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sbs.gob.pe\data\esteco\Pc-OBorda\Boletin-Bcos\BOLETIN PUBLIC WEB\Boletin Consolidado\"/>
    </mc:Choice>
  </mc:AlternateContent>
  <xr:revisionPtr revIDLastSave="0" documentId="13_ncr:1_{B49F48EB-3ECB-4E58-9DC4-7750CD4F850D}" xr6:coauthVersionLast="47" xr6:coauthVersionMax="47" xr10:uidLastSave="{00000000-0000-0000-0000-000000000000}"/>
  <bookViews>
    <workbookView xWindow="-108" yWindow="-108" windowWidth="23256" windowHeight="14016" xr2:uid="{961A9A66-D4A7-4BF2-B600-BC269CF39D54}"/>
  </bookViews>
  <sheets>
    <sheet name="Carátula_BM" sheetId="62" r:id="rId1"/>
    <sheet name="Índice" sheetId="1" r:id="rId2"/>
    <sheet name="Agregación_EEFF" sheetId="61" r:id="rId3"/>
    <sheet name="1" sheetId="18" r:id="rId4"/>
    <sheet name="2" sheetId="19" r:id="rId5"/>
    <sheet name="3" sheetId="34" r:id="rId6"/>
    <sheet name="4" sheetId="36" r:id="rId7"/>
    <sheet name="5" sheetId="37" r:id="rId8"/>
    <sheet name="6" sheetId="38" r:id="rId9"/>
    <sheet name="7" sheetId="39" r:id="rId10"/>
    <sheet name="8" sheetId="35" r:id="rId11"/>
    <sheet name="9" sheetId="33" r:id="rId12"/>
    <sheet name="10" sheetId="41" r:id="rId13"/>
    <sheet name="11" sheetId="44" r:id="rId14"/>
    <sheet name="12" sheetId="45" r:id="rId15"/>
    <sheet name="13" sheetId="43" r:id="rId16"/>
    <sheet name="14" sheetId="42" r:id="rId17"/>
    <sheet name="15" sheetId="47" r:id="rId18"/>
    <sheet name="16" sheetId="48" r:id="rId19"/>
    <sheet name="17" sheetId="40" r:id="rId20"/>
    <sheet name="18" sheetId="49" r:id="rId21"/>
    <sheet name="19" sheetId="46" r:id="rId22"/>
    <sheet name="20" sheetId="50" r:id="rId23"/>
    <sheet name="21" sheetId="55" r:id="rId24"/>
    <sheet name="22" sheetId="53" r:id="rId25"/>
    <sheet name="23" sheetId="54" r:id="rId26"/>
    <sheet name="24" sheetId="51" r:id="rId27"/>
    <sheet name="25" sheetId="52" r:id="rId28"/>
    <sheet name="26" sheetId="56" r:id="rId29"/>
    <sheet name="27" sheetId="58" r:id="rId30"/>
    <sheet name="28" sheetId="57" r:id="rId31"/>
    <sheet name="29" sheetId="59" r:id="rId32"/>
    <sheet name="30" sheetId="60" r:id="rId33"/>
    <sheet name="31" sheetId="22" r:id="rId34"/>
    <sheet name="32" sheetId="24" r:id="rId35"/>
    <sheet name="33" sheetId="31" r:id="rId36"/>
    <sheet name="34" sheetId="21" r:id="rId37"/>
    <sheet name="35" sheetId="23" r:id="rId38"/>
    <sheet name="36" sheetId="25" r:id="rId39"/>
    <sheet name="37" sheetId="20" r:id="rId40"/>
    <sheet name="38" sheetId="29" r:id="rId41"/>
    <sheet name="39" sheetId="26" r:id="rId42"/>
    <sheet name="40" sheetId="32" r:id="rId43"/>
    <sheet name="41" sheetId="27" r:id="rId44"/>
    <sheet name="42" sheetId="28" r:id="rId45"/>
    <sheet name="43" sheetId="30" r:id="rId46"/>
    <sheet name="44" sheetId="7" r:id="rId47"/>
    <sheet name="45" sheetId="8" r:id="rId48"/>
    <sheet name="46" sheetId="5" r:id="rId49"/>
    <sheet name="47" sheetId="6" r:id="rId50"/>
    <sheet name="48" sheetId="2" r:id="rId51"/>
    <sheet name="49" sheetId="3" r:id="rId52"/>
    <sheet name="50" sheetId="11" r:id="rId53"/>
    <sheet name="51" sheetId="9" r:id="rId54"/>
    <sheet name="52" sheetId="10" r:id="rId55"/>
    <sheet name="53" sheetId="14" r:id="rId56"/>
    <sheet name="54" sheetId="15" r:id="rId57"/>
    <sheet name="55" sheetId="16" r:id="rId58"/>
    <sheet name="56" sheetId="4" r:id="rId59"/>
    <sheet name="57" sheetId="12" r:id="rId60"/>
    <sheet name="58" sheetId="13" r:id="rId61"/>
    <sheet name="59" sheetId="17" r:id="rId62"/>
  </sheets>
  <externalReferences>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s>
  <definedNames>
    <definedName name="_Fill" hidden="1">#REF!</definedName>
    <definedName name="_xlnm._FilterDatabase" localSheetId="27" hidden="1">'25'!$A$7:$J$27</definedName>
    <definedName name="_xlnm._FilterDatabase" localSheetId="7" hidden="1">'5'!$A$7:$R$8</definedName>
    <definedName name="_Key1" hidden="1">#REF!</definedName>
    <definedName name="_Order1" hidden="1">255</definedName>
    <definedName name="_Sort" hidden="1">#REF!</definedName>
    <definedName name="A_IMPRESIÓN_IM">#REF!</definedName>
    <definedName name="_xlnm.Print_Area" localSheetId="12">'10'!$A$1:$X$31</definedName>
    <definedName name="_xlnm.Print_Area" localSheetId="29">'27'!$A$2:$E$29</definedName>
    <definedName name="_xlnm.Print_Area" localSheetId="11">'9'!$A$1:$M$31</definedName>
    <definedName name="_xlnm.Print_Area" localSheetId="0">Carátula_BM!$A$1:$I$24</definedName>
    <definedName name="_xlnm.Print_Area" localSheetId="1">Índice!$A$1:$C$65</definedName>
    <definedName name="BANCOS">#REF!</definedName>
    <definedName name="CM">[11]Data!$B$1</definedName>
    <definedName name="CONTINENTAL" localSheetId="30">#REF!</definedName>
    <definedName name="CONTINENTAL" localSheetId="31">#REF!</definedName>
    <definedName name="CONTINENTAL" localSheetId="6">#REF!</definedName>
    <definedName name="CONTINENTAL" localSheetId="8">#REF!</definedName>
    <definedName name="CONTINENTAL" localSheetId="9">#REF!</definedName>
    <definedName name="CONTINENTAL" localSheetId="10">#REF!</definedName>
    <definedName name="CONTINENTAL">#REF!</definedName>
    <definedName name="CR">[11]Data!$Q$1</definedName>
    <definedName name="Datos1" localSheetId="30">#REF!,#REF!,#REF!</definedName>
    <definedName name="Datos1" localSheetId="31">#REF!,#REF!,#REF!</definedName>
    <definedName name="Datos1" localSheetId="6">#REF!,#REF!,#REF!</definedName>
    <definedName name="Datos1" localSheetId="8">#REF!,#REF!,#REF!</definedName>
    <definedName name="Datos1" localSheetId="9">#REF!,#REF!,#REF!</definedName>
    <definedName name="Datos1" localSheetId="10">#REF!,#REF!,#REF!</definedName>
    <definedName name="Datos1">#REF!,#REF!,#REF!</definedName>
    <definedName name="Datos2" localSheetId="30">#REF!,#REF!</definedName>
    <definedName name="Datos2" localSheetId="31">#REF!,#REF!</definedName>
    <definedName name="Datos2" localSheetId="6">#REF!,#REF!</definedName>
    <definedName name="Datos2" localSheetId="8">#REF!,#REF!</definedName>
    <definedName name="Datos2" localSheetId="9">#REF!,#REF!</definedName>
    <definedName name="Datos2" localSheetId="10">#REF!,#REF!</definedName>
    <definedName name="Datos2">#REF!,#REF!</definedName>
    <definedName name="Datos3" localSheetId="30">#REF!,#REF!</definedName>
    <definedName name="Datos3" localSheetId="31">#REF!,#REF!</definedName>
    <definedName name="Datos3" localSheetId="6">#REF!,#REF!</definedName>
    <definedName name="Datos3" localSheetId="8">#REF!,#REF!</definedName>
    <definedName name="Datos3" localSheetId="9">#REF!,#REF!</definedName>
    <definedName name="Datos3" localSheetId="10">#REF!,#REF!</definedName>
    <definedName name="Datos3">#REF!,#REF!</definedName>
    <definedName name="EDPYME">[11]Data!$AD$1</definedName>
    <definedName name="fecha" localSheetId="12">'[5]Posicion ME'!$C$1</definedName>
    <definedName name="Fecha" localSheetId="13">[10]Datos!$D$4</definedName>
    <definedName name="Fecha" localSheetId="14">[10]Datos!$D$4</definedName>
    <definedName name="Fecha" localSheetId="15">[10]Datos!$D$4</definedName>
    <definedName name="Fecha" localSheetId="16">[10]Datos!$D$4</definedName>
    <definedName name="Fecha" localSheetId="17">[10]Datos!$D$4</definedName>
    <definedName name="Fecha" localSheetId="18">[10]Datos!$D$4</definedName>
    <definedName name="Fecha" localSheetId="19">[10]Datos!$D$4</definedName>
    <definedName name="Fecha" localSheetId="20">[10]Datos!$D$4</definedName>
    <definedName name="Fecha" localSheetId="21">[10]Datos!$D$4</definedName>
    <definedName name="Fecha" localSheetId="22">[10]Datos!$D$4</definedName>
    <definedName name="fecha" localSheetId="28">'[5]Posicion ME'!$C$1</definedName>
    <definedName name="fecha" localSheetId="29">'[18]Posicion ME'!$C$1</definedName>
    <definedName name="fecha" localSheetId="32">'[5]Posicion ME'!$C$1</definedName>
    <definedName name="Fecha" localSheetId="35">[10]Datos!$D$4</definedName>
    <definedName name="fecha" localSheetId="40">'[5]Posicion ME'!$C$1</definedName>
    <definedName name="Fecha" localSheetId="6">[13]Datos!$D$4</definedName>
    <definedName name="Fecha" localSheetId="45">[9]Datos!$D$4</definedName>
    <definedName name="Fecha" localSheetId="60">[1]Datos!$D$4</definedName>
    <definedName name="Fecha" localSheetId="61">[2]Datos!$D$4</definedName>
    <definedName name="Fecha" localSheetId="8">[13]Datos!$D$4</definedName>
    <definedName name="Fecha" localSheetId="9">[13]Datos!$D$4</definedName>
    <definedName name="Fecha" localSheetId="10">[13]Datos!$D$4</definedName>
    <definedName name="fecha" localSheetId="11">'[5]Posicion ME'!$C$1</definedName>
    <definedName name="Fecha">[2]Datos!$D$4</definedName>
    <definedName name="FWD" localSheetId="29">'[18]Posicion ME'!$B$34:$I$49</definedName>
    <definedName name="FWD">'[5]Posicion ME'!$B$34:$I$49</definedName>
    <definedName name="GAdmin" localSheetId="30">#REF!</definedName>
    <definedName name="GAdmin" localSheetId="31">#REF!</definedName>
    <definedName name="GAdmin">#REF!</definedName>
    <definedName name="IMFNB" localSheetId="30">#REF!</definedName>
    <definedName name="IMFNB" localSheetId="31">#REF!</definedName>
    <definedName name="IMFNB">#REF!</definedName>
    <definedName name="Indic.Propuestos" localSheetId="30">'[14]Ctas-Ind (1)'!#REF!</definedName>
    <definedName name="Indic.Propuestos" localSheetId="31">'[14]Ctas-Ind (1)'!#REF!</definedName>
    <definedName name="Indic.Propuestos">'[14]Ctas-Ind (1)'!#REF!</definedName>
    <definedName name="INDICE" localSheetId="30">[6]!INDICE</definedName>
    <definedName name="INDICE">[6]!INDICE</definedName>
    <definedName name="IngresF" localSheetId="30">#REF!</definedName>
    <definedName name="IngresF" localSheetId="31">#REF!</definedName>
    <definedName name="IngresF">#REF!</definedName>
    <definedName name="Inicio" localSheetId="29">'[19]02-T_DEP'!#REF!</definedName>
    <definedName name="Inicio" localSheetId="30">'[17]02-T_DEP'!#REF!</definedName>
    <definedName name="Inicio" localSheetId="31">'[15]02-T_DEP'!#REF!</definedName>
    <definedName name="Inicio" localSheetId="6">'[15]02-T_DEP'!#REF!</definedName>
    <definedName name="Inicio" localSheetId="8">'[15]02-T_DEP'!#REF!</definedName>
    <definedName name="Inicio" localSheetId="9">'[15]02-T_DEP'!#REF!</definedName>
    <definedName name="Inicio" localSheetId="10">'[15]02-T_DEP'!#REF!</definedName>
    <definedName name="Inicio">'[7]02-T_DEP'!#REF!</definedName>
    <definedName name="matrix">#REF!</definedName>
    <definedName name="MFinanc" localSheetId="30">#REF!</definedName>
    <definedName name="MFinanc" localSheetId="31">#REF!</definedName>
    <definedName name="MFinanc">#REF!</definedName>
    <definedName name="pali">#REF!</definedName>
    <definedName name="palii">#REF!</definedName>
    <definedName name="parei">#REF!</definedName>
    <definedName name="pata">#REF!</definedName>
    <definedName name="patai">#REF!</definedName>
    <definedName name="paug">#REF!</definedName>
    <definedName name="pbap">#REF!</definedName>
    <definedName name="pbkji">#REF!</definedName>
    <definedName name="pbueb">#REF!</definedName>
    <definedName name="pcel">#REF!</definedName>
    <definedName name="pceli">#REF!</definedName>
    <definedName name="pcon">#REF!</definedName>
    <definedName name="pcre">#REF!</definedName>
    <definedName name="pcsg">#REF!</definedName>
    <definedName name="pede">#REF!</definedName>
    <definedName name="PEF">#REF!</definedName>
    <definedName name="pege">#REF!</definedName>
    <definedName name="pelsi">#REF!</definedName>
    <definedName name="Periodo" localSheetId="3">'1'!$A$3</definedName>
    <definedName name="periodo" localSheetId="12">[8]BD_Datos!$B$3</definedName>
    <definedName name="periodo" localSheetId="28">[8]BD_Datos!$B$3</definedName>
    <definedName name="periodo" localSheetId="29">[20]BD_Datos!$B$3</definedName>
    <definedName name="periodo" localSheetId="32">[8]BD_Datos!$B$3</definedName>
    <definedName name="periodo" localSheetId="40">[8]BD_Datos!$B$3</definedName>
    <definedName name="periodo" localSheetId="11">[8]BD_Datos!$B$3</definedName>
    <definedName name="Periodo">'[3]05-BG'!$B$3</definedName>
    <definedName name="periodo_aa" localSheetId="29">[20]BD_Datos!$D$3</definedName>
    <definedName name="periodo_aa">[8]BD_Datos!$D$3</definedName>
    <definedName name="pfer">#REF!</definedName>
    <definedName name="pgra">#REF!</definedName>
    <definedName name="pluz">#REF!</definedName>
    <definedName name="pmili">#REF!</definedName>
    <definedName name="pmini">#REF!</definedName>
    <definedName name="pmori">#REF!</definedName>
    <definedName name="ppom">#REF!</definedName>
    <definedName name="Print_Area" localSheetId="3">'1'!$A$1:$CB$143</definedName>
    <definedName name="Print_Area" localSheetId="4">'2'!$A$1:$CB$81</definedName>
    <definedName name="Print_Area" localSheetId="5">'3'!$A$1:$T$38</definedName>
    <definedName name="pspc">#REF!</definedName>
    <definedName name="ptelb">#REF!</definedName>
    <definedName name="pvol">#REF!</definedName>
    <definedName name="pvolb">#REF!</definedName>
    <definedName name="pwie">#REF!</definedName>
    <definedName name="qqqq">#REF!</definedName>
    <definedName name="SWAPS" localSheetId="29">'[18]Posicion ME'!$B$56:$I$71</definedName>
    <definedName name="SWAPS">'[5]Posicion ME'!$B$56:$I$71</definedName>
    <definedName name="TipoCambioMes" localSheetId="3">'1'!$A$62</definedName>
    <definedName name="TipoCambioMes" localSheetId="30">#REF!</definedName>
    <definedName name="TipoCambioMes" localSheetId="31">#REF!</definedName>
    <definedName name="TipoCambioMes" localSheetId="6">#REF!</definedName>
    <definedName name="TipoCambioMes" localSheetId="8">#REF!</definedName>
    <definedName name="TipoCambioMes" localSheetId="9">#REF!</definedName>
    <definedName name="TipoCambioMes" localSheetId="10">#REF!</definedName>
    <definedName name="TipoCambioMes">'[3]05-BG'!$B$62</definedName>
    <definedName name="TIT">#REF!</definedName>
    <definedName name="_xlnm.Print_Titles" localSheetId="2">Agregación_EEFF!$2:$11</definedName>
    <definedName name="Utilid" localSheetId="30">#REF!</definedName>
    <definedName name="Utilid" localSheetId="31">#REF!</definedName>
    <definedName name="Utilid">#REF!</definedName>
    <definedName name="vali">#REF!</definedName>
    <definedName name="valii">#REF!</definedName>
    <definedName name="varei">#REF!</definedName>
    <definedName name="vata">#REF!</definedName>
    <definedName name="vatai">#REF!</definedName>
    <definedName name="vaug">#REF!</definedName>
    <definedName name="vbap">#REF!</definedName>
    <definedName name="vbkji">#REF!</definedName>
    <definedName name="vbueb">#REF!</definedName>
    <definedName name="vcel">#REF!</definedName>
    <definedName name="vceli">#REF!</definedName>
    <definedName name="vcon">#REF!</definedName>
    <definedName name="vcre">#REF!</definedName>
    <definedName name="vcsg">#REF!</definedName>
    <definedName name="vede">#REF!</definedName>
    <definedName name="vege">#REF!</definedName>
    <definedName name="velsi">#REF!</definedName>
    <definedName name="vfer">#REF!</definedName>
    <definedName name="vgra">#REF!</definedName>
    <definedName name="vluz">#REF!</definedName>
    <definedName name="vmili">#REF!</definedName>
    <definedName name="vmini">#REF!</definedName>
    <definedName name="vmori">#REF!</definedName>
    <definedName name="vpom">#REF!</definedName>
    <definedName name="vspc">#REF!</definedName>
    <definedName name="vtelb">#REF!</definedName>
    <definedName name="vvolb">#REF!</definedName>
    <definedName name="vwi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2" i="61" l="1"/>
  <c r="C110" i="61"/>
  <c r="C103" i="61"/>
  <c r="C101" i="61"/>
  <c r="C96" i="61"/>
  <c r="C86" i="61"/>
  <c r="C81" i="61"/>
  <c r="C78" i="61"/>
  <c r="C73" i="61"/>
  <c r="C70" i="61"/>
  <c r="C64" i="61"/>
  <c r="C61" i="61"/>
  <c r="C56" i="61"/>
  <c r="C46" i="61"/>
  <c r="C40" i="61"/>
  <c r="C28" i="61"/>
  <c r="C27" i="61"/>
  <c r="C20" i="61"/>
  <c r="C14" i="61"/>
</calcChain>
</file>

<file path=xl/sharedStrings.xml><?xml version="1.0" encoding="utf-8"?>
<sst xmlns="http://schemas.openxmlformats.org/spreadsheetml/2006/main" count="8026" uniqueCount="1600">
  <si>
    <t>Distribución de Oficinas por Zona Geográfica de las Empresas Bancarias</t>
  </si>
  <si>
    <t>Empresas</t>
  </si>
  <si>
    <t>Amazonas</t>
  </si>
  <si>
    <t>Ancash</t>
  </si>
  <si>
    <t>Apurímac</t>
  </si>
  <si>
    <t>Arequipa</t>
  </si>
  <si>
    <t>Ayacucho</t>
  </si>
  <si>
    <t>Cajamarca</t>
  </si>
  <si>
    <t>Callao</t>
  </si>
  <si>
    <t>Cusco</t>
  </si>
  <si>
    <t>Huancavelica</t>
  </si>
  <si>
    <t>Huánuco</t>
  </si>
  <si>
    <t>Ica</t>
  </si>
  <si>
    <t>Junín</t>
  </si>
  <si>
    <t>La Libertad</t>
  </si>
  <si>
    <t>Lambayeque</t>
  </si>
  <si>
    <t>Lima</t>
  </si>
  <si>
    <t>Loreto</t>
  </si>
  <si>
    <t>Madre de Dios</t>
  </si>
  <si>
    <t>Moquegua</t>
  </si>
  <si>
    <t>Pasco</t>
  </si>
  <si>
    <t>Piura</t>
  </si>
  <si>
    <t>Puno</t>
  </si>
  <si>
    <t>San Martín</t>
  </si>
  <si>
    <t>Tacna</t>
  </si>
  <si>
    <t>Tumbes</t>
  </si>
  <si>
    <t>Ucayali</t>
  </si>
  <si>
    <t>Sucursales                                        en el Exterior</t>
  </si>
  <si>
    <t xml:space="preserve">TOTAL </t>
  </si>
  <si>
    <t>B. BBVA Perú</t>
  </si>
  <si>
    <t>BANCOM</t>
  </si>
  <si>
    <t>B. de Crédito del Perú (con sucursales en el exterior)</t>
  </si>
  <si>
    <t>B. Pichincha</t>
  </si>
  <si>
    <t>B. Interamericano de Finanzas</t>
  </si>
  <si>
    <t xml:space="preserve">Scotiabank Perú </t>
  </si>
  <si>
    <t>Citibank</t>
  </si>
  <si>
    <t>Interbank</t>
  </si>
  <si>
    <t>Mibanco</t>
  </si>
  <si>
    <t>B. GNB</t>
  </si>
  <si>
    <t>B. Falabella Perú</t>
  </si>
  <si>
    <t>B. Santander Perú</t>
  </si>
  <si>
    <t>B. Ripley</t>
  </si>
  <si>
    <t>Alfin Banco</t>
  </si>
  <si>
    <t>B. ICBC</t>
  </si>
  <si>
    <t>Bank of China</t>
  </si>
  <si>
    <t>Banco BCI Perú</t>
  </si>
  <si>
    <t>TOTAL BANCA MÚLTIPLE</t>
  </si>
  <si>
    <t>Fuente: Anexo N° 10 Depósitos, Colocaciones y Personal por Oficina.</t>
  </si>
  <si>
    <t xml:space="preserve">Distribución de Oficinas de las Empresas Bancarias en el Departamento de Lima y </t>
  </si>
  <si>
    <t>la Provincia Constitucional del Callao</t>
  </si>
  <si>
    <t>P R O V I N C I A   D E   L I M A</t>
  </si>
  <si>
    <t>PROV. CONSTITUC. DEL CALLAO</t>
  </si>
  <si>
    <t>Barranco</t>
  </si>
  <si>
    <t>Breña</t>
  </si>
  <si>
    <t>Chorrillos</t>
  </si>
  <si>
    <t>Jesús María</t>
  </si>
  <si>
    <t>La Victoria</t>
  </si>
  <si>
    <t>Lince</t>
  </si>
  <si>
    <t>Los Olivos</t>
  </si>
  <si>
    <t>Magdalena</t>
  </si>
  <si>
    <t>Miraflores</t>
  </si>
  <si>
    <t>Pueblo Libre</t>
  </si>
  <si>
    <t>Rímac</t>
  </si>
  <si>
    <t>San Isidro</t>
  </si>
  <si>
    <t>San Juan de Lurigancho</t>
  </si>
  <si>
    <t>San Luís</t>
  </si>
  <si>
    <t>San Martín de Porres</t>
  </si>
  <si>
    <t>San Borja</t>
  </si>
  <si>
    <t>San Miguel</t>
  </si>
  <si>
    <t>Santiago de Surco</t>
  </si>
  <si>
    <t>Surquillo</t>
  </si>
  <si>
    <t>Ancón</t>
  </si>
  <si>
    <t>Ate Vitarte</t>
  </si>
  <si>
    <t>Comas</t>
  </si>
  <si>
    <t>Carabayllo</t>
  </si>
  <si>
    <t>Chaclacayo</t>
  </si>
  <si>
    <t>El Agustino</t>
  </si>
  <si>
    <t>Independencia</t>
  </si>
  <si>
    <t>La Molina</t>
  </si>
  <si>
    <t>Lurigancho (Chosica)</t>
  </si>
  <si>
    <t>Lurín</t>
  </si>
  <si>
    <t>Pachacamac</t>
  </si>
  <si>
    <t>Puente Piedra</t>
  </si>
  <si>
    <t>Santa Anita</t>
  </si>
  <si>
    <t>San Juan de Miraflores</t>
  </si>
  <si>
    <t>Villa María del Triunfo</t>
  </si>
  <si>
    <t>Villa El Salvador</t>
  </si>
  <si>
    <t>Total Provincia de Lima</t>
  </si>
  <si>
    <t>Otras Provincias de Lima</t>
  </si>
  <si>
    <t>Bellavista</t>
  </si>
  <si>
    <t>Carmen de la Legua</t>
  </si>
  <si>
    <t>La Perla</t>
  </si>
  <si>
    <t>La Punta</t>
  </si>
  <si>
    <t>Ventanilla</t>
  </si>
  <si>
    <t>Total Provincia del Callao</t>
  </si>
  <si>
    <t>B. de Crédito del Perú</t>
  </si>
  <si>
    <t xml:space="preserve">B. Falabella Perú </t>
  </si>
  <si>
    <t>Número de Deudores con Crédito Directo por Empresa Bancaria</t>
  </si>
  <si>
    <t>Corporativo</t>
  </si>
  <si>
    <t>Grandes empresas</t>
  </si>
  <si>
    <t>Medianas empresas</t>
  </si>
  <si>
    <t>Pequeñas empresas</t>
  </si>
  <si>
    <t>Microempresas</t>
  </si>
  <si>
    <t>Consumo</t>
  </si>
  <si>
    <t>Hipotecario</t>
  </si>
  <si>
    <t>Deudores Corporativos</t>
  </si>
  <si>
    <t>Deudores Grandes Empresas</t>
  </si>
  <si>
    <t>Deudores  Medianas Empresas</t>
  </si>
  <si>
    <t>Deudores Pequeñas Empresas</t>
  </si>
  <si>
    <t>Deudores Microempresas</t>
  </si>
  <si>
    <t>Deudores de Créditos de  Consumo</t>
  </si>
  <si>
    <t>Deudores de Créditos de Hipotecarios para Vivienda</t>
  </si>
  <si>
    <r>
      <t xml:space="preserve">Total de deudores </t>
    </r>
    <r>
      <rPr>
        <b/>
        <vertAlign val="superscript"/>
        <sz val="10"/>
        <rFont val="Arial Narrow"/>
        <family val="2"/>
      </rPr>
      <t xml:space="preserve">2/ </t>
    </r>
  </si>
  <si>
    <t xml:space="preserve">Revolventes </t>
  </si>
  <si>
    <t>Scotiabank Perú</t>
  </si>
  <si>
    <t xml:space="preserve">B. Santander Perú </t>
  </si>
  <si>
    <t>BCI Perú</t>
  </si>
  <si>
    <r>
      <t>TOTAL BANCA MÚLTIPLE</t>
    </r>
    <r>
      <rPr>
        <b/>
        <vertAlign val="superscript"/>
        <sz val="8"/>
        <rFont val="Arial Narrow"/>
        <family val="2"/>
      </rPr>
      <t xml:space="preserve"> 1/</t>
    </r>
  </si>
  <si>
    <t>Nota: Información obtenida del Anexo 6 - Reporte Crediticio de Deudores. Considera sólo los deudores con crédito directo.</t>
  </si>
  <si>
    <t>1/ Consolida el número de deudores. Es decir, considera al deudor como único si éste tiene créditos del mismo tipo en más de una empresa bancaria.</t>
  </si>
  <si>
    <t>2/ Consolida el número de deudores. Es decir, considera al deudor como único si éste tiene créditos de diferentes tipos (consumo, hipotecario, microempresa, etc…) en la misma empresa bancaria.</t>
  </si>
  <si>
    <t>Ranking de Principales Modalidades de Créditos Directos</t>
  </si>
  <si>
    <t>(En miles de soles)</t>
  </si>
  <si>
    <t>Descuentos</t>
  </si>
  <si>
    <t>Monto</t>
  </si>
  <si>
    <t>Participación                         (%)</t>
  </si>
  <si>
    <t>Porcentaje                      Acumulado</t>
  </si>
  <si>
    <t>%</t>
  </si>
  <si>
    <t>ACUMULADO</t>
  </si>
  <si>
    <t xml:space="preserve">B. de Crédito del Perú </t>
  </si>
  <si>
    <t xml:space="preserve">B.Santander Perú </t>
  </si>
  <si>
    <t>-</t>
  </si>
  <si>
    <t>Tarjetas de Crédito</t>
  </si>
  <si>
    <t>Préstamos</t>
  </si>
  <si>
    <t xml:space="preserve">Arrendamiento Financiero </t>
  </si>
  <si>
    <t>Fuente: Balance de Comprobación. Incluye la cartera vigente, refinanciada, reestructurada, vencida y en cobranza judicial.</t>
  </si>
  <si>
    <t xml:space="preserve">           No incluye sucursales en el exterior</t>
  </si>
  <si>
    <t>Ranking de Depósitos por Tipo</t>
  </si>
  <si>
    <t>Depósitos a la Vista</t>
  </si>
  <si>
    <t>Porcentaje                           Acumulado</t>
  </si>
  <si>
    <t>Depósitos de Ahorro</t>
  </si>
  <si>
    <t>B. Santander Perú.</t>
  </si>
  <si>
    <t>Depósitos a Plazo</t>
  </si>
  <si>
    <t>Fuente: Balance General. Incluye Depósitos del Público y del Sistema Financiero y Organismos Internacionales.</t>
  </si>
  <si>
    <t>Ranking de Créditos, Depósitos y Patrimonio</t>
  </si>
  <si>
    <t>Créditos Directos</t>
  </si>
  <si>
    <t>Participación</t>
  </si>
  <si>
    <t>Porcentaje</t>
  </si>
  <si>
    <t>( % )</t>
  </si>
  <si>
    <t>Acumulado</t>
  </si>
  <si>
    <t xml:space="preserve">B. Ripley </t>
  </si>
  <si>
    <t>Depósitos Totales</t>
  </si>
  <si>
    <t>Patrimonio</t>
  </si>
  <si>
    <t>Fuente: Balance de Comprobación</t>
  </si>
  <si>
    <t xml:space="preserve">         : No incluye sucursales en el exterior</t>
  </si>
  <si>
    <t/>
  </si>
  <si>
    <t>Ranking de Créditos Directos por Tipo de Crédito</t>
  </si>
  <si>
    <t>Créditos Corporativos</t>
  </si>
  <si>
    <t>Créditos a Grandes Empresas</t>
  </si>
  <si>
    <t>Créditos a Medianas Empresas</t>
  </si>
  <si>
    <t>Participación                           (%)</t>
  </si>
  <si>
    <t>Porcentaje                        Acumulado</t>
  </si>
  <si>
    <t>B.Falabella Perú</t>
  </si>
  <si>
    <t>Créditos a Pequeñas Empresas</t>
  </si>
  <si>
    <t>Créditos a Microempresas</t>
  </si>
  <si>
    <t>Créditos Hipotecarios para Vivienda</t>
  </si>
  <si>
    <t>Consumo Revolvente</t>
  </si>
  <si>
    <t>Consumo no Revolvente</t>
  </si>
  <si>
    <t>Fuente: Balance de Comprobación. Incluye cartera vigente, refinanciada, reestructurada, vencida, en cobranza judicial.</t>
  </si>
  <si>
    <t xml:space="preserve">Las definiciones de los tipos de crédito se encuentran en el Numeral 4 del Capítulo I del Reglamento para la Evaluación y Clasificación del Deudor y la Exigencia de Provisiones, </t>
  </si>
  <si>
    <t>aprobado mediante Resolución SBS N° 11356-2008 (https://www.sbs.gob.pe/Portals/0/jer/pfrpv_normatividad/20160719_Res-11356-2008.pdf).</t>
  </si>
  <si>
    <t>No incluye sucursales en el exterior</t>
  </si>
  <si>
    <t>Estructura de los Créditos Directos por Departamento y Empresa Bancaria</t>
  </si>
  <si>
    <t>(En porcentaje)</t>
  </si>
  <si>
    <t>Sucursales en el
Exterior</t>
  </si>
  <si>
    <t>TOTAL (En miles de soles)</t>
  </si>
  <si>
    <t>Fuente: Anexo N° 10 Depósitos y Colocaciones por Oficina.</t>
  </si>
  <si>
    <t>Estructura de los Depósitos por Departamento y Empresa Bancaria</t>
  </si>
  <si>
    <t>TOTAL (en miles de soles)</t>
  </si>
  <si>
    <t>Depósitos y Créditos por Oficina y Empresa Bancaria</t>
  </si>
  <si>
    <t>Empresa</t>
  </si>
  <si>
    <t>Ubicación</t>
  </si>
  <si>
    <t>Codigo Oficina</t>
  </si>
  <si>
    <t>Total Depósitos</t>
  </si>
  <si>
    <t>Total Créditos</t>
  </si>
  <si>
    <t>Departamento</t>
  </si>
  <si>
    <t>Provincia</t>
  </si>
  <si>
    <t>Distrito</t>
  </si>
  <si>
    <t>M.N</t>
  </si>
  <si>
    <t>M.E.</t>
  </si>
  <si>
    <t>Total</t>
  </si>
  <si>
    <t>BANCO DE CREDITO</t>
  </si>
  <si>
    <t>Bagua</t>
  </si>
  <si>
    <t>Chachapoyas</t>
  </si>
  <si>
    <t>Huaraz</t>
  </si>
  <si>
    <t>Huaylas</t>
  </si>
  <si>
    <t>Caraz</t>
  </si>
  <si>
    <t>Santa</t>
  </si>
  <si>
    <t>Chimbote</t>
  </si>
  <si>
    <t>Apurimac</t>
  </si>
  <si>
    <t>Abancay</t>
  </si>
  <si>
    <t>Cerro Colorado</t>
  </si>
  <si>
    <t>Jose Luis Bustamante y Rivero</t>
  </si>
  <si>
    <t>Paucarpata</t>
  </si>
  <si>
    <t>Socabaya</t>
  </si>
  <si>
    <t>Jacobo Hunter</t>
  </si>
  <si>
    <t>Yanahuara</t>
  </si>
  <si>
    <t>Mariano Melgar</t>
  </si>
  <si>
    <t>Camana</t>
  </si>
  <si>
    <t>Caylloma</t>
  </si>
  <si>
    <t>Majes</t>
  </si>
  <si>
    <t>Islay</t>
  </si>
  <si>
    <t>Mollendo</t>
  </si>
  <si>
    <t>Huamanga</t>
  </si>
  <si>
    <t>Chota</t>
  </si>
  <si>
    <t>Jaen</t>
  </si>
  <si>
    <t>Prov. Const. del Callao</t>
  </si>
  <si>
    <t>Carmen de la Legua Reynoso</t>
  </si>
  <si>
    <t>Canchis</t>
  </si>
  <si>
    <t>Sicuani</t>
  </si>
  <si>
    <t>San Jeronimo</t>
  </si>
  <si>
    <t>Wanchaq</t>
  </si>
  <si>
    <t>La Convencion</t>
  </si>
  <si>
    <t>Santa Ana</t>
  </si>
  <si>
    <t>Urubamba</t>
  </si>
  <si>
    <t>Machupicchu</t>
  </si>
  <si>
    <t>Huanuco</t>
  </si>
  <si>
    <t>Leoncio Prado</t>
  </si>
  <si>
    <t>Rupa-Rupa</t>
  </si>
  <si>
    <t>Chincha</t>
  </si>
  <si>
    <t>Chincha Alta</t>
  </si>
  <si>
    <t>Nazca</t>
  </si>
  <si>
    <t>Marcona</t>
  </si>
  <si>
    <t>Pisco</t>
  </si>
  <si>
    <t>Junin</t>
  </si>
  <si>
    <t>Chanchamayo</t>
  </si>
  <si>
    <t>Pichanaqui</t>
  </si>
  <si>
    <t>Huancayo</t>
  </si>
  <si>
    <t>El Tambo</t>
  </si>
  <si>
    <t>Jauja</t>
  </si>
  <si>
    <t>Satipo</t>
  </si>
  <si>
    <t>Pangoa</t>
  </si>
  <si>
    <t>Tarma</t>
  </si>
  <si>
    <t>Yauli</t>
  </si>
  <si>
    <t>La Oroya</t>
  </si>
  <si>
    <t>Chepen</t>
  </si>
  <si>
    <t>Sanchez Carrion</t>
  </si>
  <si>
    <t>Huamachuco</t>
  </si>
  <si>
    <t>Trujillo</t>
  </si>
  <si>
    <t>El Porvenir</t>
  </si>
  <si>
    <t>Pacasmayo</t>
  </si>
  <si>
    <t>Chiclayo</t>
  </si>
  <si>
    <t>Jose Leonardo Ortiz</t>
  </si>
  <si>
    <t>Barranca</t>
  </si>
  <si>
    <t>Cañete</t>
  </si>
  <si>
    <t>Imperial</t>
  </si>
  <si>
    <t>Mala</t>
  </si>
  <si>
    <t>San Vicente de Cañete</t>
  </si>
  <si>
    <t>Asia</t>
  </si>
  <si>
    <t>Huaral</t>
  </si>
  <si>
    <t>Chancay</t>
  </si>
  <si>
    <t>Huaura</t>
  </si>
  <si>
    <t>Huacho</t>
  </si>
  <si>
    <t>Ate</t>
  </si>
  <si>
    <t>Jesus Maria</t>
  </si>
  <si>
    <t>Lurigancho</t>
  </si>
  <si>
    <t>Lurin</t>
  </si>
  <si>
    <t>Magdalena del Mar</t>
  </si>
  <si>
    <t>San Martin de Porres</t>
  </si>
  <si>
    <t>Villa Maria del Triunfo</t>
  </si>
  <si>
    <t>Pueblo Libre (Magdalena Vieja)</t>
  </si>
  <si>
    <t>Rimac</t>
  </si>
  <si>
    <t>San Luis</t>
  </si>
  <si>
    <t>Alto Amazonas</t>
  </si>
  <si>
    <t>Yurimaguas</t>
  </si>
  <si>
    <t>Maynas</t>
  </si>
  <si>
    <t>Iquitos</t>
  </si>
  <si>
    <t>San Juan Bautista</t>
  </si>
  <si>
    <t>Tambopata</t>
  </si>
  <si>
    <t>Ilo</t>
  </si>
  <si>
    <t>Pacocha</t>
  </si>
  <si>
    <t>Mariscal Nieto</t>
  </si>
  <si>
    <t>Torata</t>
  </si>
  <si>
    <t>Oxapampa</t>
  </si>
  <si>
    <t>Chaupimarca</t>
  </si>
  <si>
    <t>Morropon</t>
  </si>
  <si>
    <t>Chulucanas</t>
  </si>
  <si>
    <t>Paita</t>
  </si>
  <si>
    <t>Castilla</t>
  </si>
  <si>
    <t>Tambo Grande</t>
  </si>
  <si>
    <t>Sechura</t>
  </si>
  <si>
    <t>Sullana</t>
  </si>
  <si>
    <t>Talara</t>
  </si>
  <si>
    <t>Pariñas</t>
  </si>
  <si>
    <t>San Roman</t>
  </si>
  <si>
    <t>Juliaca</t>
  </si>
  <si>
    <t>San Martin</t>
  </si>
  <si>
    <t>Mariscal Caceres</t>
  </si>
  <si>
    <t>Juanjui</t>
  </si>
  <si>
    <t>Moyobamba</t>
  </si>
  <si>
    <t>Rioja</t>
  </si>
  <si>
    <t>Nueva Cajamarca</t>
  </si>
  <si>
    <t>Tarapoto</t>
  </si>
  <si>
    <t>Jorge Basadre</t>
  </si>
  <si>
    <t>Ilabaya</t>
  </si>
  <si>
    <t>Coronel Portillo</t>
  </si>
  <si>
    <t>Yarinacocha</t>
  </si>
  <si>
    <t>Callería</t>
  </si>
  <si>
    <t>Extranjero</t>
  </si>
  <si>
    <t>BANCO PICHINCHA</t>
  </si>
  <si>
    <t>BANBIF</t>
  </si>
  <si>
    <t>Cayma</t>
  </si>
  <si>
    <t>SCOTIABANK PERU</t>
  </si>
  <si>
    <t>San Sebastian</t>
  </si>
  <si>
    <t>CITIBANK DEL PERU</t>
  </si>
  <si>
    <t>INTERBANK</t>
  </si>
  <si>
    <t>Nuevo Chimbote</t>
  </si>
  <si>
    <t>Cotabambas</t>
  </si>
  <si>
    <t>Challhuahuacho</t>
  </si>
  <si>
    <t>Pataz</t>
  </si>
  <si>
    <t>Parcoy</t>
  </si>
  <si>
    <t>Yanacancha</t>
  </si>
  <si>
    <t>MIBANCO</t>
  </si>
  <si>
    <t>Utcubamba</t>
  </si>
  <si>
    <t>Bagua Grande</t>
  </si>
  <si>
    <t>Bongara</t>
  </si>
  <si>
    <t>Jazán</t>
  </si>
  <si>
    <t>Casma</t>
  </si>
  <si>
    <t>Huarmey</t>
  </si>
  <si>
    <t>Nepeña</t>
  </si>
  <si>
    <t>Huari</t>
  </si>
  <si>
    <t>San Marcos</t>
  </si>
  <si>
    <t>Carhuaz</t>
  </si>
  <si>
    <t>Yungay</t>
  </si>
  <si>
    <t>Recuay</t>
  </si>
  <si>
    <t>Sihuas</t>
  </si>
  <si>
    <t>Bolognesi</t>
  </si>
  <si>
    <t>Chiquian</t>
  </si>
  <si>
    <t>Pomabamba</t>
  </si>
  <si>
    <t>Curahuasi</t>
  </si>
  <si>
    <t>Andahuaylas</t>
  </si>
  <si>
    <t>Huancarama</t>
  </si>
  <si>
    <t>La Joya</t>
  </si>
  <si>
    <t>Alto Selva Alegre</t>
  </si>
  <si>
    <t>Yura</t>
  </si>
  <si>
    <t>Aplao</t>
  </si>
  <si>
    <t>Pampacolca</t>
  </si>
  <si>
    <t>Cocachacra</t>
  </si>
  <si>
    <t>Punta de Bombon</t>
  </si>
  <si>
    <t>Huanta</t>
  </si>
  <si>
    <t>La Mar</t>
  </si>
  <si>
    <t>Tambo</t>
  </si>
  <si>
    <t>Cangallo</t>
  </si>
  <si>
    <t>Cajabamba</t>
  </si>
  <si>
    <t>Celendin</t>
  </si>
  <si>
    <t>Sorochuco</t>
  </si>
  <si>
    <t>Paccha</t>
  </si>
  <si>
    <t>Tacabamba</t>
  </si>
  <si>
    <t>Cutervo</t>
  </si>
  <si>
    <t>Hualgayoc</t>
  </si>
  <si>
    <t>Bambamarca</t>
  </si>
  <si>
    <t>Pedro Galvez</t>
  </si>
  <si>
    <t>San Pablo</t>
  </si>
  <si>
    <t>Tongod</t>
  </si>
  <si>
    <t>Santa Cruz</t>
  </si>
  <si>
    <t>San Ignacio</t>
  </si>
  <si>
    <t>Anta</t>
  </si>
  <si>
    <t>Calca</t>
  </si>
  <si>
    <t>Combapata</t>
  </si>
  <si>
    <t>Santiago</t>
  </si>
  <si>
    <t>Espinar</t>
  </si>
  <si>
    <t>Echarate</t>
  </si>
  <si>
    <t>Huayopata</t>
  </si>
  <si>
    <t>Quispicanchi</t>
  </si>
  <si>
    <t>Urcos</t>
  </si>
  <si>
    <t>Acomayo</t>
  </si>
  <si>
    <t>Pomacanchi</t>
  </si>
  <si>
    <t>Chumbivilcas</t>
  </si>
  <si>
    <t>Santo Tomas</t>
  </si>
  <si>
    <t>Paucartambo</t>
  </si>
  <si>
    <t>Acobamba</t>
  </si>
  <si>
    <t>Paucara</t>
  </si>
  <si>
    <t>Tayacaja</t>
  </si>
  <si>
    <t>Pampas</t>
  </si>
  <si>
    <t>Jose Crespo y Castillo</t>
  </si>
  <si>
    <t>Dos de Mayo</t>
  </si>
  <si>
    <t>La Union</t>
  </si>
  <si>
    <t>Pachitea</t>
  </si>
  <si>
    <t>Panao</t>
  </si>
  <si>
    <t>Parcona</t>
  </si>
  <si>
    <t>Chupaca</t>
  </si>
  <si>
    <t>Chilca</t>
  </si>
  <si>
    <t>Concepcion</t>
  </si>
  <si>
    <t>Ascope</t>
  </si>
  <si>
    <t>Chocope</t>
  </si>
  <si>
    <t>Otuzco</t>
  </si>
  <si>
    <t>La Esperanza</t>
  </si>
  <si>
    <t>Huanchaco</t>
  </si>
  <si>
    <t>Viru</t>
  </si>
  <si>
    <t>Santiago de Chuco</t>
  </si>
  <si>
    <t>Cayaltí</t>
  </si>
  <si>
    <t>Pimentel</t>
  </si>
  <si>
    <t>Pomalca</t>
  </si>
  <si>
    <t>Oyotun</t>
  </si>
  <si>
    <t>Patapo</t>
  </si>
  <si>
    <t>Olmos</t>
  </si>
  <si>
    <t>Motupe</t>
  </si>
  <si>
    <t>Mochumi</t>
  </si>
  <si>
    <t>Morrope</t>
  </si>
  <si>
    <t>Ferreñafe</t>
  </si>
  <si>
    <t>Ancon</t>
  </si>
  <si>
    <t>Huarochiri</t>
  </si>
  <si>
    <t>San Antonio</t>
  </si>
  <si>
    <t>Villa Rica</t>
  </si>
  <si>
    <t>Ayabaca</t>
  </si>
  <si>
    <t>Paimas</t>
  </si>
  <si>
    <t>Huancabamba</t>
  </si>
  <si>
    <t>Canchaque</t>
  </si>
  <si>
    <t>La Matanza</t>
  </si>
  <si>
    <t>Colan</t>
  </si>
  <si>
    <t>Las Lomas</t>
  </si>
  <si>
    <t>Catacaos</t>
  </si>
  <si>
    <t>Ignacio Escudero</t>
  </si>
  <si>
    <t>Los Organos</t>
  </si>
  <si>
    <t>Chucuito</t>
  </si>
  <si>
    <t>Desaguadero</t>
  </si>
  <si>
    <t>Juli</t>
  </si>
  <si>
    <t>El Collao</t>
  </si>
  <si>
    <t>Ilave</t>
  </si>
  <si>
    <t>Mañazo</t>
  </si>
  <si>
    <t>Yunguyo</t>
  </si>
  <si>
    <t>Carabaya</t>
  </si>
  <si>
    <t>Macusani</t>
  </si>
  <si>
    <t>Huancane</t>
  </si>
  <si>
    <t>Azangaro</t>
  </si>
  <si>
    <t>Melgar</t>
  </si>
  <si>
    <t>Ayaviri</t>
  </si>
  <si>
    <t>Huallaga</t>
  </si>
  <si>
    <t>Saposoa</t>
  </si>
  <si>
    <t>El Dorado</t>
  </si>
  <si>
    <t>San Jose de Sisa</t>
  </si>
  <si>
    <t>Tocache</t>
  </si>
  <si>
    <t>Ciudad Nueva</t>
  </si>
  <si>
    <t>Coronel Gregorio Albarracín L</t>
  </si>
  <si>
    <t>Contralmirante Villar</t>
  </si>
  <si>
    <t>Zorritos</t>
  </si>
  <si>
    <t>Padre Abad</t>
  </si>
  <si>
    <t>BANCO GNB</t>
  </si>
  <si>
    <t>BANCO FALABELLA</t>
  </si>
  <si>
    <t>Veintiséis de Octubre</t>
  </si>
  <si>
    <t>SANTANDER PERU</t>
  </si>
  <si>
    <t>BANCO RIPLEY</t>
  </si>
  <si>
    <t>BBVA</t>
  </si>
  <si>
    <t>BANK OF CHINA (PERU)</t>
  </si>
  <si>
    <t>ICBC PERU BANK S.A.</t>
  </si>
  <si>
    <t>ALFIN BANCO</t>
  </si>
  <si>
    <t>BANCO BCI</t>
  </si>
  <si>
    <t>BANCOM2</t>
  </si>
  <si>
    <t>Total general</t>
  </si>
  <si>
    <t>Número de Tarjetas de Crédito por Tipo de Crédito  y Empresa Bancaria</t>
  </si>
  <si>
    <t>Créditos de Consumo</t>
  </si>
  <si>
    <t xml:space="preserve"> Créditos Corporativos </t>
  </si>
  <si>
    <t xml:space="preserve"> Créditos a Mediana Empresas </t>
  </si>
  <si>
    <t xml:space="preserve">Créditos  a Microempresas </t>
  </si>
  <si>
    <t xml:space="preserve">Total  </t>
  </si>
  <si>
    <t xml:space="preserve">TOTAL BANCA MÚLTIPLE </t>
  </si>
  <si>
    <t>Fuente: Reporte 7 Número de Tarjetas de Crédito</t>
  </si>
  <si>
    <t xml:space="preserve">Nota: Las definiciones de los tipos de crédito se encuentran en el Numeral 4 del Capítulo I del Reglamento para la Evaluación y Clasificación del Deudor y la Exigencia de Provisiones, </t>
  </si>
  <si>
    <t>Nuevos Créditos Hipotecarios para Vivienda por Empresa Bancaria</t>
  </si>
  <si>
    <t xml:space="preserve">N° de nuevos Créditos Desembolsados  </t>
  </si>
  <si>
    <t>Monto de Nuevos Créditos desembolsados en M.N.  (miles de S/)</t>
  </si>
  <si>
    <t>Monto de Nuevos Créditos desembolsados en M.E.  (miles de $)</t>
  </si>
  <si>
    <t>Fuente: Anexo  N° 3 Flujo Crediticio por Tipo de Crédito.</t>
  </si>
  <si>
    <t>Depósitos por Tipo, Persona y Empresa Bancaria</t>
  </si>
  <si>
    <t>Depósitos de Ahorros</t>
  </si>
  <si>
    <t>Depósitos CTS</t>
  </si>
  <si>
    <t>Personas Naturales</t>
  </si>
  <si>
    <t>Personas Jurídicas sin fines de lucro</t>
  </si>
  <si>
    <t>Otras Personas Jurídicas</t>
  </si>
  <si>
    <t>Fuente: Anexo 13  Depósitos según escalas de montos.</t>
  </si>
  <si>
    <t>Número de Personas por Tipo de Depósito y Empresa Bancaria</t>
  </si>
  <si>
    <t>Número de tarjetas de débito por Empresa Bancaria</t>
  </si>
  <si>
    <t>N° Tarjetas de débito</t>
  </si>
  <si>
    <t>Fuente: Anexo 11 Movimiento de los Depósitos según Monto y Número de Cuentas.</t>
  </si>
  <si>
    <r>
      <t>Nuevos créditos corporativos, a grandes, medianas, pequeñas y a micro empresas por sector económico</t>
    </r>
    <r>
      <rPr>
        <vertAlign val="superscript"/>
        <sz val="20"/>
        <rFont val="Times New Roman"/>
        <family val="1"/>
      </rPr>
      <t>1/</t>
    </r>
    <r>
      <rPr>
        <sz val="22"/>
        <rFont val="Times New Roman"/>
        <family val="1"/>
      </rPr>
      <t xml:space="preserve"> y Empresa Bancaria</t>
    </r>
  </si>
  <si>
    <t>Actualizado 23.10.2024</t>
  </si>
  <si>
    <t>Agricultura, Ganadería, Silvicultura y Pesca</t>
  </si>
  <si>
    <t>Explotación de Minas y Canteras</t>
  </si>
  <si>
    <t>Industria Manufacturera</t>
  </si>
  <si>
    <t xml:space="preserve">Construcción </t>
  </si>
  <si>
    <t>Comercio</t>
  </si>
  <si>
    <t>N° de nuevos Créditos Desembolsados</t>
  </si>
  <si>
    <t>Monto de Nuevos Créditos desembolsados en M.N.         (miles de S/)</t>
  </si>
  <si>
    <t>Monto de Nuevos Créditos desembolsados en M.E.          (miles de $)</t>
  </si>
  <si>
    <t>B. Santander Perú*</t>
  </si>
  <si>
    <t>1/  A partir de julio del 2024, se modificó el Anexo 3 para que considere las secciones y divisiones adoptadas por INEI en la revisión 4 del CIIU, por lo que la lista de sectores y su agrupamiento han variado.</t>
  </si>
  <si>
    <t>*Por corrección de datos de Banco Santander en su anexo 3</t>
  </si>
  <si>
    <t>Balance General por Empresa Bancaria</t>
  </si>
  <si>
    <t xml:space="preserve">(En miles de soles)  </t>
  </si>
  <si>
    <t xml:space="preserve">(En miles de soles) </t>
  </si>
  <si>
    <t>Activo</t>
  </si>
  <si>
    <t>Banco BBVA Perú</t>
  </si>
  <si>
    <r>
      <t>Banco de Crédito del Perú</t>
    </r>
    <r>
      <rPr>
        <b/>
        <vertAlign val="superscript"/>
        <sz val="10"/>
        <rFont val="Arial Narrow"/>
        <family val="2"/>
      </rPr>
      <t xml:space="preserve"> </t>
    </r>
  </si>
  <si>
    <t xml:space="preserve">Banco Pichincha </t>
  </si>
  <si>
    <t>Banco Interamericano de Finanzas</t>
  </si>
  <si>
    <t xml:space="preserve">Interbank </t>
  </si>
  <si>
    <t>Banco GNB</t>
  </si>
  <si>
    <t xml:space="preserve">Banco Falabella Perú </t>
  </si>
  <si>
    <t xml:space="preserve">Banco Santander Perú </t>
  </si>
  <si>
    <t xml:space="preserve">Banco Ripley </t>
  </si>
  <si>
    <t xml:space="preserve">Banco ICBC </t>
  </si>
  <si>
    <t>Total Banca Múltiple</t>
  </si>
  <si>
    <t>Banco de Crédito con Sucursales en el 
Exterior</t>
  </si>
  <si>
    <t>Total Banca Múltiple Incluye Sucursales en el Exterior</t>
  </si>
  <si>
    <t>MN</t>
  </si>
  <si>
    <t>ME</t>
  </si>
  <si>
    <t>TOTAL</t>
  </si>
  <si>
    <t>DISPONIBLE</t>
  </si>
  <si>
    <t xml:space="preserve">   Caja</t>
  </si>
  <si>
    <t xml:space="preserve">   Bancos y Corresponsales</t>
  </si>
  <si>
    <t xml:space="preserve">   Canje</t>
  </si>
  <si>
    <t xml:space="preserve">   Otros</t>
  </si>
  <si>
    <t>FONDOS INTERBANCARIOS</t>
  </si>
  <si>
    <t xml:space="preserve">INVERSIONES NETAS DE PROVISIONES </t>
  </si>
  <si>
    <t xml:space="preserve">    Inversiones a Valor Razonable con Cambios en Resultados</t>
  </si>
  <si>
    <t xml:space="preserve">    Inversiones Disponibles para la Venta</t>
  </si>
  <si>
    <t xml:space="preserve">    Inversiones a Vencimiento</t>
  </si>
  <si>
    <t xml:space="preserve">    Inversiones en Subsidiarias, Asociadas y Negocios Conjuntos</t>
  </si>
  <si>
    <t xml:space="preserve">    Inversiones en Commodities</t>
  </si>
  <si>
    <t xml:space="preserve">   Provisiones</t>
  </si>
  <si>
    <t>CRÉDITOS NETOS DE PROVISIONES Y DE INGRESOS NO DEVENGADOS</t>
  </si>
  <si>
    <t xml:space="preserve">   Vigentes</t>
  </si>
  <si>
    <t xml:space="preserve">      Cuentas Corrientes</t>
  </si>
  <si>
    <t xml:space="preserve">      Tarjetas de Crédito</t>
  </si>
  <si>
    <t xml:space="preserve">      Descuentos</t>
  </si>
  <si>
    <t xml:space="preserve">      Factoring</t>
  </si>
  <si>
    <t xml:space="preserve">      Préstamos</t>
  </si>
  <si>
    <t xml:space="preserve">      Arrendamiento Financiero</t>
  </si>
  <si>
    <t xml:space="preserve">      Hipotecarios para Vivienda</t>
  </si>
  <si>
    <t xml:space="preserve">      Comercio Exterior</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</si>
  <si>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</si>
  <si>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</si>
  <si>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</si>
  <si>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</si>
  <si>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</si>
  <si>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</si>
  <si>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Intereses y Comisiones no Devengados</t>
  </si>
  <si>
    <t>CUENTAS POR COBRAR NETAS DE PROVISIONES</t>
  </si>
  <si>
    <t>RENDIMIENTOS POR COBRAR</t>
  </si>
  <si>
    <t>Disponible</t>
  </si>
  <si>
    <t xml:space="preserve">    Fondos Interbancarios</t>
  </si>
  <si>
    <t xml:space="preserve">    Inversiones</t>
  </si>
  <si>
    <t xml:space="preserve">    Créditos</t>
  </si>
  <si>
    <t xml:space="preserve">    Cuentas por Cobrar</t>
  </si>
  <si>
    <t>BIENES REALIZABLES, RECIBIDOS EN PAGO Y ADJUDICADOS NETOS</t>
  </si>
  <si>
    <t>INMUEBLES, MOBILIARIO Y EQUIPO NETO</t>
  </si>
  <si>
    <t>OTROS  ACTIVOS</t>
  </si>
  <si>
    <t>TOTAL ACTIVO</t>
  </si>
  <si>
    <t>Tipo de Cambio Contable:  S/ 3.744</t>
  </si>
  <si>
    <t>Pasivo</t>
  </si>
  <si>
    <t>Banco de Comercio</t>
  </si>
  <si>
    <t>OBLIGACIONES CON EL PÚBLICO</t>
  </si>
  <si>
    <t xml:space="preserve">     Depósitos a la Vista</t>
  </si>
  <si>
    <t xml:space="preserve">     Depósitos de Ahorro</t>
  </si>
  <si>
    <t xml:space="preserve">     Depósitos a Plazo</t>
  </si>
  <si>
    <t xml:space="preserve">          Certificados Bancarios y de Depósitos</t>
  </si>
  <si>
    <t xml:space="preserve">          Cuentas a Plazo</t>
  </si>
  <si>
    <t xml:space="preserve">          C.T.S.</t>
  </si>
  <si>
    <t xml:space="preserve">          Otros</t>
  </si>
  <si>
    <t xml:space="preserve">      Depósitos Restringidos</t>
  </si>
  <si>
    <t xml:space="preserve">      Otras Obligaciones</t>
  </si>
  <si>
    <t xml:space="preserve">           A la vista</t>
  </si>
  <si>
    <t xml:space="preserve">          Relacionadas con Inversiones</t>
  </si>
  <si>
    <t>DEPÓSITOS DEL SISTEMA FINANCIERO Y ORGANISMOS INTERNACIONALES</t>
  </si>
  <si>
    <t xml:space="preserve">    Depósitos a la Vista</t>
  </si>
  <si>
    <t xml:space="preserve">    Depósitos de Ahorro</t>
  </si>
  <si>
    <t xml:space="preserve">    Depósitos a Plazo</t>
  </si>
  <si>
    <t>ADEUDOS Y OBLIGACIONES  FINANCIERAS</t>
  </si>
  <si>
    <t xml:space="preserve">     Instituciones del País</t>
  </si>
  <si>
    <t xml:space="preserve">     Instituciones del Exterior y Organismos Internacionales</t>
  </si>
  <si>
    <t>OBLIGACIONES EN CIRCULACIÓN NO SUBORDINADAS</t>
  </si>
  <si>
    <t xml:space="preserve">   Bonos de Arrendamiento Financiero</t>
  </si>
  <si>
    <t xml:space="preserve">   Instrumentos Hipotecarios</t>
  </si>
  <si>
    <t xml:space="preserve">   Otros Instrumentos de Deuda</t>
  </si>
  <si>
    <t xml:space="preserve">CUENTAS POR PAGAR </t>
  </si>
  <si>
    <t>INTERESES Y OTROS GASTOS  POR PAGAR</t>
  </si>
  <si>
    <t xml:space="preserve">   Obligaciones con el Público</t>
  </si>
  <si>
    <t xml:space="preserve">   Depósitos del Sistema Financiero y Organismos Internacionales</t>
  </si>
  <si>
    <t xml:space="preserve">   Fondos Interbancarios</t>
  </si>
  <si>
    <t xml:space="preserve">   Adeudos y Obligaciones Financieras</t>
  </si>
  <si>
    <t xml:space="preserve">   Obligaciones en Circulación no Subordinadas</t>
  </si>
  <si>
    <t xml:space="preserve">   Cuentas por Pagar</t>
  </si>
  <si>
    <t>OTROS PASIVOS</t>
  </si>
  <si>
    <t xml:space="preserve">PROVISIONES </t>
  </si>
  <si>
    <t>PROVISIONES</t>
  </si>
  <si>
    <t xml:space="preserve">    Créditos Indirectos</t>
  </si>
  <si>
    <t xml:space="preserve">    Otras Provisiones</t>
  </si>
  <si>
    <r>
      <t xml:space="preserve">OBLIGACIONES EN CIRCULACIÓN SUBORDINADAS </t>
    </r>
    <r>
      <rPr>
        <b/>
        <vertAlign val="superscript"/>
        <sz val="9"/>
        <rFont val="Arial Narrow"/>
        <family val="2"/>
      </rPr>
      <t>1/</t>
    </r>
  </si>
  <si>
    <t>TOTAL PASIVO</t>
  </si>
  <si>
    <t>PATRIMONIO</t>
  </si>
  <si>
    <t xml:space="preserve">     Capital Social </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</si>
  <si>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</si>
  <si>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</si>
  <si>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</si>
  <si>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</si>
  <si>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</si>
  <si>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</si>
  <si>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</si>
  <si>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Cartas Fianza, Cartas de Crédito y Aceptaciones Bancarias</t>
  </si>
  <si>
    <t xml:space="preserve">     Líneas de Crédito no Utilizadas y Créditos Concedidos no Desembolsados</t>
  </si>
  <si>
    <t xml:space="preserve">     Instrumentos Financieros Derivados</t>
  </si>
  <si>
    <t xml:space="preserve">     Otras Cuentas Contingentes</t>
  </si>
  <si>
    <t>1/ Incluye gastos devengados por pagar.</t>
  </si>
  <si>
    <t>Estado de Ganancias y Pérdidas por Empresa Bancaria</t>
  </si>
  <si>
    <t xml:space="preserve">Banco de Crédito del Perú </t>
  </si>
  <si>
    <t>Banco ICBC</t>
  </si>
  <si>
    <t>Banco de Crédito con Sucursales en el Exterior</t>
  </si>
  <si>
    <t>Total Banca Múltiple 
Incluye Sucursales en el Exterior</t>
  </si>
  <si>
    <t xml:space="preserve">INGRESOS FINANCIEROS </t>
  </si>
  <si>
    <t xml:space="preserve">      Disponible</t>
  </si>
  <si>
    <t xml:space="preserve">      Fondos Interbancarios</t>
  </si>
  <si>
    <t xml:space="preserve">      Inversiones</t>
  </si>
  <si>
    <t xml:space="preserve">      Créditos Directos</t>
  </si>
  <si>
    <t xml:space="preserve">      Ganancias por Valorización de Inversiones </t>
  </si>
  <si>
    <t xml:space="preserve">      Ganancias por Inversiones en Subsidiarias, Asociadas y Negocios Conjuntos</t>
  </si>
  <si>
    <t xml:space="preserve">      Diferencia de Cambio</t>
  </si>
  <si>
    <t xml:space="preserve">      Ganancias en Productos Financieros Derivados</t>
  </si>
  <si>
    <t xml:space="preserve">GASTOS FINANCIEROS </t>
  </si>
  <si>
    <t xml:space="preserve">      Obligaciones con el Público</t>
  </si>
  <si>
    <t xml:space="preserve">      Depósitos del Sistema Financiero y Organismos Financieros Internacionales</t>
  </si>
  <si>
    <t xml:space="preserve">      Adeudos y Obligaciones Financieras</t>
  </si>
  <si>
    <t xml:space="preserve">      Obligaciones en Circulación no Subordinadas</t>
  </si>
  <si>
    <t xml:space="preserve">      Obligaciones en Circulación Subordinadas</t>
  </si>
  <si>
    <t xml:space="preserve">      Pérdida por Valorización de Inversiones</t>
  </si>
  <si>
    <t xml:space="preserve">      Pérdidas por Inversiones en Subsidiarias, Asociadas y Negocios Conjuntos</t>
  </si>
  <si>
    <t xml:space="preserve">      Primas al Fondo de Seguro de Depósitos</t>
  </si>
  <si>
    <t xml:space="preserve">      Pérdidas en Productos Financieros Derivados</t>
  </si>
  <si>
    <t>MARGEN FINANCIERO BRUTO</t>
  </si>
  <si>
    <t>PROVISIONES PARA CRÉDITOS DIRECTOS</t>
  </si>
  <si>
    <t>MARGEN FINANCIERO NETO</t>
  </si>
  <si>
    <t>INGRESOS POR SERVICIOS FINANCIEROS</t>
  </si>
  <si>
    <t xml:space="preserve">      Cuentas por Cobrar</t>
  </si>
  <si>
    <t xml:space="preserve">      Créditos Indirectos</t>
  </si>
  <si>
    <t xml:space="preserve">      Fideicomisos y Comisiones de Confianza</t>
  </si>
  <si>
    <t xml:space="preserve">      Ingresos Diversos</t>
  </si>
  <si>
    <t>GASTOS POR SERVICIOS FINANCIEROS</t>
  </si>
  <si>
    <t xml:space="preserve">      Cuentas por Pagar</t>
  </si>
  <si>
    <t xml:space="preserve">      Gastos Diversos</t>
  </si>
  <si>
    <t>UTILIDAD (PÉRDIDA) POR VENTA DE CARTERA</t>
  </si>
  <si>
    <t>MARGEN OPERACIONAL</t>
  </si>
  <si>
    <t>GASTOS ADMINISTRATIVOS</t>
  </si>
  <si>
    <t xml:space="preserve">      Personal</t>
  </si>
  <si>
    <t xml:space="preserve">      Directorio</t>
  </si>
  <si>
    <t xml:space="preserve">      Servicios Recibidos de Terceros</t>
  </si>
  <si>
    <t xml:space="preserve">      Impuestos y Contribuciones</t>
  </si>
  <si>
    <t>MARGEN OPERACIONAL NETO</t>
  </si>
  <si>
    <t>PROVISIONES, DEPRECIACIÓN Y AMORTIZACIÓN</t>
  </si>
  <si>
    <t xml:space="preserve">      Provisones para Créditos Indirectos</t>
  </si>
  <si>
    <t xml:space="preserve">      Provisiones por Pérdida por Deterioro de Inversiones</t>
  </si>
  <si>
    <t xml:space="preserve">      Provisiones para Incobrabilidad de Cuentas por Cobrar </t>
  </si>
  <si>
    <t xml:space="preserve">      Provisiones para Bienes Realizables, Recibidos en Pago y Adjudicados</t>
  </si>
  <si>
    <t xml:space="preserve">      Otras Provisiones</t>
  </si>
  <si>
    <t xml:space="preserve">      Depreciación</t>
  </si>
  <si>
    <t xml:space="preserve">      Amortización</t>
  </si>
  <si>
    <t>OTROS INGRESOS Y GASTOS</t>
  </si>
  <si>
    <t>RESULTADO ANTES DE IMPUESTO A LA RENTA</t>
  </si>
  <si>
    <t>IMPUESTO A LA RENTA</t>
  </si>
  <si>
    <t>RESULTADO NETO DEL EJERCICIO</t>
  </si>
  <si>
    <t>Estructura de los Adeudos y Obligaciones Financieras por Empresa Bancaria</t>
  </si>
  <si>
    <t>Instituciones del País</t>
  </si>
  <si>
    <t>Instituciones del Exterior y Organismos Internacionales</t>
  </si>
  <si>
    <t>Total Adeudos y                                                        Obligaciones Financieras                                                             (En miles de soles)</t>
  </si>
  <si>
    <t>Corto Plazo</t>
  </si>
  <si>
    <t>Largo Plazo</t>
  </si>
  <si>
    <t>Fuente: Balance de Comprobación.</t>
  </si>
  <si>
    <t>Estructura de los Créditos Indirectos por Empresa Bancaria</t>
  </si>
  <si>
    <t>Avales</t>
  </si>
  <si>
    <t>Cartas                                     Fianzas</t>
  </si>
  <si>
    <t>Cartas de                                        Crédito</t>
  </si>
  <si>
    <t>Aceptaciones                                           Bancarias</t>
  </si>
  <si>
    <t>Lineas de Crédito no utilizadas y Créditos concedidos no desembolsados</t>
  </si>
  <si>
    <t xml:space="preserve">Total Créditos                                                            Indirectos *                                   (En miles de                                soles) </t>
  </si>
  <si>
    <t>Fuente: Balance del Comprobación.</t>
  </si>
  <si>
    <t>Estructura del Activo por Empresa Bancaria</t>
  </si>
  <si>
    <t>Fondos                     Interbancarios</t>
  </si>
  <si>
    <t>Inversiones                            Netas</t>
  </si>
  <si>
    <t>Créditos Netos</t>
  </si>
  <si>
    <t>Cuentas por                                  Cobrar Netas y                                Rendimientos Devengados</t>
  </si>
  <si>
    <r>
      <t xml:space="preserve">Bienes Realiz.,                          Recib. en Pago,                               Adjud. Netos </t>
    </r>
    <r>
      <rPr>
        <vertAlign val="superscript"/>
        <sz val="9.5"/>
        <rFont val="Arial Narrow"/>
        <family val="2"/>
      </rPr>
      <t>1/</t>
    </r>
  </si>
  <si>
    <t>Activo Fijo                           Neto</t>
  </si>
  <si>
    <r>
      <t xml:space="preserve">Otros Activos </t>
    </r>
    <r>
      <rPr>
        <vertAlign val="superscript"/>
        <sz val="9.5"/>
        <rFont val="Arial Narrow"/>
        <family val="2"/>
      </rPr>
      <t>2/</t>
    </r>
  </si>
  <si>
    <t>Total Activo             (En miles de                            soles)</t>
  </si>
  <si>
    <t>1/ Incluye los activos no corrientes mantenidos para la venta.</t>
  </si>
  <si>
    <t>2/ Incluye pagos anticipados y cargas diferidas, pagos de impuestos corrientes y diferidos, gastos en activo intangible, operaciones entre oficinas del país y el exterior, bienes diversos y operaciones en trámite.</t>
  </si>
  <si>
    <t>Estructura del Pasivo por Empresa Bancaria</t>
  </si>
  <si>
    <t>Depósitos</t>
  </si>
  <si>
    <t>Fondos                             Interbancarios</t>
  </si>
  <si>
    <t>Adeudos y Obligaciones Financieras</t>
  </si>
  <si>
    <t>Obligaciones en Circulación</t>
  </si>
  <si>
    <t>Cuentas y Gastos por Pagar</t>
  </si>
  <si>
    <r>
      <t xml:space="preserve">Otros                                  Pasivos </t>
    </r>
    <r>
      <rPr>
        <vertAlign val="superscript"/>
        <sz val="10"/>
        <rFont val="Arial Narrow"/>
        <family val="2"/>
      </rPr>
      <t>1/</t>
    </r>
  </si>
  <si>
    <r>
      <t>Total Pasivo</t>
    </r>
    <r>
      <rPr>
        <b/>
        <vertAlign val="superscript"/>
        <sz val="10"/>
        <rFont val="Arial Narrow"/>
        <family val="2"/>
      </rPr>
      <t xml:space="preserve"> </t>
    </r>
    <r>
      <rPr>
        <b/>
        <sz val="10"/>
        <rFont val="Arial Narrow"/>
        <family val="2"/>
      </rPr>
      <t xml:space="preserve">                           (En miles de soles)</t>
    </r>
  </si>
  <si>
    <t>Del Público</t>
  </si>
  <si>
    <t>Del Sist. Financ. y Org. Internacionales</t>
  </si>
  <si>
    <t>1/ Incluye sobrante de caja, operaciones en trámite, impuestos corrientes y diferidos, otras obligaciones con el público y reclasificaciones de instrumentos que clasifiquen como pasivo financiero.</t>
  </si>
  <si>
    <t>Estructura de los Créditos Directos por Modalidad y Empresa Bancaria</t>
  </si>
  <si>
    <t>Cuentas Corrientes</t>
  </si>
  <si>
    <t>Tarjetas de Crédito*</t>
  </si>
  <si>
    <r>
      <t xml:space="preserve">Descuentos </t>
    </r>
    <r>
      <rPr>
        <vertAlign val="superscript"/>
        <sz val="10"/>
        <rFont val="Arial Narrow"/>
        <family val="2"/>
      </rPr>
      <t>1/</t>
    </r>
  </si>
  <si>
    <t>Hipotecarios para Vivienda</t>
  </si>
  <si>
    <t>Factoring</t>
  </si>
  <si>
    <r>
      <t xml:space="preserve">Arrendamiento Financiero </t>
    </r>
    <r>
      <rPr>
        <vertAlign val="superscript"/>
        <sz val="10"/>
        <rFont val="Arial Narrow"/>
        <family val="2"/>
      </rPr>
      <t>2/</t>
    </r>
  </si>
  <si>
    <t>Comercio Exterior</t>
  </si>
  <si>
    <r>
      <t xml:space="preserve">Otros </t>
    </r>
    <r>
      <rPr>
        <vertAlign val="superscript"/>
        <sz val="10"/>
        <rFont val="Arial Narrow"/>
        <family val="2"/>
      </rPr>
      <t>3/</t>
    </r>
  </si>
  <si>
    <t>Total Créditos                 (En miles de soles)</t>
  </si>
  <si>
    <t>Fuente: Balance de Comprobación. Cada modalidad incluye cartera vigente, refinanciada, reestructurada, vencida y en cobranza judicial.</t>
  </si>
  <si>
    <t>1/ Las operaciones de descuento se registran por el monto neto desembolsado</t>
  </si>
  <si>
    <t>2/ Incluye lease-back. Los saldos se presentan neteados de los ingresos no devengados.</t>
  </si>
  <si>
    <t>3/ Incluye créditos por liquidar, pignoraticios, financiaciones estructuradas, entre otros.</t>
  </si>
  <si>
    <t>* Los financiamientos no revolventes para titulares de tarjetas de crédito independientes de la línea, que antes se registraban en la modalidad de tarjetas de crédito, se deben registrar a partir de enero de 2021 como préstamos (Resolución SBS N° 5570-2019 y modificatorias).</t>
  </si>
  <si>
    <t>Estructura de los Depósitos por Tipo y Empresa Bancaria</t>
  </si>
  <si>
    <t>Depósitos del Público</t>
  </si>
  <si>
    <t>Depósitos del Sist. Financiero y Org. Internacionales</t>
  </si>
  <si>
    <t>Depósitos Totales                                 (En miles de soles)</t>
  </si>
  <si>
    <t>Vista</t>
  </si>
  <si>
    <t>Ahorros</t>
  </si>
  <si>
    <t>Plazo</t>
  </si>
  <si>
    <r>
      <t xml:space="preserve">Restringidos </t>
    </r>
    <r>
      <rPr>
        <vertAlign val="superscript"/>
        <sz val="10"/>
        <rFont val="Arial Narrow"/>
        <family val="2"/>
      </rPr>
      <t>1/</t>
    </r>
  </si>
  <si>
    <t>1/ Incluye depósitos inmovilizados, depósitos en garantía, depósitos judiciales y administrativos, entre otros.</t>
  </si>
  <si>
    <t>Estructura de los Ingresos Financieros por Empresa Bancaria</t>
  </si>
  <si>
    <t>Intereses y Comisiones</t>
  </si>
  <si>
    <t>Por Valorización de Inversiones</t>
  </si>
  <si>
    <t>Por Inversiones en Subsidiarias, Asociadas y Negocios Conjuntos</t>
  </si>
  <si>
    <t>Diferencia de                          Cambio</t>
  </si>
  <si>
    <t>Productos Financieros Derivados</t>
  </si>
  <si>
    <t>Otros</t>
  </si>
  <si>
    <t>Total Ingresos Financieros                           (En miles de soles)</t>
  </si>
  <si>
    <t>Fondos Interbancarios</t>
  </si>
  <si>
    <t>Inversiones</t>
  </si>
  <si>
    <t>Créditos</t>
  </si>
  <si>
    <t>Estructura de los Gastos de Administración por Empresa Bancaria</t>
  </si>
  <si>
    <t>Remuneraciones a Trabajadores</t>
  </si>
  <si>
    <r>
      <t xml:space="preserve"> Otros Gastos de Personal </t>
    </r>
    <r>
      <rPr>
        <vertAlign val="superscript"/>
        <sz val="10"/>
        <rFont val="Arial Narrow"/>
        <family val="2"/>
      </rPr>
      <t>1/</t>
    </r>
  </si>
  <si>
    <t>Gastos del                           Directorio</t>
  </si>
  <si>
    <r>
      <t xml:space="preserve">Honorarios                         Profesionales </t>
    </r>
    <r>
      <rPr>
        <vertAlign val="superscript"/>
        <sz val="10"/>
        <rFont val="Arial Narrow"/>
        <family val="2"/>
      </rPr>
      <t>2/</t>
    </r>
  </si>
  <si>
    <r>
      <t xml:space="preserve">Otros Servicios                             Recibidos de                         Terceros </t>
    </r>
    <r>
      <rPr>
        <vertAlign val="superscript"/>
        <sz val="10"/>
        <rFont val="Arial Narrow"/>
        <family val="2"/>
      </rPr>
      <t>3/</t>
    </r>
  </si>
  <si>
    <t>Tributos</t>
  </si>
  <si>
    <t>Total Gastos de Administración                         (En miles de soles)</t>
  </si>
  <si>
    <t>1/ Incluye refrigerio, uniformes, capacitación, viáticos, entre otros.</t>
  </si>
  <si>
    <t>2/ Incluye consultorías, sociedades de auditoría, entre otros.</t>
  </si>
  <si>
    <t>3/ Incluye vigilancia y protección, limpieza, mantenimiento, publicidad, comunicaciones, seguros, gastos de representación,  entre otros.</t>
  </si>
  <si>
    <t>Fideicomisos y Comisiones de Confianza por Empresa Bancaria</t>
  </si>
  <si>
    <t>Activos de Fideicomisos</t>
  </si>
  <si>
    <t>Gastos de Fideicomisos</t>
  </si>
  <si>
    <t>Pasivos de Fideicomisos</t>
  </si>
  <si>
    <t>Ingresos de Fideicomisos</t>
  </si>
  <si>
    <t>Patrimonio de Fideicomisos</t>
  </si>
  <si>
    <t>Comisiones de Confianza</t>
  </si>
  <si>
    <t>Ingresos de la entidad</t>
  </si>
  <si>
    <t>Por Fideicomisos</t>
  </si>
  <si>
    <t>Por Comisiones de confianza</t>
  </si>
  <si>
    <t>Fuente:  Balance del Comprobación.</t>
  </si>
  <si>
    <t>Patrimonio Efectivo</t>
  </si>
  <si>
    <t>Patrimonio Efectivo de Nivel 1</t>
  </si>
  <si>
    <t>Patrimonio Efectivo de Nivel 2</t>
  </si>
  <si>
    <t>Patrimonio Efectivo Total</t>
  </si>
  <si>
    <t>ENTIDAD</t>
  </si>
  <si>
    <t>Capital Ordinario de Nivel 1</t>
  </si>
  <si>
    <t>Capital Adicional de Nivel 1</t>
  </si>
  <si>
    <t xml:space="preserve"> Alfin Banco</t>
  </si>
  <si>
    <t>B. BCI Perú</t>
  </si>
  <si>
    <t xml:space="preserve"> TOTAL BANCA MÚLTIPLE</t>
  </si>
  <si>
    <t>Fuente: Reporte 3 Patrimonio Efectivo</t>
  </si>
  <si>
    <t xml:space="preserve">Nota: A partir de enero 2023 entraron en vigencia las modificaciones de la Ley General con el fin de adecuar la composición del patrimonio efectivo al estándar Basilea III (Decreto Legislativo N° 1531 del 18/03/2022). </t>
  </si>
  <si>
    <t>Estructura de Inversiones por Empresa Bancaria</t>
  </si>
  <si>
    <t>Inversiones a Valor Razonable con Cambios en Resultados</t>
  </si>
  <si>
    <t>Inversiones Disponibles para la Venta</t>
  </si>
  <si>
    <t>Inversiones a Vencimiento</t>
  </si>
  <si>
    <t>Inversiones en Subsidiarias, Asociadas y Negocios Conjuntos</t>
  </si>
  <si>
    <t>Inversiones en Commodities</t>
  </si>
  <si>
    <t>Total Inversiones
(En miles de Soles)</t>
  </si>
  <si>
    <t>Instrumentos de capital</t>
  </si>
  <si>
    <t>Instrumentos de deuda</t>
  </si>
  <si>
    <t>Instrumentos representativos de capital</t>
  </si>
  <si>
    <t>Instrumentos representativos de deuda</t>
  </si>
  <si>
    <t>Subsidiarias</t>
  </si>
  <si>
    <t>Estructura de los créditos directos según tipo y modalidad por Empresa Bancaria</t>
  </si>
  <si>
    <t>Concepto</t>
  </si>
  <si>
    <t>Interbank (con sucursales en el exterior)</t>
  </si>
  <si>
    <t>Créditos corporativos</t>
  </si>
  <si>
    <t>Tarjetas de crédito</t>
  </si>
  <si>
    <t>Arrendamiento financiero y Lease-back</t>
  </si>
  <si>
    <t>Comercio exterior</t>
  </si>
  <si>
    <t>Otros 1/</t>
  </si>
  <si>
    <t>Créditos a grandes empresas</t>
  </si>
  <si>
    <t>Arrendamiento financiero y Lease-back**</t>
  </si>
  <si>
    <t>Créditos a medianas empresas</t>
  </si>
  <si>
    <t>Créditos pequeñas empresas</t>
  </si>
  <si>
    <t>Créditos a microempresas</t>
  </si>
  <si>
    <t>Créditos de consumo*</t>
  </si>
  <si>
    <t>Préstamos revolventes</t>
  </si>
  <si>
    <t>Préstamos no revolventes</t>
  </si>
  <si>
    <t>Préstamos autos</t>
  </si>
  <si>
    <t>Créditos hipotecarios para vivienda</t>
  </si>
  <si>
    <t>Préstamos Mivivienda</t>
  </si>
  <si>
    <t>Total Créditos Directos                          (En Miles S/)</t>
  </si>
  <si>
    <t>1/ Incluye Sobregiro en Cuenta Corriente, créditos por liquidar, deudores por venta de cartera, por venta de bienes realizables, recibidos en pago y adjudicados, entre otros.</t>
  </si>
  <si>
    <t>Nota: Las definiciones de los tipos de crédito se encuentran en el Numeral 4 del Capítulo I del Reglamento para la Evaluación y Clasificación del Deudor y la Exigencia de Provisiones, aprobado mediante Resolución SBS N° 11356-2008</t>
  </si>
  <si>
    <t>http://www.sbs.gob.pe/Portals/0/jer/pfrpv_normatividad/20160719_Res-11356-2008.pdf</t>
  </si>
  <si>
    <t>Estructura de los Gastos Financieros por Empresa Bancaria</t>
  </si>
  <si>
    <t>Primas al Fondo de Seguro de Depósitos</t>
  </si>
  <si>
    <t>Total  Gastos Financieros                           (En miles de soles)</t>
  </si>
  <si>
    <t>Obligaciones con el Público</t>
  </si>
  <si>
    <t>Depósitos del Sistema Financiero y Org. Internacionales</t>
  </si>
  <si>
    <t>Obligaciones en Circulación no Subordinadas</t>
  </si>
  <si>
    <t>Obligaciones en Circulación Subordinadas</t>
  </si>
  <si>
    <t xml:space="preserve">Requerimiento de Patrimonio Efectivo y Ratio de Capital Global </t>
  </si>
  <si>
    <t>por Empresa Bancaria</t>
  </si>
  <si>
    <t>REQUERIMIENTO DE PATRIMONIO EFECTIVO</t>
  </si>
  <si>
    <t>ACTIVOS Y CONTINGENTES PONDERADOS</t>
  </si>
  <si>
    <t>RATIOS DE CAPITAL</t>
  </si>
  <si>
    <r>
      <t>RATIO DE REQUERIMIENTO DE PATRIMONIO EFECTIVO DE NIVEL 1</t>
    </r>
    <r>
      <rPr>
        <b/>
        <vertAlign val="superscript"/>
        <sz val="10"/>
        <rFont val="Arial Narrow"/>
        <family val="2"/>
      </rPr>
      <t>4/</t>
    </r>
  </si>
  <si>
    <r>
      <t>RATIO DE CAPITAL GLOBAL</t>
    </r>
    <r>
      <rPr>
        <b/>
        <vertAlign val="superscript"/>
        <sz val="10"/>
        <rFont val="Arial Narrow"/>
        <family val="2"/>
      </rPr>
      <t>5/</t>
    </r>
  </si>
  <si>
    <r>
      <t>POR RIESGO DE CRÉDITO</t>
    </r>
    <r>
      <rPr>
        <b/>
        <vertAlign val="superscript"/>
        <sz val="10"/>
        <rFont val="Arial Narrow"/>
        <family val="2"/>
      </rPr>
      <t>1/</t>
    </r>
  </si>
  <si>
    <t>POR RIESGO DE MERCADO</t>
  </si>
  <si>
    <t>POR RIESGO OPERACIONAL</t>
  </si>
  <si>
    <t>POR RIESGO DE CRÉDITO</t>
  </si>
  <si>
    <r>
      <t>POR RIESGO DE MERCADO</t>
    </r>
    <r>
      <rPr>
        <b/>
        <vertAlign val="superscript"/>
        <sz val="10"/>
        <rFont val="Arial Narrow"/>
        <family val="2"/>
      </rPr>
      <t>2/</t>
    </r>
  </si>
  <si>
    <r>
      <t>POR RIESGO OPERACIONAL</t>
    </r>
    <r>
      <rPr>
        <b/>
        <vertAlign val="superscript"/>
        <sz val="10"/>
        <rFont val="Arial Narrow"/>
        <family val="2"/>
      </rPr>
      <t>2/</t>
    </r>
  </si>
  <si>
    <t>ACTIVOS Y CONTINGENTES PONDERADOS POR RIESGO TOTALES (APR)</t>
  </si>
  <si>
    <r>
      <t>CAPITAL ORDINARIO 
DE NIVEL 1 / APR</t>
    </r>
    <r>
      <rPr>
        <b/>
        <vertAlign val="superscript"/>
        <sz val="10"/>
        <rFont val="Arial Narrow"/>
        <family val="2"/>
      </rPr>
      <t>3/</t>
    </r>
  </si>
  <si>
    <r>
      <t>PATRIMONIO EFECTIVO DE NIVEL 1 / APR</t>
    </r>
    <r>
      <rPr>
        <b/>
        <vertAlign val="superscript"/>
        <sz val="10"/>
        <rFont val="Arial Narrow"/>
        <family val="2"/>
      </rPr>
      <t>4/</t>
    </r>
  </si>
  <si>
    <t>EMPRESAS</t>
  </si>
  <si>
    <t>(a)</t>
  </si>
  <si>
    <t xml:space="preserve"> (b)</t>
  </si>
  <si>
    <t xml:space="preserve"> (c)</t>
  </si>
  <si>
    <t>(d)</t>
  </si>
  <si>
    <t xml:space="preserve"> (e) </t>
  </si>
  <si>
    <t xml:space="preserve"> (f)</t>
  </si>
  <si>
    <t>(g) = (d) + (e) + (f)</t>
  </si>
  <si>
    <t>Fuente: Reportes 2 Requerimiento de Patrimonio Efectivo por Riesgo de Crédito, Mercado y Operacional.</t>
  </si>
  <si>
    <t xml:space="preserve">            Reporte 3 Patrimonio Efectivo</t>
  </si>
  <si>
    <t>1/  El Requerimiento de patrimonio efectivo por riesgo de crédito se calcula multiplicando los activos y contingentes ponderados por riesgo de crédito por el límite global, cuyo cronograma de adecuación se encuentra en la nota 5/.</t>
  </si>
  <si>
    <t>2/ Los activos ponderados por riesgo de mercado y riesgo operacional se calcula multiplicando el requerimiento de patrimonio efectivo de cada uno de estos riesgos por la inversa del límite global y por un factor de ajuste. El factor de ajuste es 1.00, vigente desde marzo 2025, con el siguiente cronograma de adecuación: i) 0.85 hasta marzo 2023; ii) 0.90 desde abril 2023 hasta agosto 2024; iii) 0.95 desde setiembre 2024 hasta febrero 2025 (Resolución SBS N° 525-2024).</t>
  </si>
  <si>
    <t xml:space="preserve">3/ El Ratio de Capital Ordinario de Nivel 1 se refiere al Capital Ordinario de Nivel 1 como porcentaje de los activos y contingentes ponderados por riesgos totales. El requerimiento mínimo de este ratio es 4.5%, vigente desde marzo 2025, con el siguiente cronograma de adecuación: i) 3.825% hasta marzo 2023; ii) 4.05% desde abril 2023 hasta agosto 2024; iii) 4.275% desde setiembre 2024 hasta febrero 2025 (Resolución SBS N° 274-2024). </t>
  </si>
  <si>
    <t xml:space="preserve">4/ El Ratio de Patrimonio Efectivo de Nivel 1 se refiere a la suma del capital ordinario y capital adicional de nivel 1, como porcentaje de los activos y contingentes ponderados por riesgos totales. El requerimiento mínimo de este ratio es 6.0%, vigente desde marzo 2025, con el siguiente cronograma de adecuación: i) 5.1% hasta marzo 2023; ii) 5.4% desde abril 2023 hasta agosto 2024; iii) 5.7% desde setiembre 2024 hasta febrero 2025 (Resolución SBS N° 274-2024). </t>
  </si>
  <si>
    <t xml:space="preserve">5/ El Ratio de Capital Global es el Patrimonio Efectivo de Nivel 1 y Nivel 2 como porcentaje de los activos y contingentes ponderados por riesgos totales. El límite global es 10%, vigente desde marzo 2025, con el siguiente cronograma de adecuación: i) 8.5% hasta marzo 2023; ii) 9% desde abril 2023 hasta agosto 2024; iii) 9.5% desde setiembre 2024 hasta febrero 2025 (Resolución SBS N° 274-2024). </t>
  </si>
  <si>
    <t>Nota: A partir de enero 2023 entró en vigencia las modificaciones de la Ley General con el fin de adecuar la composición del Patrimonio Efectivo al estándar Basilea III (Decreto Legislativo N° 1531 del 18/03/2022).</t>
  </si>
  <si>
    <t>Indicadores Financieros por Empresa Bancaria</t>
  </si>
  <si>
    <t>( En porcentaje )</t>
  </si>
  <si>
    <t>B. De Crédito del Perú (con sucursales en el exterior)</t>
  </si>
  <si>
    <t xml:space="preserve">Total Banca Múltiple (con sucursales en el exterior) </t>
  </si>
  <si>
    <t>HSBC Bank Perú</t>
  </si>
  <si>
    <t>SOLVENCIA</t>
  </si>
  <si>
    <t>Ratio de Capital Global (al 31/07/2024)</t>
  </si>
  <si>
    <t>Pasivo Total / Capital Social y Reservas ( N° de veces )</t>
  </si>
  <si>
    <t>CALIDAD DE ACTIVOS**</t>
  </si>
  <si>
    <t>Créditos Atrasados (criterio SBS)* / Créditos Directos</t>
  </si>
  <si>
    <t>Créditos Atrasados con más de 90 días de atraso / Créditos Directos</t>
  </si>
  <si>
    <t>Créditos Refinanciados y Reestructurados / Créditos Directos</t>
  </si>
  <si>
    <t>Créditos Atrasados MN (criterio SBS)* / Créditos Directos MN</t>
  </si>
  <si>
    <t>Créditos Atrasados ME (criterio SBS)* / Créditos Directos ME</t>
  </si>
  <si>
    <t xml:space="preserve">Provisiones / Créditos Atrasados </t>
  </si>
  <si>
    <t>EFICIENCIA Y GESTIÓN</t>
  </si>
  <si>
    <t xml:space="preserve">Gastos de Administración Anualizados / Activo Productivo Promedio </t>
  </si>
  <si>
    <t>Gastos de Operación / Margen Financiero Total</t>
  </si>
  <si>
    <t>Ingresos Financieros / Ingresos Totales</t>
  </si>
  <si>
    <t xml:space="preserve">Ingresos Financieros Anualizados / Activo Productivo Promedio </t>
  </si>
  <si>
    <t>Créditos Directos / Personal ( S/ Miles )</t>
  </si>
  <si>
    <t>Depósitos / Número de Oficinas ( S/ Miles )</t>
  </si>
  <si>
    <t>RENTABILIDAD</t>
  </si>
  <si>
    <t>Utilidad Neta Anualizada / Patrimonio Promedio</t>
  </si>
  <si>
    <t>Utilidad Neta Anualizada / Activo Promedio</t>
  </si>
  <si>
    <t>LIQUIDEZ</t>
  </si>
  <si>
    <t>Ratio de Liquidez MN (Promedio de saldos del mes)</t>
  </si>
  <si>
    <t>Ratio de Liquidez ME (Promedio de saldos del mes)</t>
  </si>
  <si>
    <t>Caja y Bancos MN / Obligaciones a la Vista MN ( N° de veces )</t>
  </si>
  <si>
    <t>Caja y Bancos en ME / Obligaciones a la Vista ME ( N° de veces)</t>
  </si>
  <si>
    <t>Nota: La definición de los Indicadores se encuentra en el Glosario de Términos e Indicadores.</t>
  </si>
  <si>
    <t xml:space="preserve">         Los valores anualizados se obtienen de la siguiente manera: valor del mes + valor a diciembre del año anterior - valor del mismo mes del año anterior. El promedio corresponde a los últimos doce meses.</t>
  </si>
  <si>
    <t xml:space="preserve">* Para los créditos corporativos, a grandes y a medianas empresas cuando el atraso supera los 15 días; para los créditos a pequeñas y microempresas los 30 días; y para los créditos hipotecarios y de consumo, </t>
  </si>
  <si>
    <t xml:space="preserve">    a los 30 días de atraso se considera la cuota como vencida y a los 90 días el saldo total.</t>
  </si>
  <si>
    <t xml:space="preserve">** En el marco de la Emergencia Nacional ante el Covid-19, se permitió a las  empresas del sistema financiero realizar la modificación de las condiciones contractuales de su cartera de créditos siempre que estos </t>
  </si>
  <si>
    <t xml:space="preserve">   hayan estado al día a la fecha de la declaratoria de emergencia (DS 044-2020) o hayan presentado como máximo 15 días calendario de atraso al 29 de febrero 2020.</t>
  </si>
  <si>
    <t xml:space="preserve"> Personal según Categoría Laboral por Empresa Bancaria</t>
  </si>
  <si>
    <t>(En número de personas)</t>
  </si>
  <si>
    <t>Gerentes</t>
  </si>
  <si>
    <t>Funcionarios</t>
  </si>
  <si>
    <t>Empleados</t>
  </si>
  <si>
    <t>Créditos Directos y Número de Deudores de la Banca Múltiple</t>
  </si>
  <si>
    <t>por Tipo de Crédito y Sector Económico</t>
  </si>
  <si>
    <r>
      <t xml:space="preserve">Número de Deudores </t>
    </r>
    <r>
      <rPr>
        <vertAlign val="superscript"/>
        <sz val="10"/>
        <rFont val="Arial Narrow"/>
        <family val="2"/>
      </rPr>
      <t>1/</t>
    </r>
  </si>
  <si>
    <t>Créditos en Moneda Nacional</t>
  </si>
  <si>
    <t>Créditos en Moneda   Extranjera</t>
  </si>
  <si>
    <t>Total Créditos                         Directos</t>
  </si>
  <si>
    <t>Distribución Créditos     Directos %</t>
  </si>
  <si>
    <r>
      <t>CRÉDITOS CORPORATIVOS, GRANDES, MEDIANAS, PEQUEÑAS Y A MICROEMPRESAS</t>
    </r>
    <r>
      <rPr>
        <b/>
        <vertAlign val="superscript"/>
        <sz val="8"/>
        <rFont val="Arial Narrow"/>
        <family val="2"/>
      </rPr>
      <t>2/</t>
    </r>
  </si>
  <si>
    <t xml:space="preserve">      Agricultura, ganadería, silvicultura y pesca</t>
  </si>
  <si>
    <t xml:space="preserve">          Agricultura, ganadería y silvicultura</t>
  </si>
  <si>
    <t xml:space="preserve">           Pesca y acuicultura</t>
  </si>
  <si>
    <t xml:space="preserve">      Explotación de minas y canteras</t>
  </si>
  <si>
    <t xml:space="preserve">      Industria manufacturera</t>
  </si>
  <si>
    <t xml:space="preserve">          Alimentos, bebidas y tabaco</t>
  </si>
  <si>
    <t xml:space="preserve">          Textiles y cueros</t>
  </si>
  <si>
    <t xml:space="preserve">          Madera y papel</t>
  </si>
  <si>
    <t xml:space="preserve">          Fab. de sustancias y prod. químicos</t>
  </si>
  <si>
    <t xml:space="preserve">          Fab. de productos de caucho y plástico</t>
  </si>
  <si>
    <t xml:space="preserve">          Fab. de productos minerales no metálicos</t>
  </si>
  <si>
    <t xml:space="preserve">          Fab. de metales</t>
  </si>
  <si>
    <t xml:space="preserve">          Maquinaria y equipo</t>
  </si>
  <si>
    <t xml:space="preserve">          Fab. de vehículos y equipo de transporte</t>
  </si>
  <si>
    <t xml:space="preserve">          Resto manufactura</t>
  </si>
  <si>
    <t xml:space="preserve">      Electricidad, gas, vapor y aire acondicionado</t>
  </si>
  <si>
    <t xml:space="preserve">      Agua, gestión de desechos y descontaminación</t>
  </si>
  <si>
    <t xml:space="preserve">      Construcción</t>
  </si>
  <si>
    <t xml:space="preserve">      Comercio</t>
  </si>
  <si>
    <t xml:space="preserve">          Venta y reparación vehículos</t>
  </si>
  <si>
    <t xml:space="preserve">          Comercio al por mayor</t>
  </si>
  <si>
    <t xml:space="preserve">          Comercio al por menor</t>
  </si>
  <si>
    <t xml:space="preserve">      Transporte y almacenamiento</t>
  </si>
  <si>
    <t xml:space="preserve">       Alojamiento y servicios de comidas</t>
  </si>
  <si>
    <t xml:space="preserve">      Información y comunicaciones</t>
  </si>
  <si>
    <t xml:space="preserve">      Actividades financieras y de seguros</t>
  </si>
  <si>
    <t xml:space="preserve">      Actividades inmobiliarias</t>
  </si>
  <si>
    <t xml:space="preserve">      Actividades profesionales, científicas y técnicas</t>
  </si>
  <si>
    <t xml:space="preserve">      Actividades de servicios administrativos y de apoyo</t>
  </si>
  <si>
    <t xml:space="preserve">      Administración pública y defensa</t>
  </si>
  <si>
    <t xml:space="preserve">      Enseñanza</t>
  </si>
  <si>
    <t xml:space="preserve">      Salud humana y asistencia social</t>
  </si>
  <si>
    <t xml:space="preserve">      Act. artísticas, de entretenimiento y recreativas</t>
  </si>
  <si>
    <t xml:space="preserve">      Otras actividades de servicios</t>
  </si>
  <si>
    <t xml:space="preserve">      Act. hogares como empleadores y órganos extraterritoriales</t>
  </si>
  <si>
    <t>CRÉDITOS HIPOTECARIOS PARA VIVIENDA</t>
  </si>
  <si>
    <t>CRÉDITOS DE CONSUMO</t>
  </si>
  <si>
    <t>TOTAL DE CRÉDITOS</t>
  </si>
  <si>
    <t>Incluye información de las sucursales en el exterior.</t>
  </si>
  <si>
    <t>1/  Corresponde a la suma de deudores de cada empresa. Por lo tanto, si un deudor tiene obligaciones con más de un banco, éste se considera tantas veces como el número de bancos con las que mantiene deuda.</t>
  </si>
  <si>
    <t>2/  A partir de julio del 2024, se modificó el Anexo 3 para que considere las secciones y divisiones adoptadas por INEI en la revisión 4 del CIIU, por lo que la lista de sectores y su agrupamiento han variado.</t>
  </si>
  <si>
    <t>Créditos Directos y Depósitos de la Banca Múltiple por Zona Geográfica</t>
  </si>
  <si>
    <t xml:space="preserve">                                     (En miles de soles)</t>
  </si>
  <si>
    <t xml:space="preserve"> Departamento</t>
  </si>
  <si>
    <t xml:space="preserve">         MN</t>
  </si>
  <si>
    <t xml:space="preserve">           ME</t>
  </si>
  <si>
    <t xml:space="preserve">      Total</t>
  </si>
  <si>
    <t>Total Amazonas</t>
  </si>
  <si>
    <t>Total Ancash</t>
  </si>
  <si>
    <t>Total Apurimac</t>
  </si>
  <si>
    <t>Total Arequipa</t>
  </si>
  <si>
    <t>Total Ayacucho</t>
  </si>
  <si>
    <t>Total Cajamarca</t>
  </si>
  <si>
    <t>Total Callao</t>
  </si>
  <si>
    <t>Total Cusco</t>
  </si>
  <si>
    <t>Total Huancavelica</t>
  </si>
  <si>
    <t>Total Huanuco</t>
  </si>
  <si>
    <t>Total Ica</t>
  </si>
  <si>
    <t>Total Junin</t>
  </si>
  <si>
    <t>Total La Libertad</t>
  </si>
  <si>
    <t>Total Lambayeque</t>
  </si>
  <si>
    <t>Total Lima</t>
  </si>
  <si>
    <t>Total Loreto</t>
  </si>
  <si>
    <t>Total Madre de Dios</t>
  </si>
  <si>
    <t>Total Moquegua</t>
  </si>
  <si>
    <t>Total Pasco</t>
  </si>
  <si>
    <t>Total Piura</t>
  </si>
  <si>
    <t>Total Puno</t>
  </si>
  <si>
    <t>Total San Martin</t>
  </si>
  <si>
    <t>Total Tacna</t>
  </si>
  <si>
    <t>Total Tumbes</t>
  </si>
  <si>
    <t>Total Ucayali</t>
  </si>
  <si>
    <t>Total Nacional</t>
  </si>
  <si>
    <t>Total Extranjero</t>
  </si>
  <si>
    <t>Depósitos de la Banca Múltiple según Escala de Montos</t>
  </si>
  <si>
    <t>Escala</t>
  </si>
  <si>
    <t>Personas                                        Naturales</t>
  </si>
  <si>
    <t>Personas Jurídicas</t>
  </si>
  <si>
    <t>Privadas sin fines de lucro</t>
  </si>
  <si>
    <t xml:space="preserve">Otras personas jurídicas </t>
  </si>
  <si>
    <t>( En soles )</t>
  </si>
  <si>
    <t>Número</t>
  </si>
  <si>
    <t>(Miles de soles)</t>
  </si>
  <si>
    <t>Depósitos Vista</t>
  </si>
  <si>
    <t>Hasta</t>
  </si>
  <si>
    <t>de</t>
  </si>
  <si>
    <t>a</t>
  </si>
  <si>
    <t>más</t>
  </si>
  <si>
    <t>Fuente: Anexo N°13 Depósitos según Escala de Montos.</t>
  </si>
  <si>
    <t>Contratos de Arrendamiento Financiero de la Banca Múltiple</t>
  </si>
  <si>
    <t>por Tipo de Bien y Sector Económico</t>
  </si>
  <si>
    <t xml:space="preserve">                    Tipo de Bien</t>
  </si>
  <si>
    <t>Bienes                            Inmuebles</t>
  </si>
  <si>
    <t>Maquinaria                        y  Equipo                      Industrial</t>
  </si>
  <si>
    <t>Maquinaria                           y  Equipo                          de Oficina</t>
  </si>
  <si>
    <t>Maquinaria                         y Equipo de Mov.                                  de  Tierra</t>
  </si>
  <si>
    <t>Unidades de                             Transporte                            Terrestre</t>
  </si>
  <si>
    <t>Sist. de Procesos Electrónicos de Datos</t>
  </si>
  <si>
    <t xml:space="preserve"> INMUEBLES </t>
  </si>
  <si>
    <t xml:space="preserve"> DE OFICINA</t>
  </si>
  <si>
    <t>MOV.TIERRA</t>
  </si>
  <si>
    <t>TRANSP.TERR.</t>
  </si>
  <si>
    <t>ELECT.DATOS</t>
  </si>
  <si>
    <t xml:space="preserve"> Sector Económico</t>
  </si>
  <si>
    <t xml:space="preserve">    Nº</t>
  </si>
  <si>
    <t xml:space="preserve">  Monto</t>
  </si>
  <si>
    <t xml:space="preserve">    Monto</t>
  </si>
  <si>
    <t>Agricultura, Ganadería, Caza y Silvicultura</t>
  </si>
  <si>
    <t>Pesca</t>
  </si>
  <si>
    <t>Minería</t>
  </si>
  <si>
    <t>Electricidad, Gas y Agua</t>
  </si>
  <si>
    <t>Construcción</t>
  </si>
  <si>
    <t>Hoteles y Restaurantes</t>
  </si>
  <si>
    <t>Transporte, Almacenamiento y Comunicaciones</t>
  </si>
  <si>
    <t>Intermediación Financiera</t>
  </si>
  <si>
    <t>Actividades Inmobiliaria, Empresariales y de Alquiler</t>
  </si>
  <si>
    <t>Administración  Pública y Defensa</t>
  </si>
  <si>
    <t>Enseñanza</t>
  </si>
  <si>
    <t>Servicios Sociales y Salud</t>
  </si>
  <si>
    <t>Otras Actividades de Servicios Comunitarios</t>
  </si>
  <si>
    <t>Hogares Privados c/Servicio Doméstico y Órg. Extraterritoriales</t>
  </si>
  <si>
    <t>Fuente: Anexo N° 22 Contratos de Arrendamiento Financiero por Tipo de Bien.</t>
  </si>
  <si>
    <t>Ratios de Morosidad según días de incumplimiento por Empresa Bancaria</t>
  </si>
  <si>
    <t>Porcentaje de créditos con</t>
  </si>
  <si>
    <t>Morosidad según criterio contable SBS**</t>
  </si>
  <si>
    <t>Más de 30 días de incumplimiento</t>
  </si>
  <si>
    <t>Más de 60 días de incumplimiento</t>
  </si>
  <si>
    <t>Más de 90 días de incumplimiento*</t>
  </si>
  <si>
    <t>Más de 120 días de incumplimiento</t>
  </si>
  <si>
    <t>Fuente: Reporte N° 14 Créditos según días de incumplimiento.</t>
  </si>
  <si>
    <t>*  Morosidad acorde con estándares internacionales. Corresponde a la definición de créditos vencidos establecida en Basilea II.</t>
  </si>
  <si>
    <t>** Un crédito se considera vencido cuando tiene más de 15 días de atraso para los créditos corporativos, a grandes y a medianas empresas; más de 30 días para los créditos a pequeñas y microempresas;</t>
  </si>
  <si>
    <t>y en el caso de los créditos hipotecarios y de consumo, se considera vencida la cuota con más de 30 días de atraso y el saldo a partir de 90 días de atraso.</t>
  </si>
  <si>
    <t>Activos y Contingentes Ponderados por Riesgo de Crédito por Empresa Bancaria</t>
  </si>
  <si>
    <r>
      <t>ACT.Y  CONTING. POND. POR RIESGO DE CRÉDITO</t>
    </r>
    <r>
      <rPr>
        <b/>
        <vertAlign val="superscript"/>
        <sz val="10"/>
        <color indexed="8"/>
        <rFont val="Arial Narrow"/>
        <family val="2"/>
      </rPr>
      <t>3/</t>
    </r>
  </si>
  <si>
    <r>
      <t>ACTIVOS Y CONTINGENTES PONDERADOS  POR  RIESGO DE CRÉDITO</t>
    </r>
    <r>
      <rPr>
        <b/>
        <vertAlign val="superscript"/>
        <sz val="10"/>
        <color indexed="8"/>
        <rFont val="Arial Narrow"/>
        <family val="2"/>
      </rPr>
      <t>1/</t>
    </r>
  </si>
  <si>
    <t>Total Exposiciones ajustadas ponderadas por riesgo de crédito</t>
  </si>
  <si>
    <r>
      <t>Provisiones genéricas no consideradas en Patrimonio Efectivo</t>
    </r>
    <r>
      <rPr>
        <b/>
        <vertAlign val="superscript"/>
        <sz val="10"/>
        <rFont val="Arial Narrow"/>
        <family val="2"/>
      </rPr>
      <t>2/</t>
    </r>
  </si>
  <si>
    <t>Ponderador soberano de ME</t>
  </si>
  <si>
    <t>Ponderador certifcados de particip. en fondos mutuos</t>
  </si>
  <si>
    <t>Ponderador certificados de particip. en fondos de inversión</t>
  </si>
  <si>
    <t>Ponderador derivados crediticios</t>
  </si>
  <si>
    <t>Ponderador</t>
  </si>
  <si>
    <r>
      <t>Ponderador</t>
    </r>
    <r>
      <rPr>
        <b/>
        <vertAlign val="superscript"/>
        <sz val="10"/>
        <color indexed="8"/>
        <rFont val="Arial Narrow"/>
        <family val="2"/>
      </rPr>
      <t>3/</t>
    </r>
  </si>
  <si>
    <t>Fuente: Reporte 2-A1-II Distribución por Ponderadores de Riesgo.</t>
  </si>
  <si>
    <t>1/  Las exposiciones incluyen los rendimientos devengados y se presentan netas de ingresos diferidos y de provisiones específicas. En el caso de contingentes, se refiere al monto del contingente multiplicado por el respectivo factor de conversión crediticia.</t>
  </si>
  <si>
    <t>2/  Considera el exceso de las provisiones genéricas sobre el importe computable de las mismas en el patrimonio efectivo (equivalente a 1,25% de los activos y contingentes ponderados por riesgo de crédito).</t>
  </si>
  <si>
    <t>3/  A partir de enero de 2023 (mediante Resolución SBS N° 3952-2022), a consecuencia de los cambios en la composición del patrimonio efectivo, se eliminan algunas exposiciones con sus respectivos ponderadores, que pasan a ser deducciones del patrimonio efectivo.</t>
  </si>
  <si>
    <t>Estructura de Créditos Directos e Indirectos por Tipo de Crédito y Categoría de Riesgo del Deudor por Empresa Bancaria</t>
  </si>
  <si>
    <t>Corporativos</t>
  </si>
  <si>
    <t>Grandes Empresas</t>
  </si>
  <si>
    <t>Medianas Empresas</t>
  </si>
  <si>
    <t>Pequeñas Empresas</t>
  </si>
  <si>
    <t>Hipotecario para Vivienda</t>
  </si>
  <si>
    <t>Fuente: Anexo N° 5 Informe de Clasificación de Deudores y Provisiones.</t>
  </si>
  <si>
    <t>Clasificación del deudor 0: Normal; 1: Con Problemas Potenciales; 2: Deficiente; 3: Dudoso y 4: Pérdida.</t>
  </si>
  <si>
    <t>Corresponde a los créditos directos y la exposición equivalente a riesgo crediticio de los créditos indirectos.</t>
  </si>
  <si>
    <t xml:space="preserve">Nota: Ante la emergencia sanitaria y el Estado de Emergencia Nacional, la SBS permitió que las empresas del sistema financiero puedan efectuar modificaciones en los contratos de créditos que no obedezcan a dificultades estructurales en la capacidad de pago de los prestatarios  (créditos reprogramados COVID-19), a efectos de que no sean considerados como refinanciaciones, ni se deteriore la clasificación crediticia del deudor para efectos del  </t>
  </si>
  <si>
    <t xml:space="preserve">       Reporte Crediticio de Deudores. Asimismo, ha dispuesto que los créditos de consumo, microempresa y pequeña empresa reprogramados COVID-19 de deudores con clasificación Normal, sean considerados como CPP a partir de diciembre 2020 para efectos del cálculo de provisiones, otorgándose un período de adecuación hasta el 31.12.2021 (Resolución SBS N° 3155-2020).</t>
  </si>
  <si>
    <t xml:space="preserve">Estructura de Créditos Directos e Indirectos según Categoría de Riesgo </t>
  </si>
  <si>
    <t>del Deudor por Empresa Bancaria</t>
  </si>
  <si>
    <t>Normal                                                       (0)</t>
  </si>
  <si>
    <t>Con Problemas                                            Potenciales                           (1)</t>
  </si>
  <si>
    <t>Deficiente                                    (2)</t>
  </si>
  <si>
    <t>Dudoso                                         (3)</t>
  </si>
  <si>
    <t>Pérdida                                     (4)</t>
  </si>
  <si>
    <r>
      <t>Total Créditos                                                            Directos e Indirectos</t>
    </r>
    <r>
      <rPr>
        <b/>
        <vertAlign val="superscript"/>
        <sz val="10"/>
        <rFont val="Arial Narrow"/>
        <family val="2"/>
      </rPr>
      <t xml:space="preserve">1/    </t>
    </r>
    <r>
      <rPr>
        <b/>
        <sz val="10"/>
        <rFont val="Arial Narrow"/>
        <family val="2"/>
      </rPr>
      <t xml:space="preserve">                     ( En miles de                         soles)</t>
    </r>
  </si>
  <si>
    <t>Fuente: Anexo N° 5 Informe de Clasificación de  Deudores y Provisiones.</t>
  </si>
  <si>
    <t xml:space="preserve">1/  Corresponde a los créditos directos y la exposición equivalente a riesgo crediticio de los créditos indirectos. </t>
  </si>
  <si>
    <t xml:space="preserve">Nota: Ante la emergencia sanitaria y el Estado de Emergencia Nacional, la SBS permitió que las empresas del sistema financiero puedan efectuar modificaciones en los contratos de créditos que no obedezcan a dificultades estructurales en la capacidad de pago de los prestatarios </t>
  </si>
  <si>
    <t xml:space="preserve">        (créditos reprogramados COVID-19), a efectos de que no sean considerados como refinanciaciones, ni se deteriore la clasificación crediticia del deudor para efectos del Reporte Crediticio de Deudores. Asimismo, ha dispuesto que los créditos de consumo, microempresa y </t>
  </si>
  <si>
    <t xml:space="preserve">        pequeña empresa reprogramados COVID-19 de deudores con clasificación Normal, sean considerados como CPP a partir de diciembre 2020 para efectos del cálculo de provisiones, otorgándose un período de adecuación hasta el 31.12.2021 (Resolución SBS N° 3155-2020).</t>
  </si>
  <si>
    <t>Créditos Directos según Situación por Empresa Bancaria</t>
  </si>
  <si>
    <t>Vigentes</t>
  </si>
  <si>
    <t>Reestructurados</t>
  </si>
  <si>
    <t>Refinanciados</t>
  </si>
  <si>
    <t>Vencidos</t>
  </si>
  <si>
    <t>Cobranza Judicial</t>
  </si>
  <si>
    <t>Total Créditos                        Directos</t>
  </si>
  <si>
    <t>Reestruct. y Refinanciados</t>
  </si>
  <si>
    <r>
      <t>Alfin Banco</t>
    </r>
    <r>
      <rPr>
        <vertAlign val="superscript"/>
        <sz val="8"/>
        <rFont val="Arial Narrow"/>
        <family val="2"/>
      </rPr>
      <t xml:space="preserve"> 1/ </t>
    </r>
  </si>
  <si>
    <t>Fuente: Anexo N° 2 Créditos Directos e Indirectos por Tipo de Garantía.</t>
  </si>
  <si>
    <r>
      <rPr>
        <i/>
        <sz val="8"/>
        <rFont val="Arial Narrow"/>
        <family val="2"/>
      </rPr>
      <t>Nota</t>
    </r>
    <r>
      <rPr>
        <sz val="8"/>
        <rFont val="Arial Narrow"/>
        <family val="2"/>
      </rPr>
      <t xml:space="preserve">: En el marco de la Emergencia Nacional ante el Covid-19, se permitió a las  empresas del sistema financiero realizar la modificación de las condiciones contractuales de su cartera de créditos siempre que estos </t>
    </r>
  </si>
  <si>
    <t xml:space="preserve">         hayan estado al día a la fecha de la declaratoria de emergencia (DS 044-2020) o hayan presentado como máximo 15 días calendario de atraso al 29 de febrero 2020. Asimismo, se les permitió suspender el conteo </t>
  </si>
  <si>
    <t xml:space="preserve">         de los días de atraso de aquellos créditos que al 29/02/20 presentaban más de 15 días calendario de atraso, hasta el 31 de agosto 2020.</t>
  </si>
  <si>
    <t>Créditos Directos según Tipo de Crédito y Situación</t>
  </si>
  <si>
    <t>Total Créditos Directos</t>
  </si>
  <si>
    <t>Revolventes</t>
  </si>
  <si>
    <t>No Revolventes</t>
  </si>
  <si>
    <t>Refinanc. y Reestruct.</t>
  </si>
  <si>
    <t>Atrasados</t>
  </si>
  <si>
    <t xml:space="preserve">Créditos Directos Corporativos, a Grandes, Medianas, Pequeñas y a Microempresas </t>
  </si>
  <si>
    <r>
      <t>por Sector económico</t>
    </r>
    <r>
      <rPr>
        <vertAlign val="superscript"/>
        <sz val="22"/>
        <rFont val="Times New Roman"/>
        <family val="1"/>
      </rPr>
      <t>1/</t>
    </r>
    <r>
      <rPr>
        <sz val="22"/>
        <rFont val="Times New Roman"/>
        <family val="1"/>
      </rPr>
      <t xml:space="preserve"> y Empresa Bancaria</t>
    </r>
  </si>
  <si>
    <t>Falabella Perú S.A</t>
  </si>
  <si>
    <t>Deutsche Bank Perú</t>
  </si>
  <si>
    <t>Electricidad, Gas, Vapor y Aire Acondicionado</t>
  </si>
  <si>
    <t>Agua, Gestión de Desechos y Descontaminación</t>
  </si>
  <si>
    <t>Transporte y Almacenamiento</t>
  </si>
  <si>
    <t>Alojamiento y Servicios de Comidas</t>
  </si>
  <si>
    <t>Información y Comunicaciones</t>
  </si>
  <si>
    <t>Actividades Financieras y de Seguros</t>
  </si>
  <si>
    <t>Actividades Inmobiliarias</t>
  </si>
  <si>
    <t>Actividades Profesionales, Científicas y Técnicas</t>
  </si>
  <si>
    <t>Actividades de Servicios Administrativos y de Apoyo</t>
  </si>
  <si>
    <t>Administración Pública y Defensa</t>
  </si>
  <si>
    <t>Salud Humana y Asistencia Social</t>
  </si>
  <si>
    <t>Act. Artísticas, de Entretenimiento y Recreativas</t>
  </si>
  <si>
    <t>Otras Actividades de Servicios</t>
  </si>
  <si>
    <t>Act. Hogares como Empleadores y Órganos extraterritoriales</t>
  </si>
  <si>
    <t>TOTAL CRÉDITOS A ACTIVIDADES EMPRESARIALES</t>
  </si>
  <si>
    <t>Fuente: Anexo N° 3 Flujo Credticio por Tipo de Crédito.</t>
  </si>
  <si>
    <t>Detalle de créditos por tipo, modalidad y moneda por Empresa Bancaria</t>
  </si>
  <si>
    <t>Banco Pichincha</t>
  </si>
  <si>
    <t>Santander Perú S.A.</t>
  </si>
  <si>
    <t>Banco Ripley</t>
  </si>
  <si>
    <t>MN 
(S/ Miles)</t>
  </si>
  <si>
    <t>ME 
(US$ miles)</t>
  </si>
  <si>
    <t>Total 
(S/ Miles)</t>
  </si>
  <si>
    <t xml:space="preserve">   Créditos corporativo</t>
  </si>
  <si>
    <t>Sobregiros en cuenta corriente</t>
  </si>
  <si>
    <t>Otros créditos corporativo</t>
  </si>
  <si>
    <t xml:space="preserve">   Créditos a grandes empresas</t>
  </si>
  <si>
    <t>Otros créditos a grandes empresas</t>
  </si>
  <si>
    <t xml:space="preserve">   Créditos a medianas empresas</t>
  </si>
  <si>
    <t>Otros créditos a medianas empresas</t>
  </si>
  <si>
    <t xml:space="preserve">   Créditos a pequeñas empresas</t>
  </si>
  <si>
    <t>Otros créditos a pequeñas empresas</t>
  </si>
  <si>
    <t xml:space="preserve">   Créditos a microempresas</t>
  </si>
  <si>
    <t>Otros créditos a microempresas</t>
  </si>
  <si>
    <t xml:space="preserve">   Créditos de consumo*</t>
  </si>
  <si>
    <t xml:space="preserve">   Préstamos Revolventes</t>
  </si>
  <si>
    <t xml:space="preserve">   Préstamos no Revolventes</t>
  </si>
  <si>
    <t xml:space="preserve">      Préstamos autos</t>
  </si>
  <si>
    <t>Pignoraticios</t>
  </si>
  <si>
    <t>Otros créditos de consumo</t>
  </si>
  <si>
    <t xml:space="preserve">   Créditos hipotecarios para vivienda</t>
  </si>
  <si>
    <t>Otros créditos hipotecarios para vivienda</t>
  </si>
  <si>
    <t>Total Créditos:</t>
  </si>
  <si>
    <t xml:space="preserve">Tipo de Cambio: </t>
  </si>
  <si>
    <t>Incluye sucursales en el exterior</t>
  </si>
  <si>
    <t>Morosidad según tipo y modalidad de crédito por Empresa Bancaria</t>
  </si>
  <si>
    <t xml:space="preserve">   Préstamos revolventes</t>
  </si>
  <si>
    <t xml:space="preserve">   Préstamos no revolventes</t>
  </si>
  <si>
    <t xml:space="preserve">     Préstamos autos</t>
  </si>
  <si>
    <t xml:space="preserve">           Total Créditos Directos                     </t>
  </si>
  <si>
    <t>Nota: Información obtenida del Balance de Comprobación.</t>
  </si>
  <si>
    <t>La información contenida en este cuadro se complementa con el cuadro "Estructura de los créditos según tipo y modalidad" que se encuentra dentro de la sección Estructura de las Principales Cuentas</t>
  </si>
  <si>
    <t>Créditos Directos por Tipo de Garantía por Empresa Bancaria</t>
  </si>
  <si>
    <t>(En Porcentaje)</t>
  </si>
  <si>
    <t>Garantías Preferidas</t>
  </si>
  <si>
    <t>Créditos con responsabilidad subsidiaria</t>
  </si>
  <si>
    <t>Créditos de arrendamiento financiero</t>
  </si>
  <si>
    <t xml:space="preserve">Créditos con garantías no preferidas </t>
  </si>
  <si>
    <t>Créditos sin garantías</t>
  </si>
  <si>
    <t>Total créditos directos                               ( En miles de soles)</t>
  </si>
  <si>
    <t>Autoliquidables</t>
  </si>
  <si>
    <t>De muy rápida realización</t>
  </si>
  <si>
    <t>Primera hipoteca sobre inmuebles</t>
  </si>
  <si>
    <t>Otras garantías preferidas</t>
  </si>
  <si>
    <t>Fuente: Anexo N° 2 Créditos directos e indirectos según tipo de garantía.</t>
  </si>
  <si>
    <t>Flujo de Créditos Castigados por Tipo de Crédito y Empresa Bancaria</t>
  </si>
  <si>
    <t>en el mes de Agosto de 2024</t>
  </si>
  <si>
    <t>( En miles de soles )</t>
  </si>
  <si>
    <t xml:space="preserve">Flujo de castigos </t>
  </si>
  <si>
    <t xml:space="preserve">Grandes Empresas </t>
  </si>
  <si>
    <t xml:space="preserve">Consumo </t>
  </si>
  <si>
    <t>Hipotecarios</t>
  </si>
  <si>
    <t>Fuente: Reporte N° 25 Información de Castigos y Condonaciones de Créditos.</t>
  </si>
  <si>
    <t>Depósitos del público en Moneda Nacional por Empresa Bancaria</t>
  </si>
  <si>
    <t>Cuentas a Plazo</t>
  </si>
  <si>
    <t>Cuenta Corriente</t>
  </si>
  <si>
    <t>Hasta 30          días</t>
  </si>
  <si>
    <t>De 31 a 90       días</t>
  </si>
  <si>
    <t>De 91 a 180 días</t>
  </si>
  <si>
    <t>De 181 a 360 días</t>
  </si>
  <si>
    <t>Más de 360     días</t>
  </si>
  <si>
    <t>C.T.S.</t>
  </si>
  <si>
    <t>Fuente: Reporte N° 6-B : Tasas de Interés Pasivas sobre Saldos.</t>
  </si>
  <si>
    <t>Depósitos del público en Moneda Extranjera por Empresa Bancaria</t>
  </si>
  <si>
    <t>(En miles de dólares)</t>
  </si>
  <si>
    <t>Fuente: Reporte N° 6-B  Tasas de Interés Pasivas sobre Saldos.</t>
  </si>
  <si>
    <t>Movimiento de los Depósitos Totales en Moneda Nacional por Empresa Bancaria</t>
  </si>
  <si>
    <t>Número de Cuentas</t>
  </si>
  <si>
    <t>Saldo Anterior</t>
  </si>
  <si>
    <t>Abonos</t>
  </si>
  <si>
    <t>Intereses Capitalizados</t>
  </si>
  <si>
    <t>Retiros y Cargos</t>
  </si>
  <si>
    <t>Saldo Final</t>
  </si>
  <si>
    <t>B. Falabella Perú .</t>
  </si>
  <si>
    <t>Fuente: Anexo N° 11 Movimiento de los Depósitos según Monto y Número de Cuentas.</t>
  </si>
  <si>
    <t>Movimiento de los Depósitos Totales en Moneda Extranjera por Empresa Bancaria</t>
  </si>
  <si>
    <t>Ratios de Liquidez en Moneda Nacional y Moneda Extranjera por Empresa Bancaria</t>
  </si>
  <si>
    <t>Liquidez en Moneda Nacional</t>
  </si>
  <si>
    <t>Liquidez en Moneda Extranjera</t>
  </si>
  <si>
    <t>Activos Líquidos (a)              (En miles de soles)</t>
  </si>
  <si>
    <t>Pasivos de Corto Plazo (b)  (En miles de soles)</t>
  </si>
  <si>
    <t>Ratio de Liquidez (a)/(b) (En porcentaje)</t>
  </si>
  <si>
    <t>Activos Líquidos  (c)          (En miles de dólares)</t>
  </si>
  <si>
    <t>Pasivos de Corto Plazo (d)  (En miles de dólares)</t>
  </si>
  <si>
    <t>Ratio de Liquidez (c)/(d) (En porcentaje)</t>
  </si>
  <si>
    <t>Fuente: Anexo N° 15-C Posición Mensual de Liquidez.</t>
  </si>
  <si>
    <t>Requerimiento de Patrimonio Efectivo por Riesgo de Mercado por Empresa Bancaria</t>
  </si>
  <si>
    <r>
      <t>Requerimiento de Patrimonio Efectivo</t>
    </r>
    <r>
      <rPr>
        <b/>
        <vertAlign val="superscript"/>
        <sz val="10"/>
        <rFont val="Arial Narrow"/>
        <family val="2"/>
      </rPr>
      <t>1/</t>
    </r>
  </si>
  <si>
    <r>
      <t xml:space="preserve"> Por Riesgo                               Cambiario</t>
    </r>
    <r>
      <rPr>
        <vertAlign val="superscript"/>
        <sz val="10"/>
        <rFont val="Arial Narrow"/>
        <family val="2"/>
      </rPr>
      <t xml:space="preserve">                                                                </t>
    </r>
    <r>
      <rPr>
        <sz val="10"/>
        <rFont val="Arial Narrow"/>
        <family val="2"/>
      </rPr>
      <t>(a)</t>
    </r>
  </si>
  <si>
    <t>Por Riesgo de Precio                                              en la Cartera de Negociación                                                       (b)</t>
  </si>
  <si>
    <t>Por Riesgo de Tasa de Interés                                                                 en la Cartera de Negociación                                      (c)</t>
  </si>
  <si>
    <t>Por Riesgo de         Commodities                          (d)</t>
  </si>
  <si>
    <t>Requerimiento Total por                     Riesgo de Mercado                                (a) + (b) + (c) + (d)</t>
  </si>
  <si>
    <t>Fuente: Reporte Nº 2-B1: Requerimiento de Patrimonio Efectivo por Riesgo Cambiario, de Precio en la Cartera de Negociación y de Tasa de Interés.</t>
  </si>
  <si>
    <r>
      <t xml:space="preserve">Operaciones </t>
    </r>
    <r>
      <rPr>
        <i/>
        <sz val="22"/>
        <rFont val="Times New Roman"/>
        <family val="1"/>
      </rPr>
      <t>Forward</t>
    </r>
    <r>
      <rPr>
        <sz val="22"/>
        <rFont val="Times New Roman"/>
        <family val="1"/>
      </rPr>
      <t xml:space="preserve"> en Moneda Extranjera por Empresa Bancaria</t>
    </r>
  </si>
  <si>
    <r>
      <t xml:space="preserve">Compras de </t>
    </r>
    <r>
      <rPr>
        <i/>
        <sz val="10"/>
        <rFont val="Arial Narrow"/>
        <family val="2"/>
      </rPr>
      <t>Forward</t>
    </r>
  </si>
  <si>
    <r>
      <t xml:space="preserve">Ventas de </t>
    </r>
    <r>
      <rPr>
        <i/>
        <sz val="10"/>
        <rFont val="Arial Narrow"/>
        <family val="2"/>
      </rPr>
      <t>Forward</t>
    </r>
  </si>
  <si>
    <r>
      <t xml:space="preserve">Posición Bruta de </t>
    </r>
    <r>
      <rPr>
        <b/>
        <i/>
        <sz val="10"/>
        <rFont val="Arial Narrow"/>
        <family val="2"/>
      </rPr>
      <t>Forward</t>
    </r>
  </si>
  <si>
    <t>Posición Global en Moneda Extranjera por Empresa Bancaria</t>
  </si>
  <si>
    <t>Posición de Cambio de 
Balance en M. E. 
(a)</t>
  </si>
  <si>
    <t xml:space="preserve"> Posición Neta en Derivados 
de M. E. *
(b)</t>
  </si>
  <si>
    <t>Delta de las Posiciones Netas en Opciones sobre M. E. 
(c)</t>
  </si>
  <si>
    <t>Posición Global 
en M.E. 
(a)+(b)+(c)</t>
  </si>
  <si>
    <t>Fuente: Reporte 2-B1 Anexo 3: Requerimiento de Patrimonio Efectivo por Riesgo Cambiario - Método Estándar</t>
  </si>
  <si>
    <t xml:space="preserve">* Las posiciones para cada divisa, se registran por el importe equivalente al valor presente. (Ver Resolución SBSN° 6328-2009)
N° 6328-2009
</t>
  </si>
  <si>
    <t>Operaciones Swaps por Empresa Bancaria</t>
  </si>
  <si>
    <t>Swaps de Tasas de Interés</t>
  </si>
  <si>
    <t>Compras de Swaps de Monedas</t>
  </si>
  <si>
    <t>Ventas de Swaps de Monedas</t>
  </si>
  <si>
    <t>Posición Bruta de Swap</t>
  </si>
  <si>
    <t>Requerimiento de Patrimonio Efectivo por Riesgo Operacional por Empresa Bancaria</t>
  </si>
  <si>
    <t>Requerimiento según Método del Indicador Básico</t>
  </si>
  <si>
    <t>Requerimiento según Método Estándar Alternativo</t>
  </si>
  <si>
    <t>Requerimiento
Adicional por R. Operacional</t>
  </si>
  <si>
    <t>Requerimiento Total por Riesgo Operacional</t>
  </si>
  <si>
    <t>Fuente: Reporte 2-C1 Requerimiento del Patrimonio Efectivo por Riesgo Operacional - Método del Indicador Básico y Reporte 2-C2 Requerimiento del Patrimonio Efectivo por Riesgo Operacional - Método Estándar Alternativo.</t>
  </si>
  <si>
    <t>Índice</t>
  </si>
  <si>
    <t>Volver al Índice</t>
  </si>
  <si>
    <t xml:space="preserve">NOTA METODOLÓGICA SOBRE LOS ESTADOS FINANCIEROS </t>
  </si>
  <si>
    <t>Con el fin de poner a disposición del público información de las principales cuentas del Balance General y del Estado de Ganancias y Pérdidas, que sean comparables en el tiempo, la agrupación de la información financiera publicada en la web de la SBS es diferente a la agrupación que las empresas del sistema financiero deben utilizar para presentar y publicar sus Estados de Situación Financiera (Forma A) y sus Estados de Resultados (Forma B-1), la cual está establecida en el Manual de Contabilidad. Por ello, a continuación, se presenta la agrupación empleada en la publicación del Balance General y Estado de Ganancias y Pérdidas del Boletín Estadístico publicado en la web.</t>
  </si>
  <si>
    <t>BALANCE GENERAL</t>
  </si>
  <si>
    <t>ACTIVO</t>
  </si>
  <si>
    <t>(A)</t>
  </si>
  <si>
    <t>(A.1)</t>
  </si>
  <si>
    <t>Caja</t>
  </si>
  <si>
    <t>(A.2)</t>
  </si>
  <si>
    <t>Bancos y Corresponsales</t>
  </si>
  <si>
    <t>1102+1103+1104-2702.05.01</t>
  </si>
  <si>
    <t>(A.3)</t>
  </si>
  <si>
    <t>1106+1107</t>
  </si>
  <si>
    <t>(A.4)</t>
  </si>
  <si>
    <t>Canje</t>
  </si>
  <si>
    <t>(B)</t>
  </si>
  <si>
    <t>(C)</t>
  </si>
  <si>
    <t>INVERSIONES NETAS DE PROV. Y DE ING. NO DEVENGADOS</t>
  </si>
  <si>
    <t>(C.1)</t>
  </si>
  <si>
    <t>Inversiones Negociables a valor razonable con cambios en resultados</t>
  </si>
  <si>
    <t>1301+1302</t>
  </si>
  <si>
    <t>(C.2)</t>
  </si>
  <si>
    <t>1303+1304</t>
  </si>
  <si>
    <t>(C.3)</t>
  </si>
  <si>
    <t>(C.4)</t>
  </si>
  <si>
    <t>(C.5)</t>
  </si>
  <si>
    <t>Inversiones en Subsidiarias, Asociadas y negocios conjuntos</t>
  </si>
  <si>
    <t>1701+1702+1703+1704+1705</t>
  </si>
  <si>
    <t>(C.6)</t>
  </si>
  <si>
    <t>Provisiones</t>
  </si>
  <si>
    <t>1309-2702.05.03-2702.05.07</t>
  </si>
  <si>
    <t>(D)</t>
  </si>
  <si>
    <t>CREDITOS NETOS DE PROV. Y DE ING. NO DEVENGADOS</t>
  </si>
  <si>
    <t>(D.1)</t>
  </si>
  <si>
    <t>(D.2)</t>
  </si>
  <si>
    <r>
      <t>1401.10.01+1401.10.04+1401.11.01+1401.11.04+1401.12.01+1401.12.04+1401.13.01+1401.13.04+1401.02.01+ 1401.02.04+1401.03.01+1401.03.04+1401.07.01+1401.07.04+1401.08.01+1401.08.04-</t>
    </r>
    <r>
      <rPr>
        <b/>
        <sz val="10"/>
        <rFont val="Arial"/>
        <family val="2"/>
      </rPr>
      <t>N(</t>
    </r>
    <r>
      <rPr>
        <sz val="11"/>
        <color theme="1"/>
        <rFont val="Aptos Narrow"/>
        <family val="2"/>
        <scheme val="minor"/>
      </rPr>
      <t>2101.01)</t>
    </r>
  </si>
  <si>
    <t>(D.3)</t>
  </si>
  <si>
    <t>1401.02.02+1401.03.02+1401.07.02+1401.08.02+1401.10.02+1401.11.02+1401.12.02+1401.13.02+1401.02.08+ 1401.03.08+1401.07.08+1401.08.08+1401.10.08+1401.11.08+1401.12.08+1401.13.08</t>
  </si>
  <si>
    <t>(D.4)</t>
  </si>
  <si>
    <t>1401.02.05+1401.07.05+1401.08.05+1401.10.05+1401.11.05+1401.12.05+1401.13.05</t>
  </si>
  <si>
    <t>(D.5)</t>
  </si>
  <si>
    <t>1401.02.10+1401.07.10+1401.08.10+1401.10.10+1401.11.10+1401.12.10+1401.13.10</t>
  </si>
  <si>
    <t>(D.6)</t>
  </si>
  <si>
    <t>1401.02.06+1401.03.06+1401.05.06+1401.06.06+1401.07.06+1401.08.06+1401.09.06+1401.10.06+1401.11.06+ 1401.12.06+1401.13.06+1401.03.03</t>
  </si>
  <si>
    <t>(D.7)</t>
  </si>
  <si>
    <t>Arrendamiento Financiero</t>
  </si>
  <si>
    <t>1401.02.11+1401.02.12+1401.03.11+1401.03.12+1401.07.11+1401.07.12+1401.08.11+1401.08.12+1401.10.11+ 1401.10.12+1401.11.11+1401.11.12+1401.12.11+1401.12.12+1401.13.11+1401.13.12</t>
  </si>
  <si>
    <t>(D.8)</t>
  </si>
  <si>
    <t>(D.9)</t>
  </si>
  <si>
    <t>1401.02.26+1401.07.26+1401.10.26+1401.11.26+1401.12.26+1401.13.26</t>
  </si>
  <si>
    <t>(D.10)</t>
  </si>
  <si>
    <t>Créditos por Liquidar</t>
  </si>
  <si>
    <t>1401.02.21+1401.07.21+1401.08.21+1401.10.21+1401.11.21+1401.12.21+1401.13.21</t>
  </si>
  <si>
    <t>(D.11)</t>
  </si>
  <si>
    <t>1401.02.27+1401.02.99+1401.03.13+1401.03.99+1401.05.99+1401.06.99+1401.07.18+1401.07.27+1401.07.99+ 1401.08.18+1401.08.27+1401.08.99+1401.09.18+1401.09.99+1401.10.18+1401.10.27+1401.10.30+1401.10.31+ 1401.10.32+1401.10.33+1401.10.34+1401.10.99+1401.11.18+1401.11.27+1401.11.30+1401.11.31+1401.11.32+ 1401.11.33+1401.11.34+1401.11.99+1401.12.18+1401.12.27+1401.12.30+1401.12.31+1401.12.32+1401.12.33+ 1401.12.34+1401.12.99+1401.13.18+1401.13.27+1401.13.99</t>
  </si>
  <si>
    <t>(D.12)</t>
  </si>
  <si>
    <t>Refinanciados y Reestruturados</t>
  </si>
  <si>
    <t>1403+1404</t>
  </si>
  <si>
    <t>(D.13)</t>
  </si>
  <si>
    <t>(D.14)</t>
  </si>
  <si>
    <t>(D.15)</t>
  </si>
  <si>
    <t>En Cobranza Judicial</t>
  </si>
  <si>
    <t>(D.16)</t>
  </si>
  <si>
    <t>1409-2702.05.04.01</t>
  </si>
  <si>
    <t>(D.17)</t>
  </si>
  <si>
    <t>Intereses y Comisiones  no Devengados</t>
  </si>
  <si>
    <t>-2901.01.01-2901.01.03-2901.01.04-2901.01.05-2901.01.06 -(2901.02-2901.02.07)-2901.08.01-2901.07.02-2901.01.08</t>
  </si>
  <si>
    <t>(E)</t>
  </si>
  <si>
    <t>15-1508-2702.05.05-2901.07.06</t>
  </si>
  <si>
    <t>(F)</t>
  </si>
  <si>
    <t>RENDIMIENTOS DEVENGADOS POR COBRAR</t>
  </si>
  <si>
    <t>(F.1)</t>
  </si>
  <si>
    <t>(F.2)</t>
  </si>
  <si>
    <t>(F.3)</t>
  </si>
  <si>
    <t>(F.4)</t>
  </si>
  <si>
    <t>(F.5)</t>
  </si>
  <si>
    <t>Cuentas por Cobrar</t>
  </si>
  <si>
    <t>(G)</t>
  </si>
  <si>
    <t>16-2702.05.06</t>
  </si>
  <si>
    <t>(H)</t>
  </si>
  <si>
    <t>INMUEBLE, MOBILIARIO Y EQUIPO NETO</t>
  </si>
  <si>
    <t>(I)</t>
  </si>
  <si>
    <t>OTROS ACTIVOS</t>
  </si>
  <si>
    <r>
      <t xml:space="preserve">MN: 
</t>
    </r>
    <r>
      <rPr>
        <sz val="11"/>
        <color theme="1"/>
        <rFont val="Aptos Narrow"/>
        <family val="2"/>
        <scheme val="minor"/>
      </rPr>
      <t>1914+SI((1906.01+1906.02-2507.03.01-2507.03.02)&gt;0,(1916.01+1916.02-2517.03.01-2517.03.02)+(1936.01+1936.02-2537.03.01-2537.03.02),0)+1913+1911+1916.09+1917+1918+1919+1934+1933+1931+1936.09+1937+1938+1939</t>
    </r>
  </si>
  <si>
    <r>
      <t xml:space="preserve">ME:
</t>
    </r>
    <r>
      <rPr>
        <sz val="11"/>
        <color theme="1"/>
        <rFont val="Aptos Narrow"/>
        <family val="2"/>
        <scheme val="minor"/>
      </rPr>
      <t>1924+SI((1906.01+1906.02-2507.03.01-2507.03.02)&gt;0,1926.01+1926.02-2527.03.01-2527.03.02,0)+1923+1921+1926.09+1927+1928+1929</t>
    </r>
  </si>
  <si>
    <t>(J)</t>
  </si>
  <si>
    <t>TOTAL  ACTIVO</t>
  </si>
  <si>
    <t>PASIVO</t>
  </si>
  <si>
    <t>(K)</t>
  </si>
  <si>
    <t>(K.1)</t>
  </si>
  <si>
    <r>
      <rPr>
        <b/>
        <sz val="10"/>
        <rFont val="Arial"/>
        <family val="2"/>
      </rPr>
      <t>P(</t>
    </r>
    <r>
      <rPr>
        <sz val="11"/>
        <color theme="1"/>
        <rFont val="Aptos Narrow"/>
        <family val="2"/>
        <scheme val="minor"/>
      </rPr>
      <t>2101.01)+2101.02+2101.03</t>
    </r>
  </si>
  <si>
    <t>(K.2)</t>
  </si>
  <si>
    <t>(K.3)</t>
  </si>
  <si>
    <t>(K.4)</t>
  </si>
  <si>
    <t xml:space="preserve">    Certificados Bancarios y de Depósitos</t>
  </si>
  <si>
    <t>2103.01+2103.02</t>
  </si>
  <si>
    <t>(K.5)</t>
  </si>
  <si>
    <t xml:space="preserve">    Cuentas a Plazo</t>
  </si>
  <si>
    <t>(K.6)</t>
  </si>
  <si>
    <t xml:space="preserve">    C.T.S.</t>
  </si>
  <si>
    <t>(K.7)</t>
  </si>
  <si>
    <t xml:space="preserve">    Otros</t>
  </si>
  <si>
    <t>2103.04+2103.06+2103.09+2101.09</t>
  </si>
  <si>
    <t>(K.8)</t>
  </si>
  <si>
    <t>Depósitos Restringidos</t>
  </si>
  <si>
    <t>(K.9)</t>
  </si>
  <si>
    <t>Otras Obligaciones a la Vista</t>
  </si>
  <si>
    <t>(K.10)</t>
  </si>
  <si>
    <t>A la vista</t>
  </si>
  <si>
    <t>2101.04+2101.05+2101.06+2101.07+2101.08+2101.10+2101.11+2101.15+2101.19+2101.13+2101.14+2101.16+ 2101.12+2101.17+2101.18</t>
  </si>
  <si>
    <t>(K.11)</t>
  </si>
  <si>
    <t>Rlacionadas con Inversiones</t>
  </si>
  <si>
    <t>(L)</t>
  </si>
  <si>
    <t>DEPOSITOS DELSISTEMA FINANCIERO Y ORGANISMOS INTERNACIONALES</t>
  </si>
  <si>
    <t>(L.1)</t>
  </si>
  <si>
    <t>(L.2)</t>
  </si>
  <si>
    <t>(L.3)</t>
  </si>
  <si>
    <t>(M)</t>
  </si>
  <si>
    <t>22- 2208</t>
  </si>
  <si>
    <t>(N)</t>
  </si>
  <si>
    <t>ADEUDOS Y OBLIGACIONES FINANCIERAS</t>
  </si>
  <si>
    <t>(N.1)</t>
  </si>
  <si>
    <t xml:space="preserve">    Instituciones del País</t>
  </si>
  <si>
    <t>2401+2402+2403+2406+2602+2603+2606</t>
  </si>
  <si>
    <t>(N.2)</t>
  </si>
  <si>
    <t xml:space="preserve">    Instituciones del Exterior y Organismos Internacionales</t>
  </si>
  <si>
    <t>2404+2405+2407+2604+2605+2607</t>
  </si>
  <si>
    <t>(Ñ)</t>
  </si>
  <si>
    <t>OBLIGACIONES EN CIRCULACION NO SUBORDINADAS</t>
  </si>
  <si>
    <t>(Ñ.1)</t>
  </si>
  <si>
    <t xml:space="preserve">    Bonos de Arrendamiento Financiero</t>
  </si>
  <si>
    <t>(Ñ.2)</t>
  </si>
  <si>
    <t xml:space="preserve">    Instrumentos Hipotecarios</t>
  </si>
  <si>
    <t>(Ñ.3)</t>
  </si>
  <si>
    <t xml:space="preserve">    Otros Instrumentos de Deuda</t>
  </si>
  <si>
    <t>2801+2807</t>
  </si>
  <si>
    <t>(O)</t>
  </si>
  <si>
    <t>CUENTAS POR PAGAR NETAS</t>
  </si>
  <si>
    <t>25-2508-(2507.03.01+2507.03.02)</t>
  </si>
  <si>
    <t>(P)</t>
  </si>
  <si>
    <t>INTERESES Y OTROS GASTOS DEVENGADOS POR PAGAR</t>
  </si>
  <si>
    <t>(P.1)</t>
  </si>
  <si>
    <t xml:space="preserve">    Obligaciones con el Público</t>
  </si>
  <si>
    <t>2108.01+2108.02+2108.03+2108.07</t>
  </si>
  <si>
    <t>(P.2)</t>
  </si>
  <si>
    <t xml:space="preserve">    Depósitos del Sistema Financiero y Organismos Internacionales</t>
  </si>
  <si>
    <t>(P.3)</t>
  </si>
  <si>
    <t>(P.4)</t>
  </si>
  <si>
    <t xml:space="preserve">    Adeudos y Obligaciones Financieras</t>
  </si>
  <si>
    <t>2408+2608</t>
  </si>
  <si>
    <t>(P.5)</t>
  </si>
  <si>
    <t xml:space="preserve">    Obligaciones en Circulación no Subordinadas</t>
  </si>
  <si>
    <t>2808.01+2808.07+2808.05+2808.04</t>
  </si>
  <si>
    <t>(P.6)</t>
  </si>
  <si>
    <t xml:space="preserve">    Cuentas por Pagar</t>
  </si>
  <si>
    <t>(Q)</t>
  </si>
  <si>
    <r>
      <rPr>
        <b/>
        <sz val="10"/>
        <rFont val="Arial"/>
        <family val="2"/>
      </rPr>
      <t>MN:</t>
    </r>
    <r>
      <rPr>
        <sz val="11"/>
        <color theme="1"/>
        <rFont val="Aptos Narrow"/>
        <family val="2"/>
        <scheme val="minor"/>
      </rPr>
      <t xml:space="preserve">
291-2911.01-2911.02+2116-2911.08.01+293-2931.01-2931.02+2136-2931.08.01+2911.02.07-2911.07.02+2931.02.07-2931.07.02-1912-1932+SI((1906.01+1906.02-2507.03.01-2507.03.02)&lt;0, ((1916.01+1916.02-2517.03.01-2517.03.02)+(1936.01+1936.02-2537.03.01-2537.03.02))*(-1),0)+2419+2619+2819-2911.07.06+2439+2639+2839-2931.07.06</t>
    </r>
  </si>
  <si>
    <r>
      <rPr>
        <b/>
        <sz val="10"/>
        <rFont val="Arial"/>
        <family val="2"/>
      </rPr>
      <t>ME:</t>
    </r>
    <r>
      <rPr>
        <sz val="11"/>
        <color theme="1"/>
        <rFont val="Aptos Narrow"/>
        <family val="2"/>
        <scheme val="minor"/>
      </rPr>
      <t xml:space="preserve">
292-2921.01-2921.02+2126-2921.08.01+2921.02.07-2921.07.02-1922+SI((1906.01+1906.02-2507.03.01-2507.03.02)&lt;0, (1916.01+1916.02-2517.03.01-2517.03.02)*(-1),0)+2429+2629+2829-2921.07.06</t>
    </r>
  </si>
  <si>
    <t>(R)</t>
  </si>
  <si>
    <t>(R.1)</t>
  </si>
  <si>
    <t>Créditos Indirectos</t>
  </si>
  <si>
    <t>(R.2)</t>
  </si>
  <si>
    <t>Otras Provisiones</t>
  </si>
  <si>
    <t>2702-(2705.02-2702.05.04.02)</t>
  </si>
  <si>
    <t>(S)</t>
  </si>
  <si>
    <t xml:space="preserve">OBLIGACIONES EN CIRCULACION SUBORDINADAS </t>
  </si>
  <si>
    <t>2802+2803+2806+2808.02+2808.03+2808.06</t>
  </si>
  <si>
    <t>(T)</t>
  </si>
  <si>
    <t>(U)</t>
  </si>
  <si>
    <t>(U.1)</t>
  </si>
  <si>
    <t>Capital Social</t>
  </si>
  <si>
    <t>3101+3102+3103+3104+3401</t>
  </si>
  <si>
    <t>(U.2)</t>
  </si>
  <si>
    <t>Capital Adicional</t>
  </si>
  <si>
    <t>3201+3202+3203+3204+3402</t>
  </si>
  <si>
    <t>(U.3)</t>
  </si>
  <si>
    <t>Reservas</t>
  </si>
  <si>
    <t>3301+3302+3303</t>
  </si>
  <si>
    <t>(U.4)</t>
  </si>
  <si>
    <t>Ajustes al Patrimonio</t>
  </si>
  <si>
    <t>38-(3801.01+3801.02+3802.01)+3602+3603+3605</t>
  </si>
  <si>
    <t>(U.5)</t>
  </si>
  <si>
    <t>Resultados Acumulados</t>
  </si>
  <si>
    <t>3801.01+3801.02+3802.01</t>
  </si>
  <si>
    <t>(U.6)</t>
  </si>
  <si>
    <t>Resultados Netos del Ejercicio</t>
  </si>
  <si>
    <t>3901+3902</t>
  </si>
  <si>
    <t>(V)</t>
  </si>
  <si>
    <t>(W)</t>
  </si>
  <si>
    <t>CONTIGENTES ACREEDORAS</t>
  </si>
  <si>
    <t>(W.1)</t>
  </si>
  <si>
    <t>7201+7202+7203+7204</t>
  </si>
  <si>
    <t>(W.2)</t>
  </si>
  <si>
    <t>Lineas de Crédito no Utilizadas y Créditos no Desembolsados</t>
  </si>
  <si>
    <t>(W.3)</t>
  </si>
  <si>
    <t>Instrumentos  Financieros Derivados</t>
  </si>
  <si>
    <t>(W.4)</t>
  </si>
  <si>
    <t>Otras Cuentas Contingentes</t>
  </si>
  <si>
    <t>7208+7209</t>
  </si>
  <si>
    <t>ESTADO DE GANANCIAS Y PÉRDIDAS</t>
  </si>
  <si>
    <t>INGRESOS FINANCIEROS</t>
  </si>
  <si>
    <t>(A.1)+(A.2)+(A.3)+(A.4)+(A.5)+(A.6)+(A.7)+(A.8)+(A.9)</t>
  </si>
  <si>
    <t>Ganancias por valorización de inversiones</t>
  </si>
  <si>
    <r>
      <rPr>
        <b/>
        <sz val="10"/>
        <rFont val="Arial"/>
        <family val="2"/>
      </rPr>
      <t>SA</t>
    </r>
    <r>
      <rPr>
        <sz val="11"/>
        <color theme="1"/>
        <rFont val="Aptos Narrow"/>
        <family val="2"/>
        <scheme val="minor"/>
      </rPr>
      <t>((5109.11+5109.12+5109.13+5109.14+5109.15+5108.04.03) - (4109.11-4109.12-4109.13-4109.14-4109.15-4108.04.03))</t>
    </r>
  </si>
  <si>
    <t>(A.5)</t>
  </si>
  <si>
    <t>Ganancias por Inversiones en Subsidiarias, Asociadas y Negocios Conjuntos</t>
  </si>
  <si>
    <r>
      <rPr>
        <b/>
        <sz val="10"/>
        <rFont val="Arial"/>
        <family val="2"/>
      </rPr>
      <t>SA</t>
    </r>
    <r>
      <rPr>
        <sz val="11"/>
        <color theme="1"/>
        <rFont val="Aptos Narrow"/>
        <family val="2"/>
        <scheme val="minor"/>
      </rPr>
      <t>(5109.04-4109.04)</t>
    </r>
  </si>
  <si>
    <t>(A.6)</t>
  </si>
  <si>
    <t>Créditos directos</t>
  </si>
  <si>
    <t>5104+5107</t>
  </si>
  <si>
    <t>(A.7)</t>
  </si>
  <si>
    <t>Diferencia de cambio</t>
  </si>
  <si>
    <r>
      <rPr>
        <b/>
        <sz val="10"/>
        <rFont val="Arial"/>
        <family val="2"/>
      </rPr>
      <t>SA</t>
    </r>
    <r>
      <rPr>
        <sz val="11"/>
        <color theme="1"/>
        <rFont val="Aptos Narrow"/>
        <family val="2"/>
        <scheme val="minor"/>
      </rPr>
      <t>((5108.01+5108.04.09+5108.09-4108.01) - (4108.04.09+4108.09))</t>
    </r>
  </si>
  <si>
    <t>(A.8)</t>
  </si>
  <si>
    <t>Ganancias en Productos Financieros Derivados</t>
  </si>
  <si>
    <r>
      <rPr>
        <b/>
        <sz val="10"/>
        <rFont val="Arial"/>
        <family val="2"/>
      </rPr>
      <t>SA</t>
    </r>
    <r>
      <rPr>
        <sz val="11"/>
        <color theme="1"/>
        <rFont val="Aptos Narrow"/>
        <family val="2"/>
        <scheme val="minor"/>
      </rPr>
      <t>((5109.16+5109.17+5109.24.01.01+5109.24.01.02+5109.24.03) - (4109.16+4109.17+4109.24.01.01+4109.24.01.02+4109.24.03))</t>
    </r>
  </si>
  <si>
    <t>(A.9)</t>
  </si>
  <si>
    <t>5109.01+5109.08+5109.19+SA(5109.10-4109.10)+5109.03+SA(5109.18-4109.18)+5109.28</t>
  </si>
  <si>
    <t>GASTOS FINANCIEROS</t>
  </si>
  <si>
    <t>(B.1)+(B.2)+(B.3)+(B.4)+(B.5)+(B.6)+(B.7)+(B.8)+(B.9)+(B.10)+(B.11)+(B.12)</t>
  </si>
  <si>
    <t>(B.1)</t>
  </si>
  <si>
    <t>(B.2)</t>
  </si>
  <si>
    <t>(B.3)</t>
  </si>
  <si>
    <t>Depósitos del Sist. Financ. y Org. Internacionales</t>
  </si>
  <si>
    <t>(B.4)</t>
  </si>
  <si>
    <t>4104.01+4104.02+4104.03+4104.04+4104.05+4104.06+4104.07+4104.08+4107</t>
  </si>
  <si>
    <t>(B.5)</t>
  </si>
  <si>
    <t>4106.01+4106.04+4106.05+4106.07</t>
  </si>
  <si>
    <t>(B.6)</t>
  </si>
  <si>
    <t>4106.02+4106.03+4106.06</t>
  </si>
  <si>
    <t>(B.7)</t>
  </si>
  <si>
    <t>Pérdida por Valorización de Inversiones</t>
  </si>
  <si>
    <r>
      <rPr>
        <b/>
        <sz val="10"/>
        <rFont val="Arial"/>
        <family val="2"/>
      </rPr>
      <t>SD</t>
    </r>
    <r>
      <rPr>
        <sz val="11"/>
        <color theme="1"/>
        <rFont val="Aptos Narrow"/>
        <family val="2"/>
        <scheme val="minor"/>
      </rPr>
      <t>((5109.11+5109.12+5109.13+5109.14+5109.15+5108.04.03) - (4109.11+4109.12+4109.13+4109.14+4109.15+4108.04.03))</t>
    </r>
  </si>
  <si>
    <t>(B.8)</t>
  </si>
  <si>
    <t>Pérdida por Inversiones en Subsidiarias, Asociadas y Negocios Conjuntos</t>
  </si>
  <si>
    <r>
      <rPr>
        <b/>
        <sz val="10"/>
        <rFont val="Arial"/>
        <family val="2"/>
      </rPr>
      <t>SD</t>
    </r>
    <r>
      <rPr>
        <sz val="11"/>
        <color theme="1"/>
        <rFont val="Aptos Narrow"/>
        <family val="2"/>
        <scheme val="minor"/>
      </rPr>
      <t>(5109.04-4109.04)</t>
    </r>
  </si>
  <si>
    <t>(B.9)</t>
  </si>
  <si>
    <t xml:space="preserve">Primas al Fondo de Seguro de Depósito </t>
  </si>
  <si>
    <t>(B.10)</t>
  </si>
  <si>
    <t>Diferencia de Cambio</t>
  </si>
  <si>
    <r>
      <rPr>
        <b/>
        <sz val="10"/>
        <rFont val="Arial"/>
        <family val="2"/>
      </rPr>
      <t>SD</t>
    </r>
    <r>
      <rPr>
        <sz val="11"/>
        <color theme="1"/>
        <rFont val="Aptos Narrow"/>
        <family val="2"/>
        <scheme val="minor"/>
      </rPr>
      <t>((5108.01+5108.04.09+5108.09) - (4108.01+4108.04.09+4108.09))</t>
    </r>
  </si>
  <si>
    <t>(B.11)</t>
  </si>
  <si>
    <t>Pérdidas en Productos Financieros Derivados</t>
  </si>
  <si>
    <r>
      <rPr>
        <b/>
        <sz val="10"/>
        <rFont val="Arial"/>
        <family val="2"/>
      </rPr>
      <t>SD</t>
    </r>
    <r>
      <rPr>
        <sz val="11"/>
        <color theme="1"/>
        <rFont val="Aptos Narrow"/>
        <family val="2"/>
        <scheme val="minor"/>
      </rPr>
      <t>((5109.16+5109.17+5109.24.01.01+5109.24.01.02+5109.24.03) - (4109.16+4109.17+4109.24.01.01+4109.24.01.02+4109.24.03))</t>
    </r>
  </si>
  <si>
    <t>(B.12)</t>
  </si>
  <si>
    <r>
      <t xml:space="preserve">4109.01+4109.03+4109.08+4109.09+4109.19+4109.20+4109.21+4109.22+4109.23+ </t>
    </r>
    <r>
      <rPr>
        <b/>
        <sz val="10"/>
        <rFont val="Arial"/>
        <family val="2"/>
      </rPr>
      <t>SD</t>
    </r>
    <r>
      <rPr>
        <sz val="11"/>
        <color theme="1"/>
        <rFont val="Aptos Narrow"/>
        <family val="2"/>
        <scheme val="minor"/>
      </rPr>
      <t xml:space="preserve">(4109.10-5109.10) + </t>
    </r>
    <r>
      <rPr>
        <b/>
        <sz val="10"/>
        <rFont val="Arial"/>
        <family val="2"/>
      </rPr>
      <t>SD</t>
    </r>
    <r>
      <rPr>
        <sz val="11"/>
        <color theme="1"/>
        <rFont val="Aptos Narrow"/>
        <family val="2"/>
        <scheme val="minor"/>
      </rPr>
      <t>(4109.18-5109.18)</t>
    </r>
  </si>
  <si>
    <t>(A)-(B)</t>
  </si>
  <si>
    <t>Provisiones para Créditos Directos</t>
  </si>
  <si>
    <t>4302+4305.05.04.01-(5109.27+5404.01)</t>
  </si>
  <si>
    <t>(C)-(D)</t>
  </si>
  <si>
    <t>(F.1)+(F.2)+(F.3)+(F.4)</t>
  </si>
  <si>
    <t>Cuentas por cobrar</t>
  </si>
  <si>
    <t>Fideicomisos y comisiones de confianza</t>
  </si>
  <si>
    <t>5202.04+5202.05</t>
  </si>
  <si>
    <t>Ingresos diversos</t>
  </si>
  <si>
    <t>5202-5202.04-5202.05+5203+5204</t>
  </si>
  <si>
    <t>(G.1)+(G.2)+(G.3)+(G.4)</t>
  </si>
  <si>
    <t>(G.1)</t>
  </si>
  <si>
    <t>Cuentas por pagar</t>
  </si>
  <si>
    <t>(G.2)</t>
  </si>
  <si>
    <t>Créditos indirectos</t>
  </si>
  <si>
    <t>4201+4109.07</t>
  </si>
  <si>
    <t>(G.3)</t>
  </si>
  <si>
    <t>4202.04+4202.05</t>
  </si>
  <si>
    <t>(G.4)</t>
  </si>
  <si>
    <t>Gastos diversos</t>
  </si>
  <si>
    <t>4202-4202.04-4202.05</t>
  </si>
  <si>
    <t>UTILIDAD (PÉRDIDA) POR VENTA DE CARTERA CREDITICIA</t>
  </si>
  <si>
    <t>5109.26-4109.26</t>
  </si>
  <si>
    <t>(E)+(F)-(G)+(I)</t>
  </si>
  <si>
    <t>GASTOS DE  ADMINISTRACIÓN</t>
  </si>
  <si>
    <t>(K.1)+(K.2)+(K.3)+(K.4)+(K.5)</t>
  </si>
  <si>
    <t>Personal</t>
  </si>
  <si>
    <t>Directorio</t>
  </si>
  <si>
    <t>Servicios Recibidos de Terceros</t>
  </si>
  <si>
    <t>Impuestos y Contribuciones</t>
  </si>
  <si>
    <t>(J)-(K)</t>
  </si>
  <si>
    <t>PROVISIONES, DEPRECIACION Y AMORTIZACION</t>
  </si>
  <si>
    <t>(M.1)+(M.2)+(M.3)+(M.4)+(M.5)+(M.6)+(M.7)</t>
  </si>
  <si>
    <t>(M.1)</t>
  </si>
  <si>
    <t>Provisiones para Créditos Indirectos</t>
  </si>
  <si>
    <t>4305.01+4305.02+4305.05.04.02+4305.06-5404.02</t>
  </si>
  <si>
    <t>(M.2)</t>
  </si>
  <si>
    <t>Provisiones por Pérdida por Deterioro de Inversiones</t>
  </si>
  <si>
    <t>4301-5301+4305.05.03+4305.05.07</t>
  </si>
  <si>
    <t>(M.3)</t>
  </si>
  <si>
    <t>Provisiones para Incobrabilidad de Cuentas por Cobrar</t>
  </si>
  <si>
    <t>4303+4305.05.05-5405</t>
  </si>
  <si>
    <t>(M.4)</t>
  </si>
  <si>
    <t>Provisiones para Bienes Realizados, Recidos en Pago y Adjudicados</t>
  </si>
  <si>
    <t>4304+4305.05.06-5406</t>
  </si>
  <si>
    <t>(M.5)</t>
  </si>
  <si>
    <t>4305.03+4305.04+4305.05.01+4305.09</t>
  </si>
  <si>
    <t>(M.6)</t>
  </si>
  <si>
    <t>Depreciación</t>
  </si>
  <si>
    <t>4401+4404-5302</t>
  </si>
  <si>
    <t>(M.7)</t>
  </si>
  <si>
    <t>Amortización</t>
  </si>
  <si>
    <t>4403+4405-5303</t>
  </si>
  <si>
    <t xml:space="preserve">OTROS INGRESOS Y GASTOS </t>
  </si>
  <si>
    <t>(56-46)+(5109.25-4109.25)+(57-49)</t>
  </si>
  <si>
    <t>RESULTADOS DEL EJERCICIO ANTES DE  IMPUESTO A LA RENTA</t>
  </si>
  <si>
    <t>(L)-(M)+(N)</t>
  </si>
  <si>
    <t>(O)-(P)</t>
  </si>
  <si>
    <t>Notas:</t>
  </si>
  <si>
    <t>N(*): considerar solo si * es negativo.</t>
  </si>
  <si>
    <t>P(*): considerar solo si * es positivo.</t>
  </si>
  <si>
    <t>SA(*): Saldo acreedor del resultado de *.</t>
  </si>
  <si>
    <t>SD(*): Saldo deudor del resultado de *.</t>
  </si>
  <si>
    <t>Nota sobre la agregación de los E.E.F.F.</t>
  </si>
  <si>
    <t>Agregación_EEFF</t>
  </si>
  <si>
    <t xml:space="preserve">Balance General  </t>
  </si>
  <si>
    <t xml:space="preserve">Estado de Ganancias y Pérdidas  </t>
  </si>
  <si>
    <t xml:space="preserve">Indicadores Financieros  </t>
  </si>
  <si>
    <t xml:space="preserve">Créditos Directos por Sector Económico  </t>
  </si>
  <si>
    <t xml:space="preserve">Créditos Directos y Depósitos por Zona Geográfica  </t>
  </si>
  <si>
    <t xml:space="preserve">Depósitos según Escala de Montos  </t>
  </si>
  <si>
    <t>Contratos de Arrendamiento Financiero por Sector Económico y Tipo de Bien</t>
  </si>
  <si>
    <t xml:space="preserve">Número de Personal  </t>
  </si>
  <si>
    <t xml:space="preserve">Requerimiento de Patrimonio Efectivo y Ratio de Capital Global  </t>
  </si>
  <si>
    <t xml:space="preserve">Activos y Contingentes Ponderados por Riesgo de Crédito  </t>
  </si>
  <si>
    <t xml:space="preserve">Créditos Directos según Situación  </t>
  </si>
  <si>
    <t xml:space="preserve">Créditos Directos según Tipo de Crédito y Situación  </t>
  </si>
  <si>
    <t xml:space="preserve">Estructura de Créditos Directos e Indirectos según Categoría de Riesgo del Deudor  </t>
  </si>
  <si>
    <t xml:space="preserve">Estructura de Créditos Directos e Indirectos por Tipo de Crédito y Categoría de Riesgo del Deudor </t>
  </si>
  <si>
    <t>Créditos Directos por Tipo, Modalidad y Moneda</t>
  </si>
  <si>
    <t xml:space="preserve">Morosidad por tipo de crédito y modalidad  </t>
  </si>
  <si>
    <t xml:space="preserve">Ratios de Morosidad según días de incumplimiento  </t>
  </si>
  <si>
    <t xml:space="preserve">Créditos por Tipo de Garantía   </t>
  </si>
  <si>
    <t xml:space="preserve">Créditos a Actividades Empresariales por Sector Económico  </t>
  </si>
  <si>
    <t xml:space="preserve">Flujo de Créditos Castigados por Tipo de Crédito  </t>
  </si>
  <si>
    <t xml:space="preserve">Ratios de Liquidez  </t>
  </si>
  <si>
    <t>Movimiento de los Depósitos  (Moneda Nacional)</t>
  </si>
  <si>
    <t>Movimiento de los Depósitos  (Moneda Extranjera)</t>
  </si>
  <si>
    <t>Depósitos del Público por Tipo de Depósito y Plazo (Moneda Nacional)</t>
  </si>
  <si>
    <t>Depósitos del Público por Tipo de Depósito y Plazo (Moneda Extranjera)</t>
  </si>
  <si>
    <t xml:space="preserve">Requerimiento de Patrimonio Efectivo por Riesgo de Mercado  </t>
  </si>
  <si>
    <t xml:space="preserve">Posición Global en Moneda Extranjera  </t>
  </si>
  <si>
    <t>Operaciones Forward en Moneda Extranjera</t>
  </si>
  <si>
    <t>Operaciones Swaps</t>
  </si>
  <si>
    <t xml:space="preserve">Requerimiento de Patrimonio Efectivo por Riesgo Operacional  </t>
  </si>
  <si>
    <t xml:space="preserve">Estructura del Activo  </t>
  </si>
  <si>
    <t xml:space="preserve">Estructura de los Créditos Directos por Modalidad  </t>
  </si>
  <si>
    <t xml:space="preserve">Estructura de los Créditos Directos por Tipo y Modalidad  </t>
  </si>
  <si>
    <t xml:space="preserve">Estructura de los Créditos Indirectos  </t>
  </si>
  <si>
    <t xml:space="preserve">Estructura del Pasivo  </t>
  </si>
  <si>
    <t xml:space="preserve">Estructura de los Depósitos por Tipo  </t>
  </si>
  <si>
    <t xml:space="preserve">Estructura de los Adeudos y Obligaciones Financieras  </t>
  </si>
  <si>
    <t>Estructura del Patrimonio Efectivo</t>
  </si>
  <si>
    <t xml:space="preserve">Estructura de los Ingresos Financieros  </t>
  </si>
  <si>
    <t xml:space="preserve">Estructura de los Gastos Financieros  </t>
  </si>
  <si>
    <t xml:space="preserve">Estructura de los Gastos de Administración  </t>
  </si>
  <si>
    <t xml:space="preserve">Estructura de Fideicomisos y Comisiones de Confianza  </t>
  </si>
  <si>
    <t>Estructura de Inversiones</t>
  </si>
  <si>
    <t xml:space="preserve">Ranking de Créditos, Depósitos y Patrimonio  </t>
  </si>
  <si>
    <t xml:space="preserve">Ranking de Créditos Directos por Tipo  </t>
  </si>
  <si>
    <t xml:space="preserve">Ranking de Créditos Directos por Modalidad de Operación  </t>
  </si>
  <si>
    <t xml:space="preserve">Ranking de Depósitos por Tipo  </t>
  </si>
  <si>
    <t>Distribución de Oficinas por Zona Geográfica (País)</t>
  </si>
  <si>
    <t>Distribución de Oficinas por Zona Geográfica (Lima y Callao)</t>
  </si>
  <si>
    <t xml:space="preserve">Créditos Directos y Depósitos por Oficinas  </t>
  </si>
  <si>
    <t xml:space="preserve">Estructura de los Créditos Directos por Departamento  </t>
  </si>
  <si>
    <t xml:space="preserve">Estructura de los Depósitos por Departamento  </t>
  </si>
  <si>
    <t xml:space="preserve">Depósitos por Tipo y Persona  </t>
  </si>
  <si>
    <t xml:space="preserve">Número de Depositantes por Tipo de Depósito  </t>
  </si>
  <si>
    <t>Número de Tarjetas de Débito</t>
  </si>
  <si>
    <t xml:space="preserve">Número de Deudores según Tipo de Crédito  </t>
  </si>
  <si>
    <t xml:space="preserve">Número de Tarjetas de Crédito por Tipo  </t>
  </si>
  <si>
    <t xml:space="preserve">Nuevos Créditos Hipotecarios para Vivienda  </t>
  </si>
  <si>
    <t xml:space="preserve">Nuevos Créditos a Principales Sectores Económicos  </t>
  </si>
  <si>
    <t>Boletin Informativo Mensual de la Banca Múltiple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</si>
</sst>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8">
    <numFmt numFmtId="41" formatCode="_(* #,##0_);_(* \(#,##0\);_(* &quot;-&quot;_);_(@_)"/>
    <numFmt numFmtId="43" formatCode="_(* #,##0.00_);_(* \(#,##0.00\);_(* &quot;-&quot;??_);_(@_)"/>
    <numFmt numFmtId="164" formatCode="\A\l\ dd\ &quot;de&quot;\ mmmm\ &quot; de&quot;\ yyyy"/>
    <numFmt numFmtId="165" formatCode="* #\ ###\ ###___ ;\ * #\ ###\ ###\_\ __\ ;* &quot;-&quot;?,_ ;_(@_)"/>
    <numFmt numFmtId="166" formatCode="_ * #,##0_ ;_ * \-#,##0_ ;_ * &quot;-&quot;_ ;_ @_ "/>
    <numFmt numFmtId="167" formatCode="_(* #_);_(* \(#0\)\ ;* &quot;-&quot;\ ;_(@_)"/>
    <numFmt numFmtId="168" formatCode="_([$€-2]\ * #,##0.00_);_([$€-2]\ * \(#,##0.00\);_([$€-2]\ * &quot;-&quot;??_)"/>
    <numFmt numFmtId="169" formatCode="\A\l\ dd\ &quot;de&quot;\ mmmm\ &quot;de&quot;\ yyyy"/>
    <numFmt numFmtId="170" formatCode="_(* #,##0_________);_(* \(#,##0\);_(* &quot;-&quot;????_);_(@_)"/>
    <numFmt numFmtId="171" formatCode="&quot;Tipo de Cambio Contable:&quot;\ #.###"/>
    <numFmt numFmtId="172" formatCode="_ * #,##0_________________________ ;_ * \-#,##0_________________________ ;_ * &quot;-&quot;?????????????_ ;_ @_ "/>
    <numFmt numFmtId="173" formatCode="_ * #,##0_______________ ;_ * \-#,##0_______________ ;_ * &quot;-&quot;????????_ ;_ @_ "/>
    <numFmt numFmtId="174" formatCode="_(* #,###,##0_________)\ ;_(* \(#,###,##0\)\ ;* &quot;-&quot;??????;_(@_)"/>
    <numFmt numFmtId="175" formatCode="_ * #,##0_________________ ;_ * \-#,##0_______________ ;_ * &quot;-&quot;????????_ ;_ @_ "/>
    <numFmt numFmtId="176" formatCode="_ * #,##0_____________________ ;_ * \-#,##0_______________ ;_ * &quot;-&quot;????????_ ;_ @_ "/>
    <numFmt numFmtId="177" formatCode="_ * #,##0____________\ ;_ * \-#,##0____________\ ;_ * &quot;-&quot;??????_ ;_ @_ "/>
    <numFmt numFmtId="178" formatCode="0.000"/>
    <numFmt numFmtId="179" formatCode="_ * #,##0.000____________\ ;_ * \-#,##0.000____________\ ;_ * &quot;-&quot;??????_ ;_ @_ "/>
    <numFmt numFmtId="180" formatCode="_ * #,##0.00_ ;_ * \-#,##0.00_ ;_ * &quot;-&quot;??_ ;_ @_ "/>
    <numFmt numFmtId="181" formatCode="_ * #,##0.0000_ ;_ * \-#,##0.0000_ ;_ * &quot;-&quot;_ ;_ @_ "/>
    <numFmt numFmtId="182" formatCode="_ * #,##0.00_ ;_ * \-#,##0.00_ ;_ * &quot;-&quot;_ ;_ @_ "/>
    <numFmt numFmtId="183" formatCode="_ * #,##0.00000_ ;_ * \-#,##0.00000_ ;_ * &quot;-&quot;_ ;_ @_ "/>
    <numFmt numFmtId="184" formatCode="\(\A\l\ dd\ &quot;de&quot;\ mmmm\ &quot;de&quot;\ yyyy\)"/>
    <numFmt numFmtId="185" formatCode="#,##0_ ;\-#,##0\ "/>
    <numFmt numFmtId="186" formatCode="_(* #,##0_);_(* \(#,##0\);_(* &quot;-&quot;??_);_(@_)"/>
    <numFmt numFmtId="187" formatCode="\D\e\s\e\m\b\o\l\s\a\d\o\s\ \e\n\ \e\l\ \m\e\s\ &quot;de&quot;\ mmmm\ &quot;de&quot;\ yyyy"/>
    <numFmt numFmtId="188" formatCode="&quot;Al &quot;dd&quot; de &quot;mmmm&quot; de &quot;yyyy"/>
    <numFmt numFmtId="189" formatCode="_-* #,##0\ _P_t_a_-;\-* #,##0\ _P_t_a_-;_-* &quot;-&quot;\ _P_t_a_-;_-@_-"/>
    <numFmt numFmtId="190" formatCode="_(* #,##0.000_);_(* \(#,##0.000\);_(* &quot;-&quot;??_);_(@_)"/>
    <numFmt numFmtId="191" formatCode="_-* #,##0.00\ _P_t_a_-;\-* #,##0.00\ _P_t_a_-;_-* &quot;-&quot;\ _P_t_a_-;_-@_-"/>
    <numFmt numFmtId="192" formatCode="_(* #,##0_________________________);_(* \(#,##0\);_(* &quot;-&quot;????????????_);_(@_)"/>
    <numFmt numFmtId="193" formatCode="_(&quot;S/.&quot;\ * #,##0.00_);_(&quot;S/.&quot;\ * \(#,##0.00\);_(&quot;S/.&quot;\ * &quot;-&quot;??_);_(@_)"/>
    <numFmt numFmtId="194" formatCode="_(* #,###,##0_________)\ ;_(* \(#,###,##0\)\ __\ _____ ;* &quot;-&quot;??????;_(@_)"/>
    <numFmt numFmtId="195" formatCode="_(* #\ ###\ ##0_);_(* \(#\ ###\ ##0\)__;* &quot;-&quot;??;_(@_)"/>
    <numFmt numFmtId="196" formatCode="_(* #,###,##0.0_________)\ ;_(* \(#,###,##0.0\)\ __\ _____ ;* &quot;-&quot;??????;_(@_)"/>
    <numFmt numFmtId="197" formatCode="_(* #,###,##0.0000_________)\ ;_(* \(#,###,##0.0000\)\ ;* &quot;-&quot;??????;_(@_)"/>
    <numFmt numFmtId="198" formatCode="&quot;Al&quot;\ d\ &quot;de&quot;\ mmmm\ &quot;de&quot;\ yyyy"/>
    <numFmt numFmtId="199" formatCode="_(* ##,#00_____________________);_(* \(#,##0.00\);_(* &quot;-&quot;??????????_);_(@_)"/>
    <numFmt numFmtId="200" formatCode="_(* #\ #,###,##0.00___________________________);_(* \(#\ ###\ ###\);_(* &quot;-&quot;?????????????_);_(@_)"/>
    <numFmt numFmtId="201" formatCode="_(* #,\ ###,###_______________________);_(* \(#\ ###\ ###\);_(* &quot;-&quot;??????_);_(@_)"/>
    <numFmt numFmtId="202" formatCode="_(* #,##0.00_________);_(* \(#,##0.00\);_(* &quot;-&quot;????_);_(@_)"/>
    <numFmt numFmtId="203" formatCode="_-* #,##0.00\ _P_t_a_-;\-* #,##0.00\ _P_t_a_-;_-* &quot;-&quot;??\ _P_t_a_-;_-@_-"/>
    <numFmt numFmtId="204" formatCode="_(* #,##0.00_______);_(* \(#,##0.00\);_(* &quot;-&quot;???_);_(@_)"/>
    <numFmt numFmtId="205" formatCode="_(* #,##0_______);_(* \(#,##0\);_(* &quot;-&quot;???_);_(@_)"/>
    <numFmt numFmtId="206" formatCode="_(* #,##0.00_________________);_(* \(#,##0.00\);_(* &quot;-&quot;????????_);_(@_)"/>
    <numFmt numFmtId="207" formatCode="_(* #,\ ###,###_______________);_(* \(#\ ###\ ###\);_(* &quot;-&quot;??_);_(@_)"/>
    <numFmt numFmtId="208" formatCode="_(* #,##0_________________);_(* \(#,##0\);_(* &quot;-&quot;????????_);_(@_)"/>
    <numFmt numFmtId="209" formatCode="_-* #,##0\ _P_t_a_-;\-* #,##0\ _P_t_a_-;_-* &quot;-&quot;??\ _P_t_a_-;_-@_-"/>
    <numFmt numFmtId="210" formatCode="&quot;Publicado el&quot;\ dd/mm/yyyy"/>
    <numFmt numFmtId="211" formatCode="* #\ ###\ ###____________;\ * #\ ###\ ###\____________ ;* &quot;-&quot;?????;_(@_)"/>
    <numFmt numFmtId="212" formatCode="&quot;Al&quot;\ dd\ &quot;de&quot;\ mmmm\ &quot;de&quot;\ yyyy"/>
    <numFmt numFmtId="213" formatCode="_(* #,##0.0_);_(* \(#,##0.0\);_(* &quot;-&quot;??_);_(@_)"/>
    <numFmt numFmtId="214" formatCode="_(* #,##0_____________);_(* \(#,##0\)_____________ ;_(* &quot;-&quot;???????_);_(@_)"/>
    <numFmt numFmtId="215" formatCode="_(* #,##0.00_____________);_(* \(#,##0.00\)_____________ ;_(* &quot;-&quot;???????_);_(@_)"/>
    <numFmt numFmtId="216" formatCode="0.00_);\(0.00\)"/>
    <numFmt numFmtId="217" formatCode="_(* #,##0_____________);_(* \(#,##0\)_____________ ;_(* &quot;-&quot;???????,_);_(@_)"/>
    <numFmt numFmtId="218" formatCode="0.00000"/>
    <numFmt numFmtId="219" formatCode="_(* #,##0.00000_____________);_(* \(#,##0.00000\)_____________ ;_(* &quot;-&quot;???????_);_(@_)"/>
    <numFmt numFmtId="220" formatCode="_(* #\ ###\ ##0_________________________);_(* \(#\ ###\ ##0\)\ ;* &quot;-&quot;??????????????;_(@_)"/>
    <numFmt numFmtId="221" formatCode="* #\ ###\ ###__________________;\ * #\ ###\ ###\________________________ ;* &quot;-&quot;???????????;_(@_)"/>
    <numFmt numFmtId="222" formatCode="* #\ ###\ ###;\ * #\ ###\ ###\ ;* &quot;-&quot;?;_(@_)"/>
    <numFmt numFmtId="223" formatCode="_(* #\ ###\ ###_);_(* \(#\ ###\ ###\);_(* &quot;-&quot;??_);_(@_)"/>
    <numFmt numFmtId="224" formatCode="_(* #\ ##0.00_);_(* \(#\ ##0.00\);_(* &quot;-&quot;??_);_(@_)"/>
    <numFmt numFmtId="225" formatCode="_ * #,##0_ ;_ * \-#,##0_ ;_ * &quot;-&quot;??_ ;_ @_ "/>
    <numFmt numFmtId="226" formatCode="_(* #\ ###\ ##0___________);_(* \(#\ ###\ ##0\)\ ;* &quot;-&quot;??????;_(@_)"/>
    <numFmt numFmtId="227" formatCode="_(* #,##0_);_(* \(#,##0\);_(* &quot;-&quot;?_);_(@_)"/>
    <numFmt numFmtId="228" formatCode="_(* #,##0.0000000_);_(* \(#,##0.0000000\);_(* &quot;-&quot;??_);_(@_)"/>
    <numFmt numFmtId="229" formatCode="[$-C0A]d\ &quot;de&quot;\ mmmm\ &quot;de&quot;\ yyyy;@"/>
    <numFmt numFmtId="230" formatCode="_(* #,##0.00_);_(* \(#,##0.00\);_(* &quot;-&quot;?_);_(@_)"/>
    <numFmt numFmtId="231" formatCode="#,##0_ ;[Red]\-#,##0\ "/>
    <numFmt numFmtId="232" formatCode="&quot;Promedio de Saldos Diarios a &quot;mmmm&quot; de &quot;yyyy"/>
    <numFmt numFmtId="233" formatCode="_ * #,##0___________________ ;_ * \-#,##0_ ;_ * &quot;-&quot;??????????,;_ @_ "/>
    <numFmt numFmtId="234" formatCode="_-* #,##0.0\ _-;_-\(#,##0.0\)\ _-;_-* &quot;-&quot;\ _-;_-@_-"/>
    <numFmt numFmtId="235" formatCode="_(* #,##0___________);_(* \(#,##0\)__________;_(* &quot;-&quot;??????_);_(@_)"/>
    <numFmt numFmtId="236" formatCode="mmmm\-yyyy"/>
    <numFmt numFmtId="237" formatCode="_(* #,##0___________________________);_(* \(#,##0\)__________________________;_(* &quot;-&quot;?????????????_);_(@_)"/>
    <numFmt numFmtId="238" formatCode="_-* #,##0___________-;\-* #,##0___________-;_ &quot;-&quot;_??????;_-@_-"/>
    <numFmt numFmtId="239" formatCode="_-* #,##0___________________-;\-* #,##0___________________-;_ &quot;-&quot;_??????????;_-@_-"/>
  </numFmts>
  <fonts count="194">
    <font>
      <sz val="11"/>
      <color theme="1"/>
      <name val="Aptos Narrow"/>
      <family val="2"/>
      <scheme val="minor"/>
    </font>
    <font>
      <sz val="11"/>
      <color theme="1"/>
      <name val="Aptos Narrow"/>
      <family val="2"/>
      <scheme val="minor"/>
    </font>
    <font>
      <sz val="11"/>
      <color theme="0"/>
      <name val="Aptos Narrow"/>
      <family val="2"/>
      <scheme val="minor"/>
    </font>
    <font>
      <sz val="10"/>
      <name val="Arial"/>
      <family val="2"/>
    </font>
    <font>
      <b/>
      <sz val="14.5"/>
      <name val="Times New Roman"/>
      <family val="1"/>
    </font>
    <font>
      <b/>
      <sz val="13"/>
      <name val="Times New Roman"/>
      <family val="1"/>
    </font>
    <font>
      <sz val="22"/>
      <name val="Times New Roman"/>
      <family val="1"/>
    </font>
    <font>
      <sz val="18"/>
      <name val="Times New Roman"/>
      <family val="1"/>
    </font>
    <font>
      <b/>
      <sz val="14"/>
      <name val="Times New Roman"/>
      <family val="1"/>
    </font>
    <font>
      <sz val="12"/>
      <name val="Times New Roman"/>
      <family val="1"/>
    </font>
    <font>
      <b/>
      <sz val="10"/>
      <name val="Arial"/>
      <family val="2"/>
    </font>
    <font>
      <b/>
      <sz val="10"/>
      <name val="Arial Narrow"/>
      <family val="2"/>
    </font>
    <font>
      <sz val="10"/>
      <name val="Arial Narrow"/>
      <family val="2"/>
    </font>
    <font>
      <b/>
      <sz val="11"/>
      <name val="Arial Narrow"/>
      <family val="2"/>
    </font>
    <font>
      <sz val="8"/>
      <name val="Arial Narrow"/>
      <family val="2"/>
    </font>
    <font>
      <b/>
      <sz val="8"/>
      <name val="Arial Narrow"/>
      <family val="2"/>
    </font>
    <font>
      <i/>
      <sz val="8"/>
      <name val="Arial Narrow"/>
      <family val="2"/>
    </font>
    <font>
      <sz val="6"/>
      <name val="Arial Narrow"/>
      <family val="2"/>
    </font>
    <font>
      <sz val="6"/>
      <name val="Arial"/>
      <family val="2"/>
    </font>
    <font>
      <sz val="8"/>
      <name val="Arial"/>
      <family val="2"/>
    </font>
    <font>
      <b/>
      <sz val="8"/>
      <name val="Arial"/>
      <family val="2"/>
    </font>
    <font>
      <sz val="14.5"/>
      <name val="Times New Roman"/>
      <family val="1"/>
    </font>
    <font>
      <sz val="9"/>
      <name val="Arial"/>
      <family val="2"/>
    </font>
    <font>
      <b/>
      <sz val="10"/>
      <name val="Times New Roman"/>
      <family val="1"/>
    </font>
    <font>
      <b/>
      <sz val="17"/>
      <name val="Times New Roman"/>
      <family val="1"/>
    </font>
    <font>
      <sz val="12"/>
      <name val="Arial"/>
      <family val="2"/>
    </font>
    <font>
      <b/>
      <sz val="12"/>
      <name val="Arial"/>
      <family val="2"/>
    </font>
    <font>
      <sz val="7"/>
      <name val="Arial"/>
      <family val="2"/>
    </font>
    <font>
      <b/>
      <sz val="22"/>
      <name val="Times New Roman"/>
      <family val="1"/>
    </font>
    <font>
      <sz val="14"/>
      <name val="Arial"/>
      <family val="2"/>
    </font>
    <font>
      <sz val="11"/>
      <name val="Times New Roman"/>
      <family val="1"/>
    </font>
    <font>
      <b/>
      <sz val="9"/>
      <name val="Arial"/>
      <family val="2"/>
    </font>
    <font>
      <sz val="10"/>
      <name val="Segoe UI"/>
      <family val="2"/>
    </font>
    <font>
      <b/>
      <vertAlign val="superscript"/>
      <sz val="10"/>
      <name val="Arial Narrow"/>
      <family val="2"/>
    </font>
    <font>
      <sz val="8.6"/>
      <name val="Arial"/>
      <family val="2"/>
    </font>
    <font>
      <b/>
      <sz val="10.5"/>
      <name val="Times New Roman"/>
      <family val="1"/>
    </font>
    <font>
      <sz val="11"/>
      <color theme="1"/>
      <name val="Calibri"/>
    </font>
    <font>
      <sz val="8"/>
      <color theme="1"/>
      <name val="Calibri"/>
      <family val="2"/>
    </font>
    <font>
      <b/>
      <sz val="8.6"/>
      <name val="Arial"/>
      <family val="2"/>
    </font>
    <font>
      <b/>
      <vertAlign val="superscript"/>
      <sz val="8"/>
      <name val="Arial Narrow"/>
      <family val="2"/>
    </font>
    <font>
      <b/>
      <sz val="7"/>
      <name val="Arial"/>
      <family val="2"/>
    </font>
    <font>
      <sz val="13"/>
      <name val="Times New Roman"/>
      <family val="1"/>
    </font>
    <font>
      <b/>
      <sz val="13.8"/>
      <name val="Times New Roman"/>
      <family val="1"/>
    </font>
    <font>
      <b/>
      <sz val="13"/>
      <name val="Arial Narrow"/>
      <family val="2"/>
    </font>
    <font>
      <sz val="10"/>
      <name val="Times New Roman"/>
      <family val="1"/>
    </font>
    <font>
      <sz val="9.6"/>
      <name val="Arial Narrow"/>
      <family val="2"/>
    </font>
    <font>
      <b/>
      <sz val="12"/>
      <name val="Arial Narrow"/>
      <family val="2"/>
    </font>
    <font>
      <sz val="8"/>
      <color indexed="9"/>
      <name val="Arial Narrow"/>
      <family val="2"/>
    </font>
    <font>
      <sz val="8.5"/>
      <name val="Arial Narrow"/>
      <family val="2"/>
    </font>
    <font>
      <b/>
      <sz val="8.5"/>
      <name val="Arial Narrow"/>
      <family val="2"/>
    </font>
    <font>
      <sz val="8.5"/>
      <color indexed="9"/>
      <name val="Arial Narrow"/>
      <family val="2"/>
    </font>
    <font>
      <sz val="9.5"/>
      <name val="Arial Narrow"/>
      <family val="2"/>
    </font>
    <font>
      <sz val="13"/>
      <name val="Arial Narrow"/>
      <family val="2"/>
    </font>
    <font>
      <sz val="8"/>
      <color indexed="10"/>
      <name val="Arial Narrow"/>
      <family val="2"/>
    </font>
    <font>
      <sz val="7.5"/>
      <name val="Arial Narrow"/>
      <family val="2"/>
    </font>
    <font>
      <sz val="7.5"/>
      <name val="Arial"/>
      <family val="2"/>
    </font>
    <font>
      <b/>
      <sz val="15"/>
      <name val="Times New Roman"/>
      <family val="1"/>
    </font>
    <font>
      <sz val="21"/>
      <name val="Times New Roman"/>
      <family val="1"/>
    </font>
    <font>
      <sz val="21.25"/>
      <name val="Times New Roman"/>
      <family val="1"/>
    </font>
    <font>
      <b/>
      <sz val="14"/>
      <name val="Arial"/>
      <family val="2"/>
    </font>
    <font>
      <sz val="13"/>
      <name val="Arial"/>
      <family val="2"/>
    </font>
    <font>
      <b/>
      <sz val="10"/>
      <color rgb="FF0000FF"/>
      <name val="Arial Narrow"/>
      <family val="2"/>
    </font>
    <font>
      <sz val="10"/>
      <color indexed="9"/>
      <name val="Arial Narrow"/>
      <family val="2"/>
    </font>
    <font>
      <u/>
      <sz val="11"/>
      <color theme="10"/>
      <name val="Aptos Narrow"/>
      <family val="2"/>
      <scheme val="minor"/>
    </font>
    <font>
      <sz val="24"/>
      <name val="Times New Roman"/>
      <family val="1"/>
    </font>
    <font>
      <sz val="15.5"/>
      <name val="Times New Roman"/>
      <family val="1"/>
    </font>
    <font>
      <sz val="9"/>
      <name val="Arial Narrow"/>
      <family val="2"/>
    </font>
    <font>
      <sz val="14"/>
      <name val="Arial Narrow"/>
      <family val="2"/>
    </font>
    <font>
      <sz val="14"/>
      <name val="Times New Roman"/>
      <family val="1"/>
    </font>
    <font>
      <sz val="10.5"/>
      <name val="Arial Narrow"/>
      <family val="2"/>
    </font>
    <font>
      <b/>
      <sz val="9"/>
      <name val="Arial Narrow"/>
      <family val="2"/>
    </font>
    <font>
      <b/>
      <sz val="9"/>
      <color indexed="9"/>
      <name val="Arial Narrow"/>
      <family val="2"/>
    </font>
    <font>
      <sz val="9"/>
      <color indexed="9"/>
      <name val="Arial Narrow"/>
      <family val="2"/>
    </font>
    <font>
      <sz val="8.5"/>
      <name val="Arial"/>
      <family val="2"/>
    </font>
    <font>
      <i/>
      <sz val="7"/>
      <name val="Arial Narrow"/>
      <family val="2"/>
    </font>
    <font>
      <sz val="22"/>
      <name val="Arial"/>
      <family val="2"/>
    </font>
    <font>
      <b/>
      <sz val="15"/>
      <name val="Arial Narrow"/>
      <family val="2"/>
    </font>
    <font>
      <sz val="11"/>
      <name val="Arial Narrow"/>
      <family val="2"/>
    </font>
    <font>
      <b/>
      <sz val="8"/>
      <color theme="1"/>
      <name val="Arial Narrow"/>
      <family val="2"/>
    </font>
    <font>
      <sz val="8"/>
      <color theme="1"/>
      <name val="Arial Narrow"/>
      <family val="2"/>
    </font>
    <font>
      <b/>
      <sz val="10.5"/>
      <name val="Arial Narrow"/>
      <family val="2"/>
    </font>
    <font>
      <sz val="8.6"/>
      <name val="Arial Narrow"/>
      <family val="2"/>
    </font>
    <font>
      <b/>
      <sz val="8.6"/>
      <name val="Arial Narrow"/>
      <family val="2"/>
    </font>
    <font>
      <vertAlign val="superscript"/>
      <sz val="20"/>
      <name val="Times New Roman"/>
      <family val="1"/>
    </font>
    <font>
      <i/>
      <sz val="9"/>
      <name val="Arial Narrow"/>
      <family val="2"/>
    </font>
    <font>
      <b/>
      <sz val="16"/>
      <name val="Times New Roman"/>
      <family val="1"/>
    </font>
    <font>
      <sz val="10"/>
      <name val="Arial"/>
    </font>
    <font>
      <b/>
      <u/>
      <sz val="8"/>
      <name val="Arial Narrow"/>
      <family val="2"/>
    </font>
    <font>
      <i/>
      <sz val="7"/>
      <name val="Arial"/>
      <family val="2"/>
    </font>
    <font>
      <b/>
      <vertAlign val="superscript"/>
      <sz val="9"/>
      <name val="Arial Narrow"/>
      <family val="2"/>
    </font>
    <font>
      <b/>
      <sz val="7"/>
      <name val="Arial Narrow"/>
      <family val="2"/>
    </font>
    <font>
      <sz val="10"/>
      <color indexed="9"/>
      <name val="Arial"/>
      <family val="2"/>
    </font>
    <font>
      <i/>
      <sz val="8"/>
      <name val="Arial"/>
      <family val="2"/>
    </font>
    <font>
      <b/>
      <sz val="14.5"/>
      <name val="Arial"/>
      <family val="2"/>
    </font>
    <font>
      <sz val="14.5"/>
      <name val="Arial"/>
      <family val="2"/>
    </font>
    <font>
      <b/>
      <sz val="8"/>
      <color indexed="9"/>
      <name val="Arial Narrow"/>
      <family val="2"/>
    </font>
    <font>
      <b/>
      <sz val="10.55"/>
      <name val="Arial Narrow"/>
      <family val="2"/>
    </font>
    <font>
      <sz val="8.25"/>
      <name val="Arial Narrow"/>
      <family val="2"/>
    </font>
    <font>
      <b/>
      <sz val="8.25"/>
      <name val="Arial Narrow"/>
      <family val="2"/>
    </font>
    <font>
      <b/>
      <sz val="14.55"/>
      <name val="Times New Roman"/>
      <family val="1"/>
    </font>
    <font>
      <sz val="14.55"/>
      <name val="Times New Roman"/>
      <family val="1"/>
    </font>
    <font>
      <b/>
      <sz val="10"/>
      <color indexed="14"/>
      <name val="Arial"/>
      <family val="2"/>
    </font>
    <font>
      <vertAlign val="superscript"/>
      <sz val="9.5"/>
      <name val="Arial Narrow"/>
      <family val="2"/>
    </font>
    <font>
      <b/>
      <sz val="9.5"/>
      <name val="Arial Narrow"/>
      <family val="2"/>
    </font>
    <font>
      <sz val="12"/>
      <name val="Arial Narrow"/>
      <family val="2"/>
    </font>
    <font>
      <sz val="12.5"/>
      <name val="Arial Narrow"/>
      <family val="2"/>
    </font>
    <font>
      <sz val="15.6"/>
      <name val="Arial"/>
      <family val="2"/>
    </font>
    <font>
      <vertAlign val="superscript"/>
      <sz val="10"/>
      <name val="Arial Narrow"/>
      <family val="2"/>
    </font>
    <font>
      <sz val="7"/>
      <name val="Arial Narrow"/>
      <family val="2"/>
    </font>
    <font>
      <b/>
      <sz val="10"/>
      <color indexed="10"/>
      <name val="Arial"/>
      <family val="2"/>
    </font>
    <font>
      <i/>
      <sz val="10"/>
      <name val="Arial Narrow"/>
      <family val="2"/>
    </font>
    <font>
      <b/>
      <sz val="11"/>
      <name val="Arial"/>
      <family val="2"/>
    </font>
    <font>
      <b/>
      <sz val="9"/>
      <color indexed="12"/>
      <name val="Arial"/>
      <family val="2"/>
    </font>
    <font>
      <b/>
      <sz val="10"/>
      <color rgb="FF0066FF"/>
      <name val="Arial"/>
      <family val="2"/>
    </font>
    <font>
      <b/>
      <sz val="10"/>
      <color indexed="8"/>
      <name val="Arial Narrow"/>
      <family val="2"/>
    </font>
    <font>
      <sz val="12"/>
      <name val="Arial MT"/>
    </font>
    <font>
      <sz val="10"/>
      <color indexed="8"/>
      <name val="Arial Narrow"/>
      <family val="2"/>
    </font>
    <font>
      <sz val="8"/>
      <color indexed="8"/>
      <name val="Arial Narrow"/>
      <family val="2"/>
    </font>
    <font>
      <b/>
      <sz val="8"/>
      <color indexed="8"/>
      <name val="Arial Narrow"/>
      <family val="2"/>
    </font>
    <font>
      <sz val="9"/>
      <color indexed="10"/>
      <name val="Arial Narrow"/>
      <family val="2"/>
    </font>
    <font>
      <b/>
      <sz val="9"/>
      <color indexed="10"/>
      <name val="Arial Narrow"/>
      <family val="2"/>
    </font>
    <font>
      <u/>
      <sz val="10"/>
      <color indexed="12"/>
      <name val="Arial"/>
      <family val="2"/>
    </font>
    <font>
      <sz val="8"/>
      <color indexed="8"/>
      <name val="Arial"/>
      <family val="2"/>
    </font>
    <font>
      <i/>
      <sz val="8"/>
      <color indexed="8"/>
      <name val="Arial Narrow"/>
      <family val="2"/>
    </font>
    <font>
      <b/>
      <sz val="12.35"/>
      <name val="Times New Roman"/>
      <family val="1"/>
    </font>
    <font>
      <sz val="12.35"/>
      <name val="Times New Roman"/>
      <family val="1"/>
    </font>
    <font>
      <sz val="18.899999999999999"/>
      <name val="Times New Roman"/>
      <family val="1"/>
    </font>
    <font>
      <b/>
      <sz val="8"/>
      <color indexed="8"/>
      <name val="Arial"/>
      <family val="2"/>
    </font>
    <font>
      <sz val="8"/>
      <color indexed="9"/>
      <name val="Arial"/>
      <family val="2"/>
    </font>
    <font>
      <b/>
      <sz val="7.5"/>
      <name val="Arial"/>
      <family val="2"/>
    </font>
    <font>
      <b/>
      <sz val="15.5"/>
      <name val="Times New Roman"/>
      <family val="1"/>
    </font>
    <font>
      <i/>
      <sz val="9"/>
      <color theme="1"/>
      <name val="Arial Narrow"/>
      <family val="2"/>
    </font>
    <font>
      <sz val="22"/>
      <color theme="1"/>
      <name val="Arial Narrow"/>
      <family val="2"/>
    </font>
    <font>
      <sz val="14"/>
      <color theme="1"/>
      <name val="Arial Narrow"/>
      <family val="2"/>
    </font>
    <font>
      <sz val="13"/>
      <color theme="1"/>
      <name val="Arial Narrow"/>
      <family val="2"/>
    </font>
    <font>
      <sz val="22.2"/>
      <name val="Times New Roman"/>
      <family val="1"/>
    </font>
    <font>
      <b/>
      <sz val="14.4"/>
      <name val="Times New Roman"/>
      <family val="1"/>
    </font>
    <font>
      <b/>
      <sz val="9"/>
      <name val="Times New Roman"/>
      <family val="1"/>
    </font>
    <font>
      <sz val="11"/>
      <color indexed="9"/>
      <name val="Times New Roman"/>
      <family val="1"/>
    </font>
    <font>
      <sz val="11"/>
      <color indexed="9"/>
      <name val="Arial Narrow"/>
      <family val="2"/>
    </font>
    <font>
      <b/>
      <sz val="8"/>
      <color indexed="9"/>
      <name val="Arial"/>
      <family val="2"/>
    </font>
    <font>
      <b/>
      <sz val="8"/>
      <color indexed="12"/>
      <name val="Arial Narrow"/>
      <family val="2"/>
    </font>
    <font>
      <sz val="10.5"/>
      <color indexed="10"/>
      <name val="Arial Narrow"/>
      <family val="2"/>
    </font>
    <font>
      <sz val="10.5"/>
      <color indexed="9"/>
      <name val="Arial Narrow"/>
      <family val="2"/>
    </font>
    <font>
      <b/>
      <sz val="8"/>
      <color indexed="10"/>
      <name val="Arial Narrow"/>
      <family val="2"/>
    </font>
    <font>
      <sz val="10.3"/>
      <name val="Arial Narrow"/>
      <family val="2"/>
    </font>
    <font>
      <sz val="10.3"/>
      <color indexed="9"/>
      <name val="Arial Narrow"/>
      <family val="2"/>
    </font>
    <font>
      <b/>
      <sz val="10.3"/>
      <name val="Arial Narrow"/>
      <family val="2"/>
    </font>
    <font>
      <sz val="8"/>
      <color indexed="10"/>
      <name val="Arial"/>
      <family val="2"/>
    </font>
    <font>
      <sz val="16"/>
      <name val="Times New Roman"/>
      <family val="1"/>
    </font>
    <font>
      <b/>
      <sz val="12"/>
      <name val="Times New Roman"/>
      <family val="1"/>
    </font>
    <font>
      <b/>
      <sz val="13.5"/>
      <name val="Times New Roman"/>
      <family val="1"/>
    </font>
    <font>
      <sz val="7.2"/>
      <name val="Arial Narrow"/>
      <family val="2"/>
    </font>
    <font>
      <b/>
      <sz val="7.2"/>
      <name val="Arial Narrow"/>
      <family val="2"/>
    </font>
    <font>
      <b/>
      <sz val="11"/>
      <name val="Times New Roman"/>
      <family val="1"/>
    </font>
    <font>
      <b/>
      <vertAlign val="superscript"/>
      <sz val="10"/>
      <color indexed="8"/>
      <name val="Arial Narrow"/>
      <family val="2"/>
    </font>
    <font>
      <sz val="8"/>
      <color rgb="FF000000"/>
      <name val="Arial Narrow"/>
      <family val="2"/>
    </font>
    <font>
      <vertAlign val="superscript"/>
      <sz val="8"/>
      <name val="Arial Narrow"/>
      <family val="2"/>
    </font>
    <font>
      <b/>
      <sz val="10"/>
      <color indexed="9"/>
      <name val="Arial Narrow"/>
      <family val="2"/>
    </font>
    <font>
      <vertAlign val="superscript"/>
      <sz val="22"/>
      <name val="Times New Roman"/>
      <family val="1"/>
    </font>
    <font>
      <sz val="15.6"/>
      <name val="Times New Roman"/>
      <family val="1"/>
    </font>
    <font>
      <b/>
      <sz val="9"/>
      <color indexed="8"/>
      <name val="Arial Narrow"/>
      <family val="2"/>
    </font>
    <font>
      <sz val="10"/>
      <color indexed="10"/>
      <name val="Arial"/>
      <family val="2"/>
    </font>
    <font>
      <b/>
      <u/>
      <sz val="10"/>
      <name val="Arial Narrow"/>
      <family val="2"/>
    </font>
    <font>
      <sz val="11"/>
      <color theme="1"/>
      <name val="Arial Narrow"/>
      <family val="2"/>
    </font>
    <font>
      <sz val="11"/>
      <color indexed="8"/>
      <name val="Times New Roman"/>
      <family val="1"/>
    </font>
    <font>
      <sz val="22"/>
      <color indexed="8"/>
      <name val="Times New Roman"/>
      <family val="1"/>
    </font>
    <font>
      <sz val="20"/>
      <color indexed="8"/>
      <name val="Times New Roman"/>
      <family val="1"/>
    </font>
    <font>
      <b/>
      <sz val="10"/>
      <color indexed="10"/>
      <name val="Arial Narrow"/>
      <family val="2"/>
    </font>
    <font>
      <sz val="10"/>
      <color indexed="8"/>
      <name val="Arial"/>
      <family val="2"/>
    </font>
    <font>
      <b/>
      <sz val="13.5"/>
      <color indexed="8"/>
      <name val="Arial Narrow"/>
      <family val="2"/>
    </font>
    <font>
      <sz val="8.25"/>
      <color indexed="8"/>
      <name val="Arial Narrow"/>
      <family val="2"/>
    </font>
    <font>
      <b/>
      <sz val="8.25"/>
      <color indexed="8"/>
      <name val="Arial Narrow"/>
      <family val="2"/>
    </font>
    <font>
      <sz val="9"/>
      <color indexed="8"/>
      <name val="Arial"/>
      <family val="2"/>
    </font>
    <font>
      <sz val="7"/>
      <color indexed="8"/>
      <name val="Arial"/>
      <family val="2"/>
    </font>
    <font>
      <sz val="12.7"/>
      <name val="Times New Roman"/>
      <family val="1"/>
    </font>
    <font>
      <sz val="11.7"/>
      <name val="Times New Roman"/>
      <family val="1"/>
    </font>
    <font>
      <sz val="13"/>
      <color indexed="8"/>
      <name val="Times New Roman"/>
      <family val="1"/>
    </font>
    <font>
      <sz val="10.7"/>
      <name val="Times New Roman"/>
      <family val="1"/>
    </font>
    <font>
      <sz val="7.5"/>
      <color indexed="8"/>
      <name val="Arial"/>
      <family val="2"/>
    </font>
    <font>
      <b/>
      <sz val="10"/>
      <color rgb="FF0000FF"/>
      <name val="Arial"/>
      <family val="2"/>
    </font>
    <font>
      <b/>
      <sz val="13.5"/>
      <name val="Arial Narrow"/>
      <family val="2"/>
    </font>
    <font>
      <i/>
      <sz val="10"/>
      <name val="Arial"/>
      <family val="2"/>
    </font>
    <font>
      <b/>
      <sz val="8"/>
      <color indexed="12"/>
      <name val="Arial"/>
      <family val="2"/>
    </font>
    <font>
      <i/>
      <sz val="22"/>
      <name val="Times New Roman"/>
      <family val="1"/>
    </font>
    <font>
      <b/>
      <i/>
      <sz val="10"/>
      <name val="Arial Narrow"/>
      <family val="2"/>
    </font>
    <font>
      <b/>
      <sz val="14"/>
      <color theme="1"/>
      <name val="Aptos Narrow"/>
      <family val="2"/>
      <scheme val="minor"/>
    </font>
    <font>
      <u/>
      <sz val="10"/>
      <color theme="10"/>
      <name val="Arial Narrow"/>
      <family val="2"/>
    </font>
    <font>
      <sz val="11"/>
      <name val="Arial"/>
      <family val="2"/>
    </font>
    <font>
      <b/>
      <sz val="10"/>
      <color rgb="FF000000"/>
      <name val="Arial"/>
      <family val="2"/>
    </font>
    <font>
      <sz val="10"/>
      <color rgb="FF000000"/>
      <name val="Arial"/>
      <family val="2"/>
    </font>
    <font>
      <b/>
      <sz val="10"/>
      <color rgb="FF000000"/>
      <name val="Arial Narrow"/>
      <family val="2"/>
    </font>
    <font>
      <sz val="10"/>
      <color rgb="FF000000"/>
      <name val="Arial Narrow"/>
      <family val="2"/>
    </font>
    <font>
      <b/>
      <sz val="20"/>
      <color theme="1"/>
      <name val="Aptos Narrow"/>
      <family val="2"/>
      <scheme val="minor"/>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31"/>
        <bgColor indexed="64"/>
      </patternFill>
    </fill>
    <fill>
      <patternFill patternType="solid">
        <fgColor rgb="FFFFFFFF"/>
        <bgColor indexed="64"/>
      </patternFill>
    </fill>
  </fills>
  <borders count="48">
    <border>
      <left/>
      <right/>
      <top/>
      <bottom/>
      <diagonal/>
    </border>
    <border>
      <left/>
      <right/>
      <top style="medium">
        <color indexed="64"/>
      </top>
      <bottom/>
      <diagonal/>
    </border>
    <border>
      <left/>
      <right/>
      <top/>
      <bottom style="hair">
        <color indexed="64"/>
      </bottom>
      <diagonal/>
    </border>
    <border>
      <left/>
      <right/>
      <top/>
      <bottom style="medium">
        <color indexed="64"/>
      </bottom>
      <diagonal/>
    </border>
    <border>
      <left/>
      <right/>
      <top style="hair">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999999"/>
      </left>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right style="thin">
        <color rgb="FF999999"/>
      </right>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top style="medium">
        <color indexed="64"/>
      </top>
      <bottom style="hair">
        <color indexed="64"/>
      </bottom>
      <diagonal/>
    </border>
    <border>
      <left/>
      <right/>
      <top style="medium">
        <color indexed="64"/>
      </top>
      <bottom style="thin">
        <color indexed="64"/>
      </bottom>
      <diagonal/>
    </border>
    <border>
      <left/>
      <right/>
      <top style="thin">
        <color indexed="64"/>
      </top>
      <bottom/>
      <diagonal/>
    </border>
    <border>
      <left/>
      <right/>
      <top style="thick">
        <color indexed="64"/>
      </top>
      <bottom/>
      <diagonal/>
    </border>
    <border>
      <left/>
      <right/>
      <top style="thick">
        <color indexed="64"/>
      </top>
      <bottom style="thin">
        <color indexed="64"/>
      </bottom>
      <diagonal/>
    </border>
    <border>
      <left/>
      <right/>
      <top style="hair">
        <color indexed="64"/>
      </top>
      <bottom style="hair">
        <color indexed="64"/>
      </bottom>
      <diagonal/>
    </border>
    <border>
      <left/>
      <right/>
      <top/>
      <bottom style="thick">
        <color indexed="64"/>
      </bottom>
      <diagonal/>
    </border>
    <border>
      <left/>
      <right/>
      <top style="thin">
        <color indexed="64"/>
      </top>
      <bottom style="hair">
        <color indexed="64"/>
      </bottom>
      <diagonal/>
    </border>
    <border>
      <left/>
      <right/>
      <top style="dotted">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5"/>
      </left>
      <right/>
      <top style="thin">
        <color rgb="FF999999"/>
      </top>
      <bottom/>
      <diagonal/>
    </border>
    <border>
      <left/>
      <right/>
      <top style="hair">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medium">
        <color indexed="64"/>
      </bottom>
      <diagonal/>
    </border>
  </borders>
  <cellStyleXfs count="63">
    <xf numFmtId="0" fontId="0" fillId="0" borderId="0"/>
    <xf numFmtId="0" fontId="3" fillId="0" borderId="0"/>
    <xf numFmtId="166" fontId="3" fillId="0" borderId="0" applyFont="0" applyFill="0" applyBorder="0" applyAlignment="0" applyProtection="0"/>
    <xf numFmtId="168" fontId="3" fillId="0" borderId="0"/>
    <xf numFmtId="0" fontId="36" fillId="0" borderId="0"/>
    <xf numFmtId="168" fontId="3" fillId="0" borderId="0" applyFont="0" applyFill="0" applyBorder="0" applyAlignment="0" applyProtection="0"/>
    <xf numFmtId="168" fontId="3" fillId="0" borderId="0"/>
    <xf numFmtId="0" fontId="3" fillId="0" borderId="0" applyFont="0" applyFill="0" applyBorder="0" applyAlignment="0" applyProtection="0"/>
    <xf numFmtId="43" fontId="3" fillId="0" borderId="0" applyFont="0" applyFill="0" applyBorder="0" applyAlignment="0" applyProtection="0"/>
    <xf numFmtId="0" fontId="3" fillId="0" borderId="0" applyProtection="0">
      <protection locked="0"/>
    </xf>
    <xf numFmtId="0" fontId="63" fillId="0" borderId="0" applyNumberFormat="0" applyFill="0" applyBorder="0" applyAlignment="0" applyProtection="0"/>
    <xf numFmtId="0" fontId="3" fillId="0" borderId="0" applyFont="0" applyFill="0" applyBorder="0" applyAlignment="0" applyProtection="0"/>
    <xf numFmtId="166" fontId="3" fillId="0" borderId="0" applyFont="0" applyFill="0" applyBorder="0" applyAlignment="0" applyProtection="0"/>
    <xf numFmtId="0" fontId="77" fillId="0" borderId="0"/>
    <xf numFmtId="43" fontId="3" fillId="0" borderId="0" applyFont="0" applyFill="0" applyBorder="0" applyAlignment="0" applyProtection="0"/>
    <xf numFmtId="0" fontId="3" fillId="0" borderId="0"/>
    <xf numFmtId="180"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0" fontId="86" fillId="0" borderId="0"/>
    <xf numFmtId="9" fontId="3" fillId="0" borderId="0" applyFont="0" applyFill="0" applyBorder="0" applyAlignment="0" applyProtection="0"/>
    <xf numFmtId="0" fontId="3" fillId="0" borderId="0" applyFont="0" applyFill="0" applyBorder="0" applyAlignment="0" applyProtection="0"/>
    <xf numFmtId="203" fontId="3" fillId="0" borderId="0" applyFont="0" applyFill="0" applyBorder="0" applyAlignment="0" applyProtection="0"/>
    <xf numFmtId="189" fontId="3" fillId="0" borderId="0" applyFont="0" applyFill="0" applyBorder="0" applyAlignment="0" applyProtection="0"/>
    <xf numFmtId="203" fontId="3" fillId="0" borderId="0" applyFont="0" applyFill="0" applyBorder="0" applyAlignment="0" applyProtection="0"/>
    <xf numFmtId="180" fontId="3" fillId="0" borderId="0" applyFont="0" applyFill="0" applyBorder="0" applyAlignment="0" applyProtection="0"/>
    <xf numFmtId="0" fontId="3" fillId="0" borderId="0" applyFont="0" applyFill="0" applyBorder="0" applyAlignment="0" applyProtection="0"/>
    <xf numFmtId="180" fontId="3" fillId="0" borderId="0" applyFont="0" applyFill="0" applyBorder="0" applyAlignment="0" applyProtection="0"/>
    <xf numFmtId="0" fontId="3" fillId="0" borderId="0" applyFont="0" applyFill="0" applyBorder="0" applyAlignment="0" applyProtection="0"/>
    <xf numFmtId="0" fontId="3" fillId="0" borderId="0"/>
    <xf numFmtId="0" fontId="115" fillId="0" borderId="0"/>
    <xf numFmtId="0" fontId="3" fillId="0" borderId="0"/>
    <xf numFmtId="0" fontId="121" fillId="0" borderId="0" applyNumberFormat="0" applyFill="0" applyBorder="0" applyAlignment="0" applyProtection="0">
      <alignment vertical="top"/>
      <protection locked="0"/>
    </xf>
    <xf numFmtId="180" fontId="3" fillId="0" borderId="0" applyFont="0" applyFill="0" applyBorder="0" applyAlignment="0" applyProtection="0"/>
    <xf numFmtId="0" fontId="3" fillId="0" borderId="0"/>
    <xf numFmtId="189"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0" fontId="3" fillId="0" borderId="0"/>
    <xf numFmtId="0" fontId="12" fillId="0" borderId="0"/>
    <xf numFmtId="180" fontId="3" fillId="0" borderId="0" applyFont="0" applyFill="0" applyBorder="0" applyAlignment="0" applyProtection="0"/>
    <xf numFmtId="166" fontId="3" fillId="0" borderId="0" applyFont="0" applyFill="0" applyBorder="0" applyAlignment="0" applyProtection="0"/>
    <xf numFmtId="43" fontId="12"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0" fontId="3" fillId="0" borderId="0"/>
    <xf numFmtId="0" fontId="164" fillId="0" borderId="0"/>
    <xf numFmtId="0" fontId="1" fillId="0" borderId="0"/>
    <xf numFmtId="0"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166"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0" fontId="3" fillId="0" borderId="0" applyFont="0" applyFill="0" applyBorder="0" applyAlignment="0" applyProtection="0"/>
    <xf numFmtId="180" fontId="3" fillId="0" borderId="0" applyFont="0" applyFill="0" applyBorder="0" applyAlignment="0" applyProtection="0"/>
    <xf numFmtId="0" fontId="1" fillId="0" borderId="0"/>
    <xf numFmtId="0" fontId="1" fillId="0" borderId="0"/>
    <xf numFmtId="180" fontId="1" fillId="0" borderId="0" applyFont="0" applyFill="0" applyBorder="0" applyAlignment="0" applyProtection="0"/>
  </cellStyleXfs>
  <cellXfs count="1543">
    <xf numFmtId="0" fontId="0" fillId="0" borderId="0" xfId="0"/>
    <xf numFmtId="0" fontId="4" fillId="0" borderId="0" xfId="1" applyFont="1"/>
    <xf numFmtId="0" fontId="5" fillId="0" borderId="0" xfId="1" applyFont="1"/>
    <xf numFmtId="0" fontId="6" fillId="0" borderId="0" xfId="1" applyFont="1" applyAlignment="1">
      <alignment horizontal="center"/>
    </xf>
    <xf numFmtId="0" fontId="7" fillId="0" borderId="0" xfId="1" applyFont="1"/>
    <xf numFmtId="164" fontId="8" fillId="0" borderId="0" xfId="1" applyNumberFormat="1" applyFont="1" applyAlignment="1">
      <alignment horizontal="center"/>
    </xf>
    <xf numFmtId="0" fontId="9" fillId="0" borderId="0" xfId="1" applyFont="1"/>
    <xf numFmtId="0" fontId="3" fillId="0" borderId="0" xfId="1"/>
    <xf numFmtId="0" fontId="10" fillId="0" borderId="0" xfId="1" applyFont="1"/>
    <xf numFmtId="0" fontId="11" fillId="0" borderId="1" xfId="1" applyFont="1" applyBorder="1" applyAlignment="1">
      <alignment horizontal="center" vertical="center"/>
    </xf>
    <xf numFmtId="0" fontId="12" fillId="0" borderId="1" xfId="1" applyFont="1" applyBorder="1" applyAlignment="1">
      <alignment textRotation="90"/>
    </xf>
    <xf numFmtId="0" fontId="12" fillId="0" borderId="1" xfId="1" applyFont="1" applyBorder="1" applyAlignment="1">
      <alignment textRotation="90" wrapText="1"/>
    </xf>
    <xf numFmtId="0" fontId="11" fillId="0" borderId="1" xfId="1" applyFont="1" applyBorder="1" applyAlignment="1">
      <alignment textRotation="90"/>
    </xf>
    <xf numFmtId="0" fontId="12" fillId="0" borderId="0" xfId="1" applyFont="1"/>
    <xf numFmtId="0" fontId="13" fillId="0" borderId="2" xfId="1" applyFont="1" applyBorder="1" applyAlignment="1">
      <alignment horizontal="center" vertical="center"/>
    </xf>
    <xf numFmtId="0" fontId="14" fillId="0" borderId="2" xfId="1" applyFont="1" applyBorder="1" applyAlignment="1">
      <alignment textRotation="90"/>
    </xf>
    <xf numFmtId="0" fontId="14" fillId="0" borderId="2" xfId="1" applyFont="1" applyBorder="1" applyAlignment="1">
      <alignment horizontal="left" textRotation="87" wrapText="1"/>
    </xf>
    <xf numFmtId="0" fontId="15" fillId="0" borderId="2" xfId="1" applyFont="1" applyBorder="1" applyAlignment="1">
      <alignment textRotation="90"/>
    </xf>
    <xf numFmtId="0" fontId="14" fillId="0" borderId="0" xfId="1" applyFont="1"/>
    <xf numFmtId="0" fontId="15" fillId="0" borderId="0" xfId="1" applyFont="1"/>
    <xf numFmtId="0" fontId="14" fillId="0" borderId="0" xfId="1" quotePrefix="1" applyFont="1" applyAlignment="1">
      <alignment horizontal="left" vertical="center"/>
    </xf>
    <xf numFmtId="165" fontId="14" fillId="0" borderId="0" xfId="1" applyNumberFormat="1" applyFont="1" applyAlignment="1">
      <alignment horizontal="center" vertical="center"/>
    </xf>
    <xf numFmtId="165" fontId="15" fillId="0" borderId="0" xfId="1" applyNumberFormat="1" applyFont="1" applyAlignment="1">
      <alignment horizontal="center" vertical="center"/>
    </xf>
    <xf numFmtId="165" fontId="14" fillId="0" borderId="0" xfId="1" applyNumberFormat="1" applyFont="1" applyAlignment="1">
      <alignment vertical="center"/>
    </xf>
    <xf numFmtId="0" fontId="14" fillId="0" borderId="0" xfId="1" applyFont="1" applyAlignment="1">
      <alignment vertical="center"/>
    </xf>
    <xf numFmtId="0" fontId="14" fillId="0" borderId="0" xfId="1" quotePrefix="1" applyFont="1" applyAlignment="1">
      <alignment horizontal="left" vertical="center" wrapText="1"/>
    </xf>
    <xf numFmtId="0" fontId="14" fillId="0" borderId="0" xfId="1" applyFont="1" applyAlignment="1">
      <alignment horizontal="left" vertical="center"/>
    </xf>
    <xf numFmtId="49" fontId="14" fillId="0" borderId="0" xfId="2" applyNumberFormat="1" applyFont="1" applyFill="1" applyBorder="1" applyAlignment="1" applyProtection="1">
      <alignment horizontal="left" vertical="center"/>
    </xf>
    <xf numFmtId="0" fontId="14" fillId="0" borderId="3" xfId="1" applyFont="1" applyBorder="1"/>
    <xf numFmtId="0" fontId="15" fillId="0" borderId="3" xfId="1" applyFont="1" applyBorder="1"/>
    <xf numFmtId="0" fontId="16" fillId="0" borderId="0" xfId="1" applyFont="1"/>
    <xf numFmtId="0" fontId="17" fillId="0" borderId="0" xfId="1" applyFont="1"/>
    <xf numFmtId="0" fontId="18" fillId="0" borderId="0" xfId="1" applyFont="1"/>
    <xf numFmtId="0" fontId="16" fillId="0" borderId="0" xfId="1" applyFont="1" applyAlignment="1" applyProtection="1">
      <alignment vertical="center"/>
      <protection locked="0"/>
    </xf>
    <xf numFmtId="0" fontId="15" fillId="0" borderId="0" xfId="1" applyFont="1" applyAlignment="1">
      <alignment horizontal="center" vertical="center"/>
    </xf>
    <xf numFmtId="0" fontId="19" fillId="0" borderId="0" xfId="1" applyFont="1"/>
    <xf numFmtId="0" fontId="20" fillId="0" borderId="0" xfId="1" applyFont="1"/>
    <xf numFmtId="0" fontId="15" fillId="0" borderId="0" xfId="1" applyFont="1" applyAlignment="1">
      <alignment horizontal="center"/>
    </xf>
    <xf numFmtId="0" fontId="4" fillId="0" borderId="0" xfId="1" applyFont="1" applyAlignment="1">
      <alignment horizontal="centerContinuous" vertical="center"/>
    </xf>
    <xf numFmtId="0" fontId="21" fillId="0" borderId="0" xfId="1" applyFont="1"/>
    <xf numFmtId="0" fontId="6" fillId="0" borderId="0" xfId="1" applyFont="1" applyAlignment="1">
      <alignment horizontal="center" vertical="center"/>
    </xf>
    <xf numFmtId="0" fontId="6" fillId="0" borderId="0" xfId="1" applyFont="1"/>
    <xf numFmtId="0" fontId="6" fillId="0" borderId="0" xfId="1" applyFont="1" applyAlignment="1">
      <alignment horizontal="center" vertical="center" wrapText="1"/>
    </xf>
    <xf numFmtId="0" fontId="8" fillId="0" borderId="0" xfId="1" applyFont="1"/>
    <xf numFmtId="0" fontId="22" fillId="0" borderId="0" xfId="1" applyFont="1" applyAlignment="1">
      <alignment horizontal="center"/>
    </xf>
    <xf numFmtId="0" fontId="12" fillId="0" borderId="1" xfId="1" applyFont="1" applyBorder="1"/>
    <xf numFmtId="0" fontId="11" fillId="0" borderId="1" xfId="1" applyFont="1" applyBorder="1" applyAlignment="1">
      <alignment horizontal="center" vertical="center" wrapText="1"/>
    </xf>
    <xf numFmtId="0" fontId="12" fillId="0" borderId="1" xfId="1" applyFont="1" applyBorder="1" applyAlignment="1">
      <alignment horizontal="center" vertical="center" wrapText="1"/>
    </xf>
    <xf numFmtId="0" fontId="11" fillId="0" borderId="1" xfId="1" applyFont="1" applyBorder="1" applyAlignment="1">
      <alignment horizontal="centerContinuous"/>
    </xf>
    <xf numFmtId="0" fontId="12" fillId="0" borderId="2" xfId="1" applyFont="1" applyBorder="1" applyAlignment="1">
      <alignment horizontal="center" vertical="center" wrapText="1"/>
    </xf>
    <xf numFmtId="0" fontId="11" fillId="0" borderId="0" xfId="1" applyFont="1"/>
    <xf numFmtId="0" fontId="23" fillId="0" borderId="0" xfId="1" applyFont="1" applyAlignment="1">
      <alignment horizontal="center" vertical="center"/>
    </xf>
    <xf numFmtId="0" fontId="12" fillId="0" borderId="4" xfId="1" applyFont="1" applyBorder="1" applyAlignment="1">
      <alignment horizontal="center" textRotation="90"/>
    </xf>
    <xf numFmtId="0" fontId="11" fillId="0" borderId="4" xfId="1" applyFont="1" applyBorder="1" applyAlignment="1">
      <alignment horizontal="center" textRotation="90"/>
    </xf>
    <xf numFmtId="0" fontId="11" fillId="0" borderId="0" xfId="1" applyFont="1" applyAlignment="1">
      <alignment horizontal="center" textRotation="90" wrapText="1"/>
    </xf>
    <xf numFmtId="0" fontId="12" fillId="0" borderId="0" xfId="1" applyFont="1" applyAlignment="1">
      <alignment horizontal="right" textRotation="90"/>
    </xf>
    <xf numFmtId="0" fontId="12" fillId="0" borderId="0" xfId="1" applyFont="1" applyAlignment="1">
      <alignment horizontal="center" textRotation="90"/>
    </xf>
    <xf numFmtId="0" fontId="11" fillId="0" borderId="0" xfId="1" applyFont="1" applyAlignment="1">
      <alignment horizontal="center" textRotation="90"/>
    </xf>
    <xf numFmtId="0" fontId="24" fillId="0" borderId="2" xfId="1" applyFont="1" applyBorder="1" applyAlignment="1">
      <alignment horizontal="center" vertical="center"/>
    </xf>
    <xf numFmtId="0" fontId="25" fillId="0" borderId="2" xfId="1" applyFont="1" applyBorder="1" applyAlignment="1">
      <alignment horizontal="center" textRotation="90"/>
    </xf>
    <xf numFmtId="0" fontId="26" fillId="0" borderId="2" xfId="1" quotePrefix="1" applyFont="1" applyBorder="1" applyAlignment="1">
      <alignment horizontal="center" textRotation="90"/>
    </xf>
    <xf numFmtId="0" fontId="26" fillId="0" borderId="2" xfId="1" applyFont="1" applyBorder="1" applyAlignment="1">
      <alignment horizontal="center" textRotation="90"/>
    </xf>
    <xf numFmtId="0" fontId="3" fillId="0" borderId="0" xfId="1" applyAlignment="1">
      <alignment vertical="center"/>
    </xf>
    <xf numFmtId="0" fontId="10" fillId="0" borderId="0" xfId="1" applyFont="1" applyAlignment="1">
      <alignment vertical="center"/>
    </xf>
    <xf numFmtId="167" fontId="14" fillId="0" borderId="0" xfId="1" applyNumberFormat="1" applyFont="1" applyAlignment="1">
      <alignment horizontal="center" vertical="center"/>
    </xf>
    <xf numFmtId="167" fontId="14" fillId="0" borderId="0" xfId="1" applyNumberFormat="1" applyFont="1" applyAlignment="1">
      <alignment horizontal="right" vertical="center"/>
    </xf>
    <xf numFmtId="167" fontId="15" fillId="0" borderId="0" xfId="1" applyNumberFormat="1" applyFont="1" applyAlignment="1">
      <alignment horizontal="right" vertical="center"/>
    </xf>
    <xf numFmtId="167" fontId="15" fillId="0" borderId="0" xfId="1" applyNumberFormat="1" applyFont="1" applyAlignment="1">
      <alignment vertical="center"/>
    </xf>
    <xf numFmtId="0" fontId="15" fillId="0" borderId="3" xfId="1" applyFont="1" applyBorder="1" applyAlignment="1">
      <alignment vertical="center"/>
    </xf>
    <xf numFmtId="167" fontId="15" fillId="0" borderId="3" xfId="1" applyNumberFormat="1" applyFont="1" applyBorder="1" applyAlignment="1">
      <alignment horizontal="right" vertical="center"/>
    </xf>
    <xf numFmtId="0" fontId="15" fillId="0" borderId="0" xfId="1" applyFont="1" applyAlignment="1">
      <alignment vertical="center"/>
    </xf>
    <xf numFmtId="167" fontId="19" fillId="0" borderId="0" xfId="1" applyNumberFormat="1" applyFont="1"/>
    <xf numFmtId="167" fontId="27" fillId="0" borderId="0" xfId="1" applyNumberFormat="1" applyFont="1"/>
    <xf numFmtId="0" fontId="27" fillId="0" borderId="0" xfId="1" applyFont="1"/>
    <xf numFmtId="167" fontId="20" fillId="0" borderId="0" xfId="1" applyNumberFormat="1" applyFont="1"/>
    <xf numFmtId="167" fontId="3" fillId="0" borderId="0" xfId="1" applyNumberFormat="1"/>
    <xf numFmtId="168" fontId="4" fillId="0" borderId="0" xfId="3" applyFont="1" applyAlignment="1">
      <alignment vertical="center"/>
    </xf>
    <xf numFmtId="168" fontId="23" fillId="0" borderId="0" xfId="3" applyFont="1" applyAlignment="1">
      <alignment vertical="center"/>
    </xf>
    <xf numFmtId="168" fontId="6" fillId="0" borderId="0" xfId="3" applyFont="1" applyAlignment="1">
      <alignment horizontal="center" wrapText="1"/>
    </xf>
    <xf numFmtId="168" fontId="28" fillId="0" borderId="0" xfId="3" applyFont="1" applyAlignment="1">
      <alignment vertical="center"/>
    </xf>
    <xf numFmtId="169" fontId="8" fillId="0" borderId="0" xfId="3" applyNumberFormat="1" applyFont="1" applyAlignment="1">
      <alignment horizontal="center" vertical="center"/>
    </xf>
    <xf numFmtId="168" fontId="29" fillId="0" borderId="0" xfId="3" applyFont="1" applyAlignment="1">
      <alignment vertical="center"/>
    </xf>
    <xf numFmtId="169" fontId="8" fillId="0" borderId="0" xfId="3" applyNumberFormat="1" applyFont="1" applyAlignment="1">
      <alignment horizontal="center" vertical="center"/>
    </xf>
    <xf numFmtId="1" fontId="8" fillId="0" borderId="0" xfId="3" applyNumberFormat="1" applyFont="1" applyAlignment="1">
      <alignment horizontal="center" vertical="center"/>
    </xf>
    <xf numFmtId="1" fontId="30" fillId="0" borderId="0" xfId="3" applyNumberFormat="1" applyFont="1" applyAlignment="1">
      <alignment horizontal="center" vertical="center"/>
    </xf>
    <xf numFmtId="168" fontId="31" fillId="0" borderId="0" xfId="3" applyFont="1" applyAlignment="1">
      <alignment horizontal="center" vertical="center"/>
    </xf>
    <xf numFmtId="168" fontId="32" fillId="0" borderId="0" xfId="3" applyFont="1"/>
    <xf numFmtId="168" fontId="3" fillId="0" borderId="0" xfId="3" applyAlignment="1">
      <alignment vertical="center"/>
    </xf>
    <xf numFmtId="168" fontId="15" fillId="0" borderId="0" xfId="3" applyFont="1" applyAlignment="1">
      <alignment horizontal="left" vertical="center"/>
    </xf>
    <xf numFmtId="168" fontId="5" fillId="0" borderId="1" xfId="3" applyFont="1" applyBorder="1" applyAlignment="1">
      <alignment horizontal="center" vertical="center" wrapText="1"/>
    </xf>
    <xf numFmtId="2" fontId="12" fillId="0" borderId="1" xfId="3" applyNumberFormat="1" applyFont="1" applyBorder="1" applyAlignment="1">
      <alignment horizontal="center" vertical="center" wrapText="1"/>
    </xf>
    <xf numFmtId="2" fontId="11" fillId="0" borderId="1" xfId="3" applyNumberFormat="1" applyFont="1" applyBorder="1" applyAlignment="1">
      <alignment horizontal="center" vertical="center" wrapText="1"/>
    </xf>
    <xf numFmtId="168" fontId="34" fillId="0" borderId="0" xfId="3" applyFont="1" applyAlignment="1">
      <alignment vertical="center"/>
    </xf>
    <xf numFmtId="168" fontId="5" fillId="0" borderId="2" xfId="3" applyFont="1" applyBorder="1" applyAlignment="1">
      <alignment horizontal="center" vertical="center" wrapText="1"/>
    </xf>
    <xf numFmtId="2" fontId="12" fillId="0" borderId="2" xfId="3" applyNumberFormat="1" applyFont="1" applyBorder="1" applyAlignment="1">
      <alignment horizontal="center" vertical="center" wrapText="1"/>
    </xf>
    <xf numFmtId="168" fontId="3" fillId="0" borderId="2" xfId="3" applyBorder="1" applyAlignment="1">
      <alignment horizontal="center"/>
    </xf>
    <xf numFmtId="168" fontId="35" fillId="2" borderId="0" xfId="3" applyFont="1" applyFill="1" applyAlignment="1">
      <alignment horizontal="center" vertical="center" wrapText="1"/>
    </xf>
    <xf numFmtId="0" fontId="37" fillId="2" borderId="0" xfId="4" applyFont="1" applyFill="1" applyAlignment="1">
      <alignment horizontal="left" vertical="top" wrapText="1"/>
    </xf>
    <xf numFmtId="2" fontId="38" fillId="2" borderId="0" xfId="3" applyNumberFormat="1" applyFont="1" applyFill="1" applyAlignment="1">
      <alignment horizontal="center" vertical="center" wrapText="1"/>
    </xf>
    <xf numFmtId="168" fontId="34" fillId="2" borderId="0" xfId="3" applyFont="1" applyFill="1" applyAlignment="1">
      <alignment vertical="center"/>
    </xf>
    <xf numFmtId="168" fontId="14" fillId="0" borderId="0" xfId="3" applyFont="1" applyAlignment="1">
      <alignment horizontal="left" vertical="center" wrapText="1"/>
    </xf>
    <xf numFmtId="170" fontId="14" fillId="0" borderId="0" xfId="5" applyNumberFormat="1" applyFont="1" applyFill="1" applyBorder="1" applyAlignment="1">
      <alignment horizontal="center" vertical="center"/>
    </xf>
    <xf numFmtId="170" fontId="15" fillId="0" borderId="0" xfId="5" applyNumberFormat="1" applyFont="1" applyFill="1" applyBorder="1" applyAlignment="1">
      <alignment horizontal="center" vertical="center"/>
    </xf>
    <xf numFmtId="1" fontId="14" fillId="0" borderId="0" xfId="3" applyNumberFormat="1" applyFont="1" applyAlignment="1">
      <alignment vertical="center"/>
    </xf>
    <xf numFmtId="168" fontId="14" fillId="0" borderId="0" xfId="3" applyFont="1" applyAlignment="1">
      <alignment vertical="center"/>
    </xf>
    <xf numFmtId="0" fontId="14" fillId="0" borderId="0" xfId="4" applyFont="1" applyAlignment="1">
      <alignment horizontal="left" vertical="center"/>
    </xf>
    <xf numFmtId="168" fontId="15" fillId="0" borderId="3" xfId="3" applyFont="1" applyBorder="1" applyAlignment="1">
      <alignment horizontal="left" wrapText="1"/>
    </xf>
    <xf numFmtId="170" fontId="15" fillId="0" borderId="3" xfId="5" applyNumberFormat="1" applyFont="1" applyFill="1" applyBorder="1" applyAlignment="1">
      <alignment horizontal="center" vertical="center"/>
    </xf>
    <xf numFmtId="168" fontId="15" fillId="0" borderId="0" xfId="3" applyFont="1" applyAlignment="1">
      <alignment vertical="center"/>
    </xf>
    <xf numFmtId="168" fontId="15" fillId="0" borderId="0" xfId="3" applyFont="1" applyAlignment="1">
      <alignment horizontal="left" wrapText="1"/>
    </xf>
    <xf numFmtId="171" fontId="19" fillId="0" borderId="0" xfId="6" applyNumberFormat="1" applyFont="1" applyAlignment="1">
      <alignment horizontal="left" vertical="center"/>
    </xf>
    <xf numFmtId="168" fontId="40" fillId="0" borderId="0" xfId="3" applyFont="1" applyAlignment="1">
      <alignment vertical="center"/>
    </xf>
    <xf numFmtId="168" fontId="27" fillId="0" borderId="0" xfId="3" applyFont="1" applyAlignment="1">
      <alignment vertical="center"/>
    </xf>
    <xf numFmtId="0" fontId="16" fillId="0" borderId="0" xfId="4" applyFont="1" applyAlignment="1">
      <alignment vertical="center"/>
    </xf>
    <xf numFmtId="3" fontId="3" fillId="0" borderId="0" xfId="3" applyNumberFormat="1"/>
    <xf numFmtId="168" fontId="3" fillId="0" borderId="0" xfId="3"/>
    <xf numFmtId="0" fontId="4" fillId="0" borderId="0" xfId="1" applyFont="1" applyAlignment="1" applyProtection="1">
      <alignment vertical="center"/>
      <protection locked="0"/>
    </xf>
    <xf numFmtId="0" fontId="41" fillId="0" borderId="0" xfId="1" applyFont="1" applyAlignment="1" applyProtection="1">
      <alignment vertical="center"/>
      <protection locked="0"/>
    </xf>
    <xf numFmtId="0" fontId="6" fillId="0" borderId="0" xfId="1" applyFont="1" applyAlignment="1" applyProtection="1">
      <alignment horizontal="centerContinuous" vertical="center"/>
      <protection locked="0"/>
    </xf>
    <xf numFmtId="0" fontId="6" fillId="0" borderId="0" xfId="1" applyFont="1" applyAlignment="1" applyProtection="1">
      <alignment vertical="center"/>
      <protection locked="0"/>
    </xf>
    <xf numFmtId="169" fontId="42" fillId="0" borderId="0" xfId="1" applyNumberFormat="1" applyFont="1" applyAlignment="1" applyProtection="1">
      <alignment horizontal="centerContinuous" vertical="center"/>
      <protection locked="0"/>
    </xf>
    <xf numFmtId="0" fontId="42" fillId="0" borderId="0" xfId="1" applyFont="1" applyAlignment="1" applyProtection="1">
      <alignment vertical="center"/>
      <protection locked="0"/>
    </xf>
    <xf numFmtId="0" fontId="41" fillId="0" borderId="0" xfId="1" applyFont="1" applyAlignment="1" applyProtection="1">
      <alignment horizontal="centerContinuous" vertical="center"/>
      <protection locked="0"/>
    </xf>
    <xf numFmtId="0" fontId="43" fillId="0" borderId="0" xfId="1" applyFont="1" applyAlignment="1" applyProtection="1">
      <alignment horizontal="centerContinuous" vertical="center"/>
      <protection locked="0"/>
    </xf>
    <xf numFmtId="0" fontId="44" fillId="0" borderId="0" xfId="1" applyFont="1" applyAlignment="1" applyProtection="1">
      <alignment vertical="center"/>
      <protection locked="0"/>
    </xf>
    <xf numFmtId="0" fontId="12" fillId="0" borderId="0" xfId="1" applyFont="1" applyAlignment="1" applyProtection="1">
      <alignment vertical="center"/>
      <protection locked="0"/>
    </xf>
    <xf numFmtId="0" fontId="3" fillId="0" borderId="0" xfId="1" applyAlignment="1" applyProtection="1">
      <alignment vertical="center"/>
      <protection locked="0"/>
    </xf>
    <xf numFmtId="0" fontId="11" fillId="0" borderId="1" xfId="1" applyFont="1" applyBorder="1" applyAlignment="1" applyProtection="1">
      <alignment horizontal="center" vertical="center"/>
      <protection locked="0"/>
    </xf>
    <xf numFmtId="0" fontId="12" fillId="0" borderId="1" xfId="1" applyFont="1" applyBorder="1" applyAlignment="1" applyProtection="1">
      <alignment horizontal="center" vertical="center"/>
      <protection locked="0"/>
    </xf>
    <xf numFmtId="0" fontId="12" fillId="0" borderId="1" xfId="1" applyFont="1" applyBorder="1" applyAlignment="1" applyProtection="1">
      <alignment horizontal="center" vertical="center" wrapText="1"/>
      <protection locked="0"/>
    </xf>
    <xf numFmtId="0" fontId="45" fillId="0" borderId="0" xfId="1" applyFont="1" applyAlignment="1" applyProtection="1">
      <alignment vertical="center"/>
      <protection locked="0"/>
    </xf>
    <xf numFmtId="0" fontId="12" fillId="0" borderId="2" xfId="1" applyFont="1" applyBorder="1" applyAlignment="1" applyProtection="1">
      <alignment horizontal="center" vertical="center"/>
      <protection locked="0"/>
    </xf>
    <xf numFmtId="0" fontId="12" fillId="0" borderId="2" xfId="1" applyFont="1" applyBorder="1" applyAlignment="1" applyProtection="1">
      <alignment horizontal="center" vertical="center" wrapText="1"/>
      <protection locked="0"/>
    </xf>
    <xf numFmtId="0" fontId="45" fillId="0" borderId="0" xfId="1" applyFont="1" applyAlignment="1" applyProtection="1">
      <alignment horizontal="center" vertical="center"/>
      <protection locked="0"/>
    </xf>
    <xf numFmtId="0" fontId="46" fillId="0" borderId="0" xfId="1" applyFont="1" applyAlignment="1" applyProtection="1">
      <alignment horizontal="center" vertical="center"/>
      <protection locked="0"/>
    </xf>
    <xf numFmtId="0" fontId="45" fillId="0" borderId="0" xfId="1" applyFont="1" applyAlignment="1" applyProtection="1">
      <alignment horizontal="center" vertical="center" wrapText="1"/>
      <protection locked="0"/>
    </xf>
    <xf numFmtId="0" fontId="14" fillId="0" borderId="0" xfId="1" applyFont="1" applyAlignment="1" applyProtection="1">
      <alignment horizontal="center" vertical="center"/>
      <protection locked="0"/>
    </xf>
    <xf numFmtId="0" fontId="47" fillId="0" borderId="0" xfId="1" applyFont="1" applyAlignment="1" applyProtection="1">
      <alignment horizontal="center" vertical="center"/>
      <protection locked="0"/>
    </xf>
    <xf numFmtId="0" fontId="14" fillId="0" borderId="0" xfId="1" applyFont="1" applyAlignment="1" applyProtection="1">
      <alignment horizontal="left" vertical="center"/>
      <protection locked="0"/>
    </xf>
    <xf numFmtId="172" fontId="14" fillId="0" borderId="0" xfId="7" applyNumberFormat="1" applyFont="1" applyFill="1" applyBorder="1" applyAlignment="1" applyProtection="1">
      <alignment horizontal="right" vertical="center"/>
      <protection locked="0"/>
    </xf>
    <xf numFmtId="2" fontId="14" fillId="0" borderId="0" xfId="7" applyNumberFormat="1" applyFont="1" applyFill="1" applyBorder="1" applyAlignment="1" applyProtection="1">
      <alignment horizontal="center" vertical="center"/>
      <protection locked="0"/>
    </xf>
    <xf numFmtId="2" fontId="15" fillId="0" borderId="0" xfId="7" applyNumberFormat="1" applyFont="1" applyFill="1" applyBorder="1" applyAlignment="1" applyProtection="1">
      <alignment horizontal="center" vertical="center"/>
      <protection locked="0"/>
    </xf>
    <xf numFmtId="0" fontId="14" fillId="0" borderId="0" xfId="1" applyFont="1" applyAlignment="1" applyProtection="1">
      <alignment vertical="center"/>
      <protection locked="0"/>
    </xf>
    <xf numFmtId="0" fontId="48" fillId="0" borderId="5" xfId="1" applyFont="1" applyBorder="1" applyAlignment="1" applyProtection="1">
      <alignment vertical="center"/>
      <protection locked="0"/>
    </xf>
    <xf numFmtId="2" fontId="49" fillId="0" borderId="5" xfId="1" applyNumberFormat="1" applyFont="1" applyBorder="1" applyAlignment="1" applyProtection="1">
      <alignment horizontal="left" vertical="center"/>
      <protection locked="0"/>
    </xf>
    <xf numFmtId="173" fontId="50" fillId="3" borderId="5" xfId="7" applyNumberFormat="1" applyFont="1" applyFill="1" applyBorder="1" applyAlignment="1" applyProtection="1">
      <alignment horizontal="right" vertical="center"/>
      <protection locked="0"/>
    </xf>
    <xf numFmtId="2" fontId="48" fillId="0" borderId="5" xfId="7" applyNumberFormat="1" applyFont="1" applyFill="1" applyBorder="1" applyAlignment="1" applyProtection="1">
      <alignment horizontal="center" vertical="center"/>
      <protection locked="0"/>
    </xf>
    <xf numFmtId="0" fontId="48" fillId="0" borderId="0" xfId="1" applyFont="1" applyAlignment="1" applyProtection="1">
      <alignment vertical="center"/>
      <protection locked="0"/>
    </xf>
    <xf numFmtId="0" fontId="14" fillId="0" borderId="0" xfId="1" applyFont="1" applyAlignment="1" applyProtection="1">
      <alignment horizontal="left" vertical="center" wrapText="1"/>
      <protection locked="0"/>
    </xf>
    <xf numFmtId="43" fontId="43" fillId="0" borderId="0" xfId="8" applyFont="1" applyFill="1" applyAlignment="1" applyProtection="1">
      <alignment horizontal="centerContinuous" vertical="center"/>
      <protection locked="0"/>
    </xf>
    <xf numFmtId="0" fontId="51" fillId="0" borderId="0" xfId="1" applyFont="1" applyAlignment="1" applyProtection="1">
      <alignment vertical="center"/>
      <protection locked="0"/>
    </xf>
    <xf numFmtId="0" fontId="51" fillId="0" borderId="0" xfId="1" applyFont="1" applyAlignment="1" applyProtection="1">
      <alignment horizontal="center" vertical="center"/>
      <protection locked="0"/>
    </xf>
    <xf numFmtId="0" fontId="51" fillId="0" borderId="0" xfId="1" applyFont="1" applyAlignment="1" applyProtection="1">
      <alignment horizontal="center" vertical="center" wrapText="1"/>
      <protection locked="0"/>
    </xf>
    <xf numFmtId="0" fontId="43" fillId="0" borderId="1" xfId="1" applyFont="1" applyBorder="1" applyAlignment="1" applyProtection="1">
      <alignment horizontal="center" vertical="center"/>
      <protection locked="0"/>
    </xf>
    <xf numFmtId="0" fontId="52" fillId="0" borderId="1" xfId="1" applyFont="1" applyBorder="1" applyAlignment="1" applyProtection="1">
      <alignment horizontal="center" vertical="center"/>
      <protection locked="0"/>
    </xf>
    <xf numFmtId="0" fontId="52" fillId="0" borderId="2" xfId="1" applyFont="1" applyBorder="1" applyAlignment="1" applyProtection="1">
      <alignment horizontal="center" vertical="center"/>
      <protection locked="0"/>
    </xf>
    <xf numFmtId="173" fontId="50" fillId="0" borderId="5" xfId="7" applyNumberFormat="1" applyFont="1" applyBorder="1" applyAlignment="1" applyProtection="1">
      <alignment horizontal="right" vertical="center"/>
      <protection locked="0"/>
    </xf>
    <xf numFmtId="2" fontId="48" fillId="0" borderId="5" xfId="7" applyNumberFormat="1" applyFont="1" applyBorder="1" applyAlignment="1" applyProtection="1">
      <alignment horizontal="center" vertical="center"/>
      <protection locked="0"/>
    </xf>
    <xf numFmtId="0" fontId="53" fillId="0" borderId="0" xfId="1" applyFont="1" applyAlignment="1" applyProtection="1">
      <alignment vertical="center"/>
      <protection locked="0"/>
    </xf>
    <xf numFmtId="0" fontId="54" fillId="0" borderId="0" xfId="1" applyFont="1" applyAlignment="1" applyProtection="1">
      <alignment vertical="center"/>
      <protection locked="0"/>
    </xf>
    <xf numFmtId="0" fontId="55" fillId="0" borderId="0" xfId="1" applyFont="1" applyAlignment="1" applyProtection="1">
      <alignment vertical="center"/>
      <protection locked="0"/>
    </xf>
    <xf numFmtId="0" fontId="14" fillId="0" borderId="0" xfId="1" applyFont="1" applyProtection="1">
      <protection locked="0"/>
    </xf>
    <xf numFmtId="174" fontId="16" fillId="0" borderId="0" xfId="9" applyNumberFormat="1" applyFont="1" applyAlignment="1" applyProtection="1">
      <alignment vertical="center"/>
    </xf>
    <xf numFmtId="0" fontId="11" fillId="0" borderId="0" xfId="1" applyFont="1" applyAlignment="1" applyProtection="1">
      <alignment vertical="center"/>
      <protection locked="0"/>
    </xf>
    <xf numFmtId="0" fontId="3" fillId="0" borderId="0" xfId="1" applyProtection="1">
      <protection locked="0"/>
    </xf>
    <xf numFmtId="0" fontId="8" fillId="0" borderId="0" xfId="1" applyFont="1" applyAlignment="1">
      <alignment vertical="center"/>
    </xf>
    <xf numFmtId="0" fontId="56" fillId="0" borderId="0" xfId="1" applyFont="1" applyAlignment="1">
      <alignment vertical="center"/>
    </xf>
    <xf numFmtId="0" fontId="6" fillId="0" borderId="0" xfId="1" applyFont="1" applyAlignment="1">
      <alignment horizontal="centerContinuous" vertical="center"/>
    </xf>
    <xf numFmtId="0" fontId="57" fillId="0" borderId="0" xfId="1" applyFont="1" applyAlignment="1">
      <alignment horizontal="centerContinuous" vertical="center"/>
    </xf>
    <xf numFmtId="169" fontId="8" fillId="0" borderId="0" xfId="1" applyNumberFormat="1" applyFont="1" applyAlignment="1">
      <alignment horizontal="centerContinuous" vertical="center"/>
    </xf>
    <xf numFmtId="0" fontId="41" fillId="0" borderId="0" xfId="1" applyFont="1" applyAlignment="1">
      <alignment horizontal="centerContinuous" vertical="center"/>
    </xf>
    <xf numFmtId="0" fontId="5" fillId="0" borderId="0" xfId="1" applyFont="1" applyAlignment="1">
      <alignment vertical="center"/>
    </xf>
    <xf numFmtId="0" fontId="44" fillId="0" borderId="0" xfId="1" applyFont="1" applyAlignment="1">
      <alignment vertical="center"/>
    </xf>
    <xf numFmtId="0" fontId="43" fillId="0" borderId="0" xfId="1" applyFont="1" applyAlignment="1">
      <alignment horizontal="centerContinuous" vertical="center"/>
    </xf>
    <xf numFmtId="0" fontId="12" fillId="0" borderId="0" xfId="1" applyFont="1" applyAlignment="1">
      <alignment vertical="center"/>
    </xf>
    <xf numFmtId="0" fontId="11" fillId="0" borderId="1" xfId="1" applyFont="1" applyBorder="1" applyAlignment="1">
      <alignment horizontal="center" vertical="center"/>
    </xf>
    <xf numFmtId="0" fontId="12" fillId="0" borderId="1" xfId="1" applyFont="1" applyBorder="1" applyAlignment="1">
      <alignment horizontal="center" vertical="center"/>
    </xf>
    <xf numFmtId="0" fontId="51" fillId="0" borderId="0" xfId="1" applyFont="1" applyAlignment="1">
      <alignment vertical="center"/>
    </xf>
    <xf numFmtId="0" fontId="12" fillId="0" borderId="2" xfId="1" applyFont="1" applyBorder="1" applyAlignment="1">
      <alignment horizontal="center" vertical="center"/>
    </xf>
    <xf numFmtId="0" fontId="46" fillId="0" borderId="0" xfId="1" applyFont="1" applyAlignment="1">
      <alignment horizontal="center" vertical="center"/>
    </xf>
    <xf numFmtId="0" fontId="51" fillId="0" borderId="0" xfId="1" applyFont="1" applyAlignment="1">
      <alignment horizontal="center" vertical="center"/>
    </xf>
    <xf numFmtId="0" fontId="51" fillId="0" borderId="0" xfId="1" applyFont="1" applyAlignment="1">
      <alignment horizontal="center" vertical="center" wrapText="1"/>
    </xf>
    <xf numFmtId="0" fontId="14" fillId="0" borderId="0" xfId="1" applyFont="1" applyAlignment="1">
      <alignment horizontal="center" vertical="center"/>
    </xf>
    <xf numFmtId="0" fontId="47" fillId="0" borderId="0" xfId="1" applyFont="1" applyAlignment="1">
      <alignment horizontal="center" vertical="center"/>
    </xf>
    <xf numFmtId="173" fontId="14" fillId="0" borderId="0" xfId="7" applyNumberFormat="1" applyFont="1" applyFill="1" applyBorder="1" applyAlignment="1">
      <alignment horizontal="right" vertical="center"/>
    </xf>
    <xf numFmtId="2" fontId="14" fillId="0" borderId="0" xfId="7" applyNumberFormat="1" applyFont="1" applyFill="1" applyBorder="1" applyAlignment="1">
      <alignment horizontal="center" vertical="center"/>
    </xf>
    <xf numFmtId="2" fontId="15" fillId="0" borderId="0" xfId="7" applyNumberFormat="1" applyFont="1" applyFill="1" applyBorder="1" applyAlignment="1">
      <alignment horizontal="center" vertical="center"/>
    </xf>
    <xf numFmtId="0" fontId="48" fillId="0" borderId="5" xfId="1" applyFont="1" applyBorder="1" applyAlignment="1">
      <alignment vertical="center"/>
    </xf>
    <xf numFmtId="0" fontId="14" fillId="0" borderId="5" xfId="1" applyFont="1" applyBorder="1" applyAlignment="1">
      <alignment horizontal="left" vertical="center"/>
    </xf>
    <xf numFmtId="173" fontId="14" fillId="0" borderId="5" xfId="7" applyNumberFormat="1" applyFont="1" applyFill="1" applyBorder="1" applyAlignment="1">
      <alignment horizontal="right" vertical="center"/>
    </xf>
    <xf numFmtId="2" fontId="14" fillId="0" borderId="5" xfId="7" applyNumberFormat="1" applyFont="1" applyFill="1" applyBorder="1" applyAlignment="1">
      <alignment horizontal="center" vertical="center"/>
    </xf>
    <xf numFmtId="0" fontId="48" fillId="0" borderId="0" xfId="1" applyFont="1" applyAlignment="1">
      <alignment vertical="center"/>
    </xf>
    <xf numFmtId="3" fontId="14" fillId="0" borderId="0" xfId="1" applyNumberFormat="1" applyFont="1" applyAlignment="1">
      <alignment vertical="center"/>
    </xf>
    <xf numFmtId="2" fontId="48" fillId="0" borderId="5" xfId="1" applyNumberFormat="1" applyFont="1" applyBorder="1" applyAlignment="1">
      <alignment horizontal="left" vertical="center"/>
    </xf>
    <xf numFmtId="173" fontId="50" fillId="0" borderId="5" xfId="7" applyNumberFormat="1" applyFont="1" applyFill="1" applyBorder="1" applyAlignment="1">
      <alignment horizontal="right" vertical="center"/>
    </xf>
    <xf numFmtId="2" fontId="48" fillId="0" borderId="5" xfId="7" applyNumberFormat="1" applyFont="1" applyFill="1" applyBorder="1" applyAlignment="1">
      <alignment horizontal="center" vertical="center"/>
    </xf>
    <xf numFmtId="2" fontId="14" fillId="0" borderId="0" xfId="1" applyNumberFormat="1" applyFont="1" applyAlignment="1">
      <alignment vertical="center"/>
    </xf>
    <xf numFmtId="4" fontId="48" fillId="0" borderId="5" xfId="7" applyNumberFormat="1" applyFont="1" applyFill="1" applyBorder="1" applyAlignment="1">
      <alignment horizontal="center" vertical="center"/>
    </xf>
    <xf numFmtId="0" fontId="54" fillId="0" borderId="0" xfId="1" applyFont="1" applyAlignment="1">
      <alignment horizontal="center" vertical="center"/>
    </xf>
    <xf numFmtId="0" fontId="54" fillId="0" borderId="0" xfId="1" applyFont="1" applyAlignment="1">
      <alignment vertical="center"/>
    </xf>
    <xf numFmtId="173" fontId="54" fillId="0" borderId="0" xfId="1" applyNumberFormat="1" applyFont="1" applyAlignment="1">
      <alignment vertical="center"/>
    </xf>
    <xf numFmtId="0" fontId="55" fillId="0" borderId="0" xfId="1" applyFont="1" applyAlignment="1">
      <alignment vertical="center"/>
    </xf>
    <xf numFmtId="0" fontId="16" fillId="0" borderId="0" xfId="1" applyFont="1" applyAlignment="1">
      <alignment vertical="center"/>
    </xf>
    <xf numFmtId="0" fontId="40" fillId="0" borderId="0" xfId="7" applyFont="1" applyFill="1" applyBorder="1" applyAlignment="1">
      <alignment horizontal="right"/>
    </xf>
    <xf numFmtId="0" fontId="56" fillId="0" borderId="0" xfId="1" applyFont="1" applyAlignment="1" applyProtection="1">
      <alignment vertical="center"/>
      <protection locked="0"/>
    </xf>
    <xf numFmtId="0" fontId="6" fillId="0" borderId="0" xfId="1" applyFont="1" applyAlignment="1" applyProtection="1">
      <alignment horizontal="centerContinuous"/>
      <protection locked="0"/>
    </xf>
    <xf numFmtId="0" fontId="58" fillId="0" borderId="0" xfId="1" applyFont="1" applyAlignment="1" applyProtection="1">
      <alignment horizontal="centerContinuous"/>
      <protection locked="0"/>
    </xf>
    <xf numFmtId="0" fontId="58" fillId="0" borderId="0" xfId="1" applyFont="1" applyProtection="1">
      <protection locked="0"/>
    </xf>
    <xf numFmtId="169" fontId="8" fillId="0" borderId="0" xfId="1" applyNumberFormat="1" applyFont="1" applyAlignment="1" applyProtection="1">
      <alignment horizontal="centerContinuous" vertical="center"/>
      <protection locked="0"/>
    </xf>
    <xf numFmtId="0" fontId="8" fillId="0" borderId="0" xfId="1" applyFont="1" applyAlignment="1" applyProtection="1">
      <alignment horizontal="centerContinuous" vertical="center"/>
      <protection locked="0"/>
    </xf>
    <xf numFmtId="0" fontId="59" fillId="0" borderId="0" xfId="1" applyFont="1" applyAlignment="1" applyProtection="1">
      <alignment horizontal="centerContinuous" vertical="center"/>
      <protection locked="0"/>
    </xf>
    <xf numFmtId="0" fontId="59" fillId="0" borderId="0" xfId="1" applyFont="1" applyAlignment="1" applyProtection="1">
      <alignment vertical="center"/>
      <protection locked="0"/>
    </xf>
    <xf numFmtId="0" fontId="60" fillId="0" borderId="0" xfId="1" applyFont="1" applyAlignment="1" applyProtection="1">
      <alignment horizontal="centerContinuous" vertical="center"/>
      <protection locked="0"/>
    </xf>
    <xf numFmtId="0" fontId="60" fillId="0" borderId="0" xfId="1" applyFont="1" applyAlignment="1" applyProtection="1">
      <alignment vertical="center"/>
      <protection locked="0"/>
    </xf>
    <xf numFmtId="0" fontId="11" fillId="0" borderId="0" xfId="1" applyFont="1" applyAlignment="1" applyProtection="1">
      <alignment horizontal="centerContinuous" vertical="center"/>
      <protection locked="0"/>
    </xf>
    <xf numFmtId="0" fontId="61" fillId="0" borderId="0" xfId="9" applyFont="1" applyProtection="1"/>
    <xf numFmtId="0" fontId="11" fillId="0" borderId="1" xfId="1" applyFont="1" applyBorder="1" applyAlignment="1" applyProtection="1">
      <alignment horizontal="center" vertical="center" wrapText="1"/>
      <protection locked="0"/>
    </xf>
    <xf numFmtId="0" fontId="12" fillId="0" borderId="1" xfId="1" applyFont="1" applyBorder="1" applyAlignment="1" applyProtection="1">
      <alignment horizontal="center" vertical="center"/>
      <protection locked="0"/>
    </xf>
    <xf numFmtId="0" fontId="11" fillId="0" borderId="2" xfId="1" applyFont="1" applyBorder="1" applyAlignment="1" applyProtection="1">
      <alignment horizontal="center" vertical="center" wrapText="1"/>
      <protection locked="0"/>
    </xf>
    <xf numFmtId="0" fontId="12" fillId="0" borderId="2" xfId="1" applyFont="1" applyBorder="1" applyAlignment="1" applyProtection="1">
      <alignment horizontal="center" vertical="center"/>
      <protection locked="0"/>
    </xf>
    <xf numFmtId="175" fontId="14" fillId="0" borderId="0" xfId="1" applyNumberFormat="1" applyFont="1" applyAlignment="1" applyProtection="1">
      <alignment horizontal="center" vertical="center"/>
      <protection locked="0"/>
    </xf>
    <xf numFmtId="2" fontId="14" fillId="0" borderId="0" xfId="1" applyNumberFormat="1" applyFont="1" applyAlignment="1" applyProtection="1">
      <alignment horizontal="center" vertical="center"/>
      <protection locked="0"/>
    </xf>
    <xf numFmtId="4" fontId="15" fillId="0" borderId="0" xfId="1" applyNumberFormat="1" applyFont="1" applyAlignment="1" applyProtection="1">
      <alignment horizontal="center" vertical="center"/>
      <protection locked="0"/>
    </xf>
    <xf numFmtId="4" fontId="3" fillId="0" borderId="0" xfId="1" applyNumberFormat="1" applyAlignment="1" applyProtection="1">
      <alignment vertical="center"/>
      <protection locked="0"/>
    </xf>
    <xf numFmtId="49" fontId="14" fillId="0" borderId="0" xfId="1" applyNumberFormat="1" applyFont="1" applyAlignment="1" applyProtection="1">
      <alignment horizontal="left" vertical="center"/>
      <protection locked="0"/>
    </xf>
    <xf numFmtId="0" fontId="48" fillId="0" borderId="0" xfId="1" applyFont="1" applyAlignment="1" applyProtection="1">
      <alignment horizontal="center" vertical="center"/>
      <protection locked="0"/>
    </xf>
    <xf numFmtId="175" fontId="47" fillId="0" borderId="5" xfId="1" applyNumberFormat="1" applyFont="1" applyBorder="1" applyAlignment="1" applyProtection="1">
      <alignment horizontal="center" vertical="center"/>
      <protection locked="0"/>
    </xf>
    <xf numFmtId="4" fontId="48" fillId="0" borderId="5" xfId="1" applyNumberFormat="1" applyFont="1" applyBorder="1" applyAlignment="1" applyProtection="1">
      <alignment horizontal="center" vertical="center"/>
      <protection locked="0"/>
    </xf>
    <xf numFmtId="176" fontId="14" fillId="0" borderId="0" xfId="1" applyNumberFormat="1" applyFont="1" applyAlignment="1" applyProtection="1">
      <alignment vertical="center"/>
      <protection locked="0"/>
    </xf>
    <xf numFmtId="173" fontId="12" fillId="0" borderId="0" xfId="1" applyNumberFormat="1" applyFont="1" applyAlignment="1" applyProtection="1">
      <alignment vertical="center"/>
      <protection locked="0"/>
    </xf>
    <xf numFmtId="0" fontId="11" fillId="0" borderId="2" xfId="1" applyFont="1" applyBorder="1" applyAlignment="1" applyProtection="1">
      <alignment horizontal="center" vertical="center"/>
      <protection locked="0"/>
    </xf>
    <xf numFmtId="0" fontId="62" fillId="0" borderId="0" xfId="1" applyFont="1" applyAlignment="1" applyProtection="1">
      <alignment horizontal="center" vertical="center"/>
      <protection locked="0"/>
    </xf>
    <xf numFmtId="4" fontId="14" fillId="0" borderId="0" xfId="1" applyNumberFormat="1" applyFont="1" applyAlignment="1" applyProtection="1">
      <alignment vertical="center"/>
      <protection locked="0"/>
    </xf>
    <xf numFmtId="4" fontId="12" fillId="0" borderId="0" xfId="1" applyNumberFormat="1" applyFont="1" applyAlignment="1" applyProtection="1">
      <alignment vertical="center"/>
      <protection locked="0"/>
    </xf>
    <xf numFmtId="0" fontId="14" fillId="0" borderId="5" xfId="1" applyFont="1" applyBorder="1" applyProtection="1">
      <protection locked="0"/>
    </xf>
    <xf numFmtId="0" fontId="3" fillId="0" borderId="0" xfId="1" applyAlignment="1" applyProtection="1">
      <alignment horizontal="center"/>
      <protection locked="0"/>
    </xf>
    <xf numFmtId="0" fontId="16" fillId="0" borderId="0" xfId="1" applyFont="1" applyProtection="1">
      <protection locked="0"/>
    </xf>
    <xf numFmtId="173" fontId="14" fillId="0" borderId="0" xfId="1" applyNumberFormat="1" applyFont="1" applyProtection="1">
      <protection locked="0"/>
    </xf>
    <xf numFmtId="175" fontId="14" fillId="0" borderId="0" xfId="1" applyNumberFormat="1" applyFont="1" applyProtection="1">
      <protection locked="0"/>
    </xf>
    <xf numFmtId="0" fontId="14" fillId="0" borderId="0" xfId="1" applyFont="1" applyAlignment="1" applyProtection="1">
      <alignment vertical="center" wrapText="1"/>
      <protection locked="0"/>
    </xf>
    <xf numFmtId="0" fontId="26" fillId="0" borderId="0" xfId="1" applyFont="1" applyProtection="1">
      <protection locked="0"/>
    </xf>
    <xf numFmtId="0" fontId="6" fillId="0" borderId="0" xfId="1" applyFont="1" applyAlignment="1" applyProtection="1">
      <alignment horizontal="center" vertical="center"/>
      <protection locked="0"/>
    </xf>
    <xf numFmtId="0" fontId="64" fillId="0" borderId="0" xfId="1" applyFont="1" applyAlignment="1" applyProtection="1">
      <alignment vertical="center"/>
      <protection locked="0"/>
    </xf>
    <xf numFmtId="169" fontId="8" fillId="0" borderId="0" xfId="1" applyNumberFormat="1" applyFont="1" applyAlignment="1" applyProtection="1">
      <alignment horizontal="center" vertical="center"/>
      <protection locked="0"/>
    </xf>
    <xf numFmtId="0" fontId="65" fillId="0" borderId="0" xfId="1" applyFont="1" applyAlignment="1" applyProtection="1">
      <alignment vertical="center"/>
      <protection locked="0"/>
    </xf>
    <xf numFmtId="0" fontId="41" fillId="0" borderId="0" xfId="1" applyFont="1" applyAlignment="1" applyProtection="1">
      <alignment horizontal="center" vertical="center"/>
      <protection locked="0"/>
    </xf>
    <xf numFmtId="0" fontId="21" fillId="0" borderId="0" xfId="1" applyFont="1" applyAlignment="1" applyProtection="1">
      <alignment vertical="center"/>
      <protection locked="0"/>
    </xf>
    <xf numFmtId="0" fontId="66" fillId="0" borderId="0" xfId="1" applyFont="1" applyAlignment="1" applyProtection="1">
      <alignment vertical="center"/>
      <protection locked="0"/>
    </xf>
    <xf numFmtId="0" fontId="67" fillId="0" borderId="0" xfId="1" applyFont="1" applyAlignment="1" applyProtection="1">
      <alignment vertical="center"/>
      <protection locked="0"/>
    </xf>
    <xf numFmtId="0" fontId="43" fillId="0" borderId="0" xfId="1" applyFont="1" applyAlignment="1" applyProtection="1">
      <alignment horizontal="center" vertical="center"/>
      <protection locked="0"/>
    </xf>
    <xf numFmtId="0" fontId="68" fillId="0" borderId="0" xfId="1" applyFont="1" applyAlignment="1" applyProtection="1">
      <alignment vertical="center"/>
      <protection locked="0"/>
    </xf>
    <xf numFmtId="0" fontId="69" fillId="0" borderId="0" xfId="1" applyFont="1" applyAlignment="1" applyProtection="1">
      <alignment vertical="center"/>
      <protection locked="0"/>
    </xf>
    <xf numFmtId="0" fontId="70" fillId="0" borderId="0" xfId="1" applyFont="1" applyAlignment="1" applyProtection="1">
      <alignment horizontal="center" vertical="center"/>
      <protection locked="0"/>
    </xf>
    <xf numFmtId="0" fontId="70" fillId="0" borderId="0" xfId="1" applyFont="1" applyAlignment="1" applyProtection="1">
      <alignment horizontal="center" vertical="center" wrapText="1"/>
      <protection locked="0"/>
    </xf>
    <xf numFmtId="170" fontId="14" fillId="0" borderId="0" xfId="11" applyNumberFormat="1" applyFont="1" applyFill="1" applyBorder="1" applyAlignment="1" applyProtection="1">
      <alignment horizontal="center" vertical="center"/>
      <protection locked="0"/>
    </xf>
    <xf numFmtId="2" fontId="14" fillId="0" borderId="0" xfId="12" applyNumberFormat="1" applyFont="1" applyFill="1" applyBorder="1" applyAlignment="1" applyProtection="1">
      <alignment horizontal="center" vertical="center"/>
      <protection locked="0"/>
    </xf>
    <xf numFmtId="2" fontId="15" fillId="0" borderId="0" xfId="12" applyNumberFormat="1" applyFont="1" applyFill="1" applyBorder="1" applyAlignment="1" applyProtection="1">
      <alignment horizontal="center" vertical="center"/>
      <protection locked="0"/>
    </xf>
    <xf numFmtId="0" fontId="70" fillId="0" borderId="5" xfId="1" applyFont="1" applyBorder="1" applyAlignment="1" applyProtection="1">
      <alignment vertical="center"/>
      <protection locked="0"/>
    </xf>
    <xf numFmtId="2" fontId="70" fillId="0" borderId="5" xfId="1" applyNumberFormat="1" applyFont="1" applyBorder="1" applyAlignment="1" applyProtection="1">
      <alignment horizontal="left" vertical="center"/>
      <protection locked="0"/>
    </xf>
    <xf numFmtId="177" fontId="71" fillId="0" borderId="5" xfId="1" applyNumberFormat="1" applyFont="1" applyBorder="1" applyAlignment="1" applyProtection="1">
      <alignment vertical="center"/>
      <protection locked="0"/>
    </xf>
    <xf numFmtId="2" fontId="70" fillId="0" borderId="5" xfId="12" applyNumberFormat="1" applyFont="1" applyFill="1" applyBorder="1" applyAlignment="1" applyProtection="1">
      <alignment horizontal="center" vertical="center"/>
      <protection locked="0"/>
    </xf>
    <xf numFmtId="0" fontId="70" fillId="0" borderId="0" xfId="1" applyFont="1" applyAlignment="1" applyProtection="1">
      <alignment vertical="center"/>
      <protection locked="0"/>
    </xf>
    <xf numFmtId="0" fontId="66" fillId="0" borderId="5" xfId="1" applyFont="1" applyBorder="1" applyAlignment="1" applyProtection="1">
      <alignment vertical="center"/>
      <protection locked="0"/>
    </xf>
    <xf numFmtId="4" fontId="66" fillId="0" borderId="5" xfId="12" applyNumberFormat="1" applyFont="1" applyBorder="1" applyAlignment="1" applyProtection="1">
      <alignment horizontal="center" vertical="center"/>
      <protection locked="0"/>
    </xf>
    <xf numFmtId="3" fontId="72" fillId="0" borderId="5" xfId="12" applyNumberFormat="1" applyFont="1" applyBorder="1" applyAlignment="1" applyProtection="1">
      <alignment horizontal="center" vertical="center"/>
      <protection locked="0"/>
    </xf>
    <xf numFmtId="0" fontId="48" fillId="0" borderId="0" xfId="1" applyFont="1" applyProtection="1">
      <protection locked="0"/>
    </xf>
    <xf numFmtId="0" fontId="73" fillId="0" borderId="0" xfId="1" applyFont="1" applyProtection="1">
      <protection locked="0"/>
    </xf>
    <xf numFmtId="0" fontId="12" fillId="0" borderId="0" xfId="1" applyFont="1" applyProtection="1">
      <protection locked="0"/>
    </xf>
    <xf numFmtId="177" fontId="12" fillId="0" borderId="0" xfId="1" applyNumberFormat="1" applyFont="1" applyProtection="1">
      <protection locked="0"/>
    </xf>
    <xf numFmtId="178" fontId="12" fillId="0" borderId="0" xfId="1" applyNumberFormat="1" applyFont="1" applyProtection="1">
      <protection locked="0"/>
    </xf>
    <xf numFmtId="0" fontId="74" fillId="0" borderId="0" xfId="1" applyFont="1" applyProtection="1">
      <protection locked="0"/>
    </xf>
    <xf numFmtId="179" fontId="15" fillId="0" borderId="0" xfId="1" applyNumberFormat="1" applyFont="1" applyProtection="1">
      <protection locked="0"/>
    </xf>
    <xf numFmtId="0" fontId="15" fillId="0" borderId="0" xfId="1" applyFont="1" applyProtection="1">
      <protection locked="0"/>
    </xf>
    <xf numFmtId="0" fontId="4" fillId="0" borderId="0" xfId="1" applyFont="1" applyAlignment="1">
      <alignment vertical="center"/>
    </xf>
    <xf numFmtId="0" fontId="21" fillId="0" borderId="0" xfId="1" applyFont="1" applyAlignment="1">
      <alignment vertical="center"/>
    </xf>
    <xf numFmtId="0" fontId="75" fillId="0" borderId="0" xfId="1" applyFont="1" applyAlignment="1">
      <alignment vertical="center"/>
    </xf>
    <xf numFmtId="0" fontId="29" fillId="0" borderId="0" xfId="1" applyFont="1" applyAlignment="1">
      <alignment vertical="center"/>
    </xf>
    <xf numFmtId="0" fontId="41" fillId="0" borderId="0" xfId="1" applyFont="1" applyAlignment="1">
      <alignment vertical="center"/>
    </xf>
    <xf numFmtId="0" fontId="43" fillId="0" borderId="1" xfId="1" applyFont="1" applyBorder="1" applyAlignment="1">
      <alignment horizontal="center" vertical="center"/>
    </xf>
    <xf numFmtId="0" fontId="12" fillId="0" borderId="1" xfId="1" applyFont="1" applyBorder="1" applyAlignment="1">
      <alignment horizontal="center" textRotation="90"/>
    </xf>
    <xf numFmtId="0" fontId="12" fillId="0" borderId="1" xfId="1" applyFont="1" applyBorder="1" applyAlignment="1">
      <alignment horizontal="center" textRotation="90" wrapText="1"/>
    </xf>
    <xf numFmtId="0" fontId="11" fillId="0" borderId="1" xfId="1" applyFont="1" applyBorder="1" applyAlignment="1">
      <alignment textRotation="90" wrapText="1"/>
    </xf>
    <xf numFmtId="0" fontId="11" fillId="0" borderId="0" xfId="1" applyFont="1" applyAlignment="1">
      <alignment textRotation="90" wrapText="1"/>
    </xf>
    <xf numFmtId="0" fontId="76" fillId="0" borderId="2" xfId="1" applyFont="1" applyBorder="1" applyAlignment="1">
      <alignment horizontal="center" vertical="center"/>
    </xf>
    <xf numFmtId="0" fontId="14" fillId="0" borderId="2" xfId="1" applyFont="1" applyBorder="1" applyAlignment="1">
      <alignment horizontal="center" vertical="center" textRotation="90"/>
    </xf>
    <xf numFmtId="0" fontId="15" fillId="0" borderId="2" xfId="1" applyFont="1" applyBorder="1" applyAlignment="1">
      <alignment horizontal="right" vertical="center" textRotation="90" wrapText="1"/>
    </xf>
    <xf numFmtId="0" fontId="15" fillId="0" borderId="0" xfId="1" applyFont="1" applyAlignment="1">
      <alignment horizontal="right" vertical="center" textRotation="90" wrapText="1"/>
    </xf>
    <xf numFmtId="0" fontId="14" fillId="0" borderId="0" xfId="1" applyFont="1" applyAlignment="1">
      <alignment horizontal="right" vertical="center" textRotation="90" wrapText="1"/>
    </xf>
    <xf numFmtId="0" fontId="14" fillId="0" borderId="0" xfId="1" applyFont="1" applyAlignment="1">
      <alignment horizontal="left" vertical="center" wrapText="1"/>
    </xf>
    <xf numFmtId="180" fontId="14" fillId="0" borderId="0" xfId="1" applyNumberFormat="1" applyFont="1" applyAlignment="1">
      <alignment vertical="center"/>
    </xf>
    <xf numFmtId="166" fontId="15" fillId="0" borderId="0" xfId="1" applyNumberFormat="1" applyFont="1" applyAlignment="1">
      <alignment vertical="center"/>
    </xf>
    <xf numFmtId="181" fontId="14" fillId="0" borderId="0" xfId="1" applyNumberFormat="1" applyFont="1" applyAlignment="1">
      <alignment vertical="center"/>
    </xf>
    <xf numFmtId="182" fontId="14" fillId="0" borderId="0" xfId="1" applyNumberFormat="1" applyFont="1" applyAlignment="1">
      <alignment vertical="center"/>
    </xf>
    <xf numFmtId="183" fontId="14" fillId="0" borderId="0" xfId="1" applyNumberFormat="1" applyFont="1" applyAlignment="1">
      <alignment vertical="center"/>
    </xf>
    <xf numFmtId="180" fontId="14" fillId="0" borderId="0" xfId="1" applyNumberFormat="1" applyFont="1" applyAlignment="1">
      <alignment horizontal="center" vertical="center"/>
    </xf>
    <xf numFmtId="166" fontId="15" fillId="0" borderId="0" xfId="1" applyNumberFormat="1" applyFont="1" applyAlignment="1">
      <alignment horizontal="center" vertical="center"/>
    </xf>
    <xf numFmtId="180" fontId="15" fillId="0" borderId="3" xfId="1" applyNumberFormat="1" applyFont="1" applyBorder="1" applyAlignment="1">
      <alignment vertical="center"/>
    </xf>
    <xf numFmtId="166" fontId="15" fillId="0" borderId="3" xfId="1" applyNumberFormat="1" applyFont="1" applyBorder="1" applyAlignment="1">
      <alignment vertical="center"/>
    </xf>
    <xf numFmtId="182" fontId="19" fillId="0" borderId="0" xfId="1" applyNumberFormat="1" applyFont="1"/>
    <xf numFmtId="182" fontId="14" fillId="0" borderId="0" xfId="1" applyNumberFormat="1" applyFont="1"/>
    <xf numFmtId="166" fontId="19" fillId="0" borderId="0" xfId="1" applyNumberFormat="1" applyFont="1"/>
    <xf numFmtId="0" fontId="75" fillId="0" borderId="0" xfId="1" applyFont="1"/>
    <xf numFmtId="0" fontId="29" fillId="0" borderId="0" xfId="1" applyFont="1"/>
    <xf numFmtId="0" fontId="60" fillId="0" borderId="0" xfId="1" applyFont="1"/>
    <xf numFmtId="0" fontId="11" fillId="0" borderId="1" xfId="1" applyFont="1" applyBorder="1" applyAlignment="1">
      <alignment horizontal="right" textRotation="90" wrapText="1"/>
    </xf>
    <xf numFmtId="0" fontId="14" fillId="0" borderId="2" xfId="1" applyFont="1" applyBorder="1" applyAlignment="1">
      <alignment horizontal="center" textRotation="90"/>
    </xf>
    <xf numFmtId="0" fontId="15" fillId="0" borderId="2" xfId="1" applyFont="1" applyBorder="1" applyAlignment="1">
      <alignment textRotation="90" wrapText="1"/>
    </xf>
    <xf numFmtId="0" fontId="76" fillId="0" borderId="0" xfId="1" applyFont="1" applyAlignment="1">
      <alignment horizontal="center" vertical="center"/>
    </xf>
    <xf numFmtId="0" fontId="14" fillId="0" borderId="0" xfId="1" applyFont="1" applyAlignment="1">
      <alignment horizontal="center" textRotation="90"/>
    </xf>
    <xf numFmtId="0" fontId="15" fillId="0" borderId="0" xfId="1" applyFont="1" applyAlignment="1">
      <alignment textRotation="90" wrapText="1"/>
    </xf>
    <xf numFmtId="3" fontId="15" fillId="0" borderId="0" xfId="1" applyNumberFormat="1" applyFont="1"/>
    <xf numFmtId="3" fontId="19" fillId="0" borderId="0" xfId="1" applyNumberFormat="1" applyFont="1"/>
    <xf numFmtId="0" fontId="16" fillId="0" borderId="0" xfId="1" applyFont="1" applyAlignment="1" applyProtection="1">
      <alignment vertical="center" wrapText="1"/>
      <protection locked="0"/>
    </xf>
    <xf numFmtId="0" fontId="79" fillId="0" borderId="0" xfId="13" applyFont="1"/>
    <xf numFmtId="0" fontId="79" fillId="0" borderId="0" xfId="13" applyFont="1" applyAlignment="1">
      <alignment horizontal="center"/>
    </xf>
    <xf numFmtId="0" fontId="6" fillId="0" borderId="0" xfId="13" applyFont="1" applyAlignment="1">
      <alignment horizontal="center" vertical="top" wrapText="1"/>
    </xf>
    <xf numFmtId="169" fontId="8" fillId="0" borderId="0" xfId="13" applyNumberFormat="1" applyFont="1" applyAlignment="1">
      <alignment horizontal="center"/>
    </xf>
    <xf numFmtId="184" fontId="41" fillId="0" borderId="0" xfId="13" applyNumberFormat="1" applyFont="1" applyAlignment="1">
      <alignment horizontal="center"/>
    </xf>
    <xf numFmtId="0" fontId="61" fillId="0" borderId="0" xfId="13" applyFont="1"/>
    <xf numFmtId="0" fontId="11" fillId="0" borderId="6" xfId="13" applyFont="1" applyBorder="1" applyAlignment="1">
      <alignment horizontal="left" vertical="center" wrapText="1"/>
    </xf>
    <xf numFmtId="184" fontId="11" fillId="0" borderId="7" xfId="13" applyNumberFormat="1" applyFont="1" applyBorder="1" applyAlignment="1">
      <alignment horizontal="center"/>
    </xf>
    <xf numFmtId="184" fontId="11" fillId="0" borderId="8" xfId="13" applyNumberFormat="1" applyFont="1" applyBorder="1" applyAlignment="1">
      <alignment horizontal="center"/>
    </xf>
    <xf numFmtId="0" fontId="11" fillId="0" borderId="6" xfId="13" applyFont="1" applyBorder="1" applyAlignment="1">
      <alignment horizontal="center" vertical="center" wrapText="1"/>
    </xf>
    <xf numFmtId="184" fontId="11" fillId="0" borderId="9" xfId="13" applyNumberFormat="1" applyFont="1" applyBorder="1" applyAlignment="1">
      <alignment horizontal="center"/>
    </xf>
    <xf numFmtId="0" fontId="11" fillId="0" borderId="7" xfId="13" applyFont="1" applyBorder="1" applyAlignment="1">
      <alignment horizontal="center"/>
    </xf>
    <xf numFmtId="0" fontId="11" fillId="0" borderId="9" xfId="13" applyFont="1" applyBorder="1" applyAlignment="1">
      <alignment horizontal="center"/>
    </xf>
    <xf numFmtId="0" fontId="11" fillId="0" borderId="10" xfId="13" applyFont="1" applyBorder="1" applyAlignment="1">
      <alignment horizontal="left" vertical="center" wrapText="1"/>
    </xf>
    <xf numFmtId="0" fontId="11" fillId="0" borderId="11" xfId="13" applyFont="1" applyBorder="1" applyAlignment="1">
      <alignment horizontal="center" vertical="center" wrapText="1"/>
    </xf>
    <xf numFmtId="0" fontId="11" fillId="0" borderId="6" xfId="13" applyFont="1" applyBorder="1" applyAlignment="1">
      <alignment horizontal="center" vertical="center" wrapText="1"/>
    </xf>
    <xf numFmtId="0" fontId="11" fillId="0" borderId="12" xfId="13" applyFont="1" applyBorder="1" applyAlignment="1">
      <alignment horizontal="center" vertical="center" wrapText="1"/>
    </xf>
    <xf numFmtId="0" fontId="11" fillId="0" borderId="10" xfId="13" applyFont="1" applyBorder="1" applyAlignment="1">
      <alignment horizontal="center" vertical="center" wrapText="1"/>
    </xf>
    <xf numFmtId="0" fontId="11" fillId="0" borderId="9" xfId="13" applyFont="1" applyBorder="1" applyAlignment="1">
      <alignment horizontal="center" vertical="center" wrapText="1"/>
    </xf>
    <xf numFmtId="0" fontId="11" fillId="0" borderId="13" xfId="13" applyFont="1" applyBorder="1" applyAlignment="1">
      <alignment horizontal="center" vertical="center" wrapText="1"/>
    </xf>
    <xf numFmtId="0" fontId="11" fillId="0" borderId="14" xfId="13" applyFont="1" applyBorder="1" applyAlignment="1">
      <alignment horizontal="center" vertical="center" wrapText="1"/>
    </xf>
    <xf numFmtId="0" fontId="3" fillId="0" borderId="15" xfId="1" applyBorder="1"/>
    <xf numFmtId="0" fontId="3" fillId="0" borderId="15" xfId="1" applyBorder="1" applyAlignment="1">
      <alignment horizontal="center"/>
    </xf>
    <xf numFmtId="185" fontId="3" fillId="0" borderId="15" xfId="1" applyNumberFormat="1" applyBorder="1"/>
    <xf numFmtId="185" fontId="3" fillId="0" borderId="16" xfId="1" applyNumberFormat="1" applyBorder="1"/>
    <xf numFmtId="185" fontId="3" fillId="0" borderId="17" xfId="1" applyNumberFormat="1" applyBorder="1"/>
    <xf numFmtId="0" fontId="3" fillId="0" borderId="18" xfId="1" applyBorder="1"/>
    <xf numFmtId="0" fontId="3" fillId="0" borderId="19" xfId="1" applyBorder="1" applyAlignment="1">
      <alignment horizontal="center"/>
    </xf>
    <xf numFmtId="185" fontId="3" fillId="0" borderId="19" xfId="1" applyNumberFormat="1" applyBorder="1"/>
    <xf numFmtId="185" fontId="3" fillId="0" borderId="0" xfId="1" applyNumberFormat="1"/>
    <xf numFmtId="185" fontId="3" fillId="0" borderId="20" xfId="1" applyNumberFormat="1" applyBorder="1"/>
    <xf numFmtId="0" fontId="3" fillId="0" borderId="21" xfId="1" applyBorder="1" applyAlignment="1">
      <alignment horizontal="center"/>
    </xf>
    <xf numFmtId="0" fontId="3" fillId="0" borderId="22" xfId="1" applyBorder="1" applyAlignment="1">
      <alignment horizontal="center"/>
    </xf>
    <xf numFmtId="185" fontId="3" fillId="0" borderId="21" xfId="1" applyNumberFormat="1" applyBorder="1"/>
    <xf numFmtId="185" fontId="3" fillId="0" borderId="23" xfId="1" applyNumberFormat="1" applyBorder="1"/>
    <xf numFmtId="185" fontId="3" fillId="0" borderId="24" xfId="1" applyNumberFormat="1" applyBorder="1"/>
    <xf numFmtId="0" fontId="23" fillId="0" borderId="0" xfId="1" applyFont="1" applyAlignment="1">
      <alignment vertical="center"/>
    </xf>
    <xf numFmtId="0" fontId="6" fillId="0" borderId="0" xfId="1" applyFont="1" applyAlignment="1">
      <alignment horizontal="center" wrapText="1"/>
    </xf>
    <xf numFmtId="0" fontId="28" fillId="0" borderId="0" xfId="1" applyFont="1" applyAlignment="1">
      <alignment vertical="center"/>
    </xf>
    <xf numFmtId="169" fontId="8" fillId="0" borderId="0" xfId="1" applyNumberFormat="1" applyFont="1" applyAlignment="1">
      <alignment horizontal="center" vertical="center"/>
    </xf>
    <xf numFmtId="0" fontId="31" fillId="0" borderId="0" xfId="1" applyFont="1" applyAlignment="1">
      <alignment horizontal="center" vertical="center"/>
    </xf>
    <xf numFmtId="0" fontId="11" fillId="0" borderId="25" xfId="1" applyFont="1" applyBorder="1" applyAlignment="1">
      <alignment horizontal="center" vertical="center" wrapText="1"/>
    </xf>
    <xf numFmtId="0" fontId="34" fillId="0" borderId="0" xfId="1" applyFont="1" applyAlignment="1">
      <alignment vertical="center"/>
    </xf>
    <xf numFmtId="0" fontId="80" fillId="0" borderId="0" xfId="1" applyFont="1" applyAlignment="1">
      <alignment horizontal="center" vertical="center" wrapText="1"/>
    </xf>
    <xf numFmtId="2" fontId="81" fillId="0" borderId="0" xfId="1" applyNumberFormat="1" applyFont="1" applyAlignment="1">
      <alignment horizontal="center" vertical="center" wrapText="1"/>
    </xf>
    <xf numFmtId="2" fontId="82" fillId="0" borderId="0" xfId="1" applyNumberFormat="1" applyFont="1" applyAlignment="1">
      <alignment horizontal="center" vertical="center" wrapText="1"/>
    </xf>
    <xf numFmtId="170" fontId="14" fillId="0" borderId="0" xfId="11" applyNumberFormat="1" applyFont="1" applyFill="1" applyBorder="1" applyAlignment="1">
      <alignment horizontal="center" vertical="center"/>
    </xf>
    <xf numFmtId="170" fontId="15" fillId="0" borderId="0" xfId="11" applyNumberFormat="1" applyFont="1" applyFill="1" applyBorder="1" applyAlignment="1">
      <alignment horizontal="center" vertical="center"/>
    </xf>
    <xf numFmtId="186" fontId="14" fillId="0" borderId="0" xfId="14" applyNumberFormat="1" applyFont="1" applyFill="1" applyBorder="1" applyAlignment="1">
      <alignment vertical="center"/>
    </xf>
    <xf numFmtId="0" fontId="14" fillId="0" borderId="0" xfId="15" applyFont="1" applyAlignment="1">
      <alignment horizontal="left" vertical="center"/>
    </xf>
    <xf numFmtId="0" fontId="15" fillId="0" borderId="3" xfId="1" applyFont="1" applyBorder="1" applyAlignment="1">
      <alignment horizontal="left" vertical="center" wrapText="1"/>
    </xf>
    <xf numFmtId="170" fontId="15" fillId="0" borderId="3" xfId="11" applyNumberFormat="1" applyFont="1" applyFill="1" applyBorder="1" applyAlignment="1">
      <alignment horizontal="center" vertical="center"/>
    </xf>
    <xf numFmtId="0" fontId="27" fillId="0" borderId="0" xfId="1" applyFont="1" applyAlignment="1">
      <alignment vertical="center"/>
    </xf>
    <xf numFmtId="187" fontId="8" fillId="0" borderId="0" xfId="1" applyNumberFormat="1" applyFont="1" applyAlignment="1">
      <alignment horizontal="center" wrapText="1"/>
    </xf>
    <xf numFmtId="169" fontId="9" fillId="0" borderId="0" xfId="1" applyNumberFormat="1" applyFont="1" applyAlignment="1">
      <alignment horizontal="center" vertical="center"/>
    </xf>
    <xf numFmtId="0" fontId="3" fillId="0" borderId="0" xfId="1" applyAlignment="1">
      <alignment horizontal="center"/>
    </xf>
    <xf numFmtId="0" fontId="11" fillId="0" borderId="26" xfId="1" applyFont="1" applyBorder="1" applyAlignment="1">
      <alignment horizontal="center" vertical="center" wrapText="1"/>
    </xf>
    <xf numFmtId="0" fontId="3" fillId="0" borderId="26" xfId="1" applyBorder="1" applyAlignment="1">
      <alignment horizontal="center" vertical="center" wrapText="1"/>
    </xf>
    <xf numFmtId="37" fontId="14" fillId="0" borderId="0" xfId="14" applyNumberFormat="1" applyFont="1" applyFill="1" applyBorder="1" applyAlignment="1">
      <alignment horizontal="center" vertical="center"/>
    </xf>
    <xf numFmtId="0" fontId="15" fillId="0" borderId="3" xfId="1" applyFont="1" applyBorder="1" applyAlignment="1">
      <alignment horizontal="left" wrapText="1"/>
    </xf>
    <xf numFmtId="37" fontId="15" fillId="0" borderId="3" xfId="14" applyNumberFormat="1" applyFont="1" applyFill="1" applyBorder="1" applyAlignment="1">
      <alignment horizontal="center" vertical="center"/>
    </xf>
    <xf numFmtId="186" fontId="19" fillId="0" borderId="0" xfId="14" applyNumberFormat="1" applyFont="1"/>
    <xf numFmtId="0" fontId="4" fillId="0" borderId="0" xfId="1" applyFont="1" applyAlignment="1">
      <alignment horizontal="center"/>
    </xf>
    <xf numFmtId="0" fontId="44" fillId="0" borderId="0" xfId="1" applyFont="1"/>
    <xf numFmtId="188" fontId="8" fillId="0" borderId="0" xfId="1" applyNumberFormat="1" applyFont="1" applyAlignment="1">
      <alignment horizontal="center"/>
    </xf>
    <xf numFmtId="169" fontId="41" fillId="0" borderId="0" xfId="1" applyNumberFormat="1" applyFont="1" applyAlignment="1">
      <alignment horizontal="center"/>
    </xf>
    <xf numFmtId="14" fontId="3" fillId="0" borderId="3" xfId="1" applyNumberFormat="1" applyBorder="1" applyAlignment="1">
      <alignment horizontal="left"/>
    </xf>
    <xf numFmtId="0" fontId="3" fillId="0" borderId="3" xfId="1" applyBorder="1"/>
    <xf numFmtId="0" fontId="41" fillId="0" borderId="3" xfId="1" applyFont="1" applyBorder="1" applyAlignment="1">
      <alignment horizontal="center"/>
    </xf>
    <xf numFmtId="0" fontId="41" fillId="0" borderId="0" xfId="1" applyFont="1"/>
    <xf numFmtId="0" fontId="11" fillId="0" borderId="0" xfId="1" applyFont="1" applyAlignment="1">
      <alignment horizontal="center" vertical="center"/>
    </xf>
    <xf numFmtId="0" fontId="11" fillId="0" borderId="5" xfId="1" applyFont="1" applyBorder="1" applyAlignment="1">
      <alignment horizontal="center" vertical="center"/>
    </xf>
    <xf numFmtId="0" fontId="12" fillId="0" borderId="5" xfId="1" applyFont="1" applyBorder="1" applyAlignment="1">
      <alignment horizontal="center" vertical="center" wrapText="1"/>
    </xf>
    <xf numFmtId="0" fontId="15" fillId="0" borderId="0" xfId="1" applyFont="1" applyAlignment="1">
      <alignment horizontal="center" vertical="center" wrapText="1"/>
    </xf>
    <xf numFmtId="189" fontId="14" fillId="0" borderId="0" xfId="16" applyNumberFormat="1" applyFont="1" applyFill="1" applyBorder="1" applyAlignment="1">
      <alignment horizontal="center" vertical="center"/>
    </xf>
    <xf numFmtId="170" fontId="14" fillId="0" borderId="0" xfId="17" applyNumberFormat="1" applyFont="1" applyFill="1" applyBorder="1" applyAlignment="1">
      <alignment horizontal="right" vertical="center"/>
    </xf>
    <xf numFmtId="189" fontId="15" fillId="0" borderId="0" xfId="1" applyNumberFormat="1" applyFont="1" applyAlignment="1">
      <alignment vertical="center"/>
    </xf>
    <xf numFmtId="189" fontId="15" fillId="0" borderId="3" xfId="16" applyNumberFormat="1" applyFont="1" applyFill="1" applyBorder="1" applyAlignment="1">
      <alignment horizontal="center" vertical="center"/>
    </xf>
    <xf numFmtId="190" fontId="14" fillId="0" borderId="0" xfId="1" applyNumberFormat="1" applyFont="1" applyAlignment="1">
      <alignment vertical="center"/>
    </xf>
    <xf numFmtId="191" fontId="14" fillId="0" borderId="0" xfId="18" applyNumberFormat="1" applyFont="1" applyBorder="1" applyAlignment="1">
      <alignment horizontal="center"/>
    </xf>
    <xf numFmtId="3" fontId="15" fillId="0" borderId="0" xfId="18" applyNumberFormat="1" applyFont="1" applyBorder="1" applyAlignment="1">
      <alignment horizontal="right"/>
    </xf>
    <xf numFmtId="0" fontId="14" fillId="0" borderId="1" xfId="1" applyFont="1" applyBorder="1" applyAlignment="1">
      <alignment vertical="center"/>
    </xf>
    <xf numFmtId="189" fontId="14" fillId="0" borderId="0" xfId="1" applyNumberFormat="1" applyFont="1" applyAlignment="1">
      <alignment vertical="center"/>
    </xf>
    <xf numFmtId="169" fontId="8" fillId="0" borderId="0" xfId="1" applyNumberFormat="1" applyFont="1" applyAlignment="1">
      <alignment horizontal="center"/>
    </xf>
    <xf numFmtId="169" fontId="68" fillId="0" borderId="0" xfId="1" applyNumberFormat="1" applyFont="1" applyAlignment="1">
      <alignment horizontal="center"/>
    </xf>
    <xf numFmtId="0" fontId="20" fillId="0" borderId="0" xfId="1" applyFont="1" applyAlignment="1">
      <alignment horizontal="center" vertical="center" wrapText="1"/>
    </xf>
    <xf numFmtId="189" fontId="14" fillId="0" borderId="0" xfId="19" applyNumberFormat="1" applyFont="1" applyFill="1" applyBorder="1" applyAlignment="1">
      <alignment horizontal="center" vertical="center"/>
    </xf>
    <xf numFmtId="170" fontId="14" fillId="0" borderId="0" xfId="18" applyNumberFormat="1" applyFont="1" applyFill="1" applyBorder="1" applyAlignment="1">
      <alignment horizontal="right" vertical="center"/>
    </xf>
    <xf numFmtId="189" fontId="15" fillId="0" borderId="3" xfId="19" applyNumberFormat="1" applyFont="1" applyFill="1" applyBorder="1" applyAlignment="1">
      <alignment horizontal="center" vertical="center"/>
    </xf>
    <xf numFmtId="191" fontId="19" fillId="0" borderId="0" xfId="18" applyNumberFormat="1" applyFont="1" applyBorder="1" applyAlignment="1">
      <alignment horizontal="center"/>
    </xf>
    <xf numFmtId="3" fontId="20" fillId="0" borderId="0" xfId="18" applyNumberFormat="1" applyFont="1" applyBorder="1" applyAlignment="1">
      <alignment horizontal="right"/>
    </xf>
    <xf numFmtId="189" fontId="14" fillId="0" borderId="1" xfId="1" applyNumberFormat="1" applyFont="1" applyBorder="1" applyAlignment="1">
      <alignment vertical="center"/>
    </xf>
    <xf numFmtId="14" fontId="3" fillId="0" borderId="0" xfId="1" applyNumberFormat="1" applyAlignment="1">
      <alignment horizontal="left"/>
    </xf>
    <xf numFmtId="0" fontId="11" fillId="0" borderId="5" xfId="1" applyFont="1" applyBorder="1" applyAlignment="1">
      <alignment horizontal="center" vertical="center" wrapText="1"/>
    </xf>
    <xf numFmtId="0" fontId="69" fillId="0" borderId="0" xfId="15" applyFont="1" applyAlignment="1">
      <alignment horizontal="left" vertical="center"/>
    </xf>
    <xf numFmtId="14" fontId="11" fillId="0" borderId="27" xfId="1" applyNumberFormat="1" applyFont="1" applyBorder="1" applyAlignment="1">
      <alignment horizontal="center"/>
    </xf>
    <xf numFmtId="192" fontId="14" fillId="0" borderId="0" xfId="20" applyNumberFormat="1" applyFont="1" applyFill="1" applyBorder="1" applyAlignment="1">
      <alignment horizontal="center" vertical="center"/>
    </xf>
    <xf numFmtId="186" fontId="19" fillId="0" borderId="0" xfId="14" applyNumberFormat="1" applyFont="1" applyAlignment="1">
      <alignment vertical="center"/>
    </xf>
    <xf numFmtId="186" fontId="3" fillId="0" borderId="0" xfId="1" applyNumberFormat="1" applyAlignment="1">
      <alignment vertical="center"/>
    </xf>
    <xf numFmtId="193" fontId="14" fillId="0" borderId="0" xfId="15" applyNumberFormat="1" applyFont="1" applyAlignment="1">
      <alignment horizontal="left" vertical="center" wrapText="1"/>
    </xf>
    <xf numFmtId="43" fontId="0" fillId="0" borderId="0" xfId="14" applyFont="1"/>
    <xf numFmtId="0" fontId="15" fillId="0" borderId="3" xfId="15" applyFont="1" applyBorder="1" applyAlignment="1">
      <alignment horizontal="left" vertical="center"/>
    </xf>
    <xf numFmtId="3" fontId="15" fillId="0" borderId="3" xfId="1" applyNumberFormat="1" applyFont="1" applyBorder="1" applyAlignment="1">
      <alignment horizontal="center" vertical="center"/>
    </xf>
    <xf numFmtId="192" fontId="14" fillId="0" borderId="0" xfId="1" applyNumberFormat="1" applyFont="1"/>
    <xf numFmtId="186" fontId="3" fillId="0" borderId="0" xfId="1" applyNumberFormat="1"/>
    <xf numFmtId="0" fontId="16" fillId="0" borderId="0" xfId="1" applyFont="1" applyAlignment="1" applyProtection="1">
      <alignment horizontal="left" vertical="center" wrapText="1"/>
      <protection locked="0"/>
    </xf>
    <xf numFmtId="0" fontId="9" fillId="0" borderId="0" xfId="1" applyFont="1" applyAlignment="1">
      <alignment horizontal="center" wrapText="1"/>
    </xf>
    <xf numFmtId="169" fontId="44" fillId="0" borderId="0" xfId="1" applyNumberFormat="1" applyFont="1" applyAlignment="1">
      <alignment horizontal="left" vertical="center"/>
    </xf>
    <xf numFmtId="169" fontId="62" fillId="0" borderId="1" xfId="1" applyNumberFormat="1" applyFont="1" applyBorder="1" applyAlignment="1">
      <alignment horizontal="left" vertical="center"/>
    </xf>
    <xf numFmtId="169" fontId="11" fillId="0" borderId="25" xfId="1" applyNumberFormat="1" applyFont="1" applyBorder="1" applyAlignment="1">
      <alignment horizontal="center" vertical="center" wrapText="1"/>
    </xf>
    <xf numFmtId="169" fontId="12" fillId="0" borderId="1" xfId="1" applyNumberFormat="1" applyFont="1" applyBorder="1" applyAlignment="1">
      <alignment horizontal="center" vertical="center" wrapText="1"/>
    </xf>
    <xf numFmtId="0" fontId="11" fillId="0" borderId="5" xfId="1" applyFont="1" applyBorder="1" applyAlignment="1">
      <alignment horizontal="center" vertical="center" wrapText="1"/>
    </xf>
    <xf numFmtId="170" fontId="14" fillId="0" borderId="0" xfId="11" applyNumberFormat="1" applyFont="1" applyFill="1" applyBorder="1" applyAlignment="1">
      <alignment vertical="center"/>
    </xf>
    <xf numFmtId="170" fontId="15" fillId="0" borderId="3" xfId="11" applyNumberFormat="1" applyFont="1" applyFill="1" applyBorder="1" applyAlignment="1">
      <alignment vertical="center"/>
    </xf>
    <xf numFmtId="0" fontId="84" fillId="0" borderId="0" xfId="1" applyFont="1" applyAlignment="1" applyProtection="1">
      <alignment horizontal="left" vertical="center" wrapText="1"/>
      <protection locked="0"/>
    </xf>
    <xf numFmtId="186" fontId="14" fillId="0" borderId="0" xfId="14" applyNumberFormat="1" applyFont="1"/>
    <xf numFmtId="0" fontId="4" fillId="0" borderId="0" xfId="9" applyFont="1" applyAlignment="1" applyProtection="1">
      <alignment wrapText="1"/>
      <protection locked="0"/>
    </xf>
    <xf numFmtId="194" fontId="85" fillId="0" borderId="0" xfId="9" applyNumberFormat="1" applyFont="1" applyAlignment="1" applyProtection="1">
      <alignment horizontal="center" wrapText="1"/>
    </xf>
    <xf numFmtId="194" fontId="85" fillId="0" borderId="0" xfId="9" applyNumberFormat="1" applyFont="1" applyAlignment="1" applyProtection="1">
      <alignment horizontal="center" wrapText="1"/>
    </xf>
    <xf numFmtId="0" fontId="86" fillId="0" borderId="0" xfId="21"/>
    <xf numFmtId="0" fontId="6" fillId="0" borderId="0" xfId="9" applyFont="1" applyAlignment="1" applyProtection="1">
      <alignment horizontal="center" wrapText="1"/>
    </xf>
    <xf numFmtId="194" fontId="6" fillId="0" borderId="0" xfId="9" applyNumberFormat="1" applyFont="1" applyAlignment="1" applyProtection="1">
      <alignment horizontal="center" wrapText="1"/>
    </xf>
    <xf numFmtId="194" fontId="6" fillId="0" borderId="0" xfId="9" applyNumberFormat="1" applyFont="1" applyAlignment="1" applyProtection="1">
      <alignment horizontal="center" wrapText="1"/>
    </xf>
    <xf numFmtId="0" fontId="75" fillId="0" borderId="0" xfId="21" applyFont="1"/>
    <xf numFmtId="188" fontId="8" fillId="0" borderId="0" xfId="9" applyNumberFormat="1" applyFont="1" applyAlignment="1" applyProtection="1">
      <alignment horizontal="center" wrapText="1"/>
      <protection locked="0"/>
    </xf>
    <xf numFmtId="188" fontId="8" fillId="0" borderId="0" xfId="9" applyNumberFormat="1" applyFont="1" applyAlignment="1" applyProtection="1">
      <alignment horizontal="center" wrapText="1"/>
    </xf>
    <xf numFmtId="188" fontId="8" fillId="0" borderId="0" xfId="9" applyNumberFormat="1" applyFont="1" applyAlignment="1" applyProtection="1">
      <alignment horizontal="center" wrapText="1"/>
    </xf>
    <xf numFmtId="188" fontId="29" fillId="0" borderId="0" xfId="21" applyNumberFormat="1" applyFont="1"/>
    <xf numFmtId="195" fontId="41" fillId="0" borderId="0" xfId="9" applyNumberFormat="1" applyFont="1" applyAlignment="1" applyProtection="1">
      <alignment horizontal="center" wrapText="1"/>
    </xf>
    <xf numFmtId="0" fontId="60" fillId="0" borderId="0" xfId="9" applyFont="1" applyAlignment="1" applyProtection="1">
      <alignment horizontal="center" wrapText="1"/>
    </xf>
    <xf numFmtId="195" fontId="41" fillId="0" borderId="0" xfId="9" applyNumberFormat="1" applyFont="1" applyAlignment="1" applyProtection="1">
      <alignment horizontal="center" wrapText="1"/>
    </xf>
    <xf numFmtId="0" fontId="60" fillId="0" borderId="0" xfId="21" applyFont="1"/>
    <xf numFmtId="0" fontId="47" fillId="0" borderId="0" xfId="9" applyFont="1" applyProtection="1"/>
    <xf numFmtId="0" fontId="62" fillId="0" borderId="0" xfId="9" applyFont="1" applyAlignment="1" applyProtection="1">
      <alignment horizontal="left"/>
    </xf>
    <xf numFmtId="0" fontId="62" fillId="0" borderId="0" xfId="9" applyFont="1" applyProtection="1"/>
    <xf numFmtId="0" fontId="62" fillId="0" borderId="0" xfId="9" applyFont="1" applyAlignment="1" applyProtection="1">
      <alignment horizontal="right"/>
    </xf>
    <xf numFmtId="194" fontId="14" fillId="0" borderId="0" xfId="9" applyNumberFormat="1" applyFont="1" applyProtection="1"/>
    <xf numFmtId="194" fontId="12" fillId="0" borderId="0" xfId="9" applyNumberFormat="1" applyFont="1" applyProtection="1"/>
    <xf numFmtId="194" fontId="12" fillId="0" borderId="0" xfId="9" applyNumberFormat="1" applyFont="1" applyAlignment="1" applyProtection="1">
      <alignment horizontal="right"/>
    </xf>
    <xf numFmtId="194" fontId="12" fillId="0" borderId="0" xfId="9" applyNumberFormat="1" applyFont="1" applyAlignment="1" applyProtection="1">
      <alignment horizontal="left"/>
    </xf>
    <xf numFmtId="0" fontId="11" fillId="0" borderId="28" xfId="9" applyFont="1" applyBorder="1" applyAlignment="1" applyProtection="1">
      <alignment horizontal="center" vertical="center"/>
    </xf>
    <xf numFmtId="195" fontId="11" fillId="0" borderId="29" xfId="9" applyNumberFormat="1" applyFont="1" applyBorder="1" applyAlignment="1" applyProtection="1">
      <alignment horizontal="center" vertical="center" wrapText="1"/>
    </xf>
    <xf numFmtId="195" fontId="11" fillId="0" borderId="28" xfId="9" applyNumberFormat="1" applyFont="1" applyBorder="1" applyAlignment="1" applyProtection="1">
      <alignment horizontal="center"/>
    </xf>
    <xf numFmtId="194" fontId="11" fillId="0" borderId="29" xfId="9" applyNumberFormat="1" applyFont="1" applyBorder="1" applyAlignment="1" applyProtection="1">
      <alignment horizontal="center" vertical="center" wrapText="1"/>
    </xf>
    <xf numFmtId="194" fontId="11" fillId="0" borderId="28" xfId="9" applyNumberFormat="1" applyFont="1" applyBorder="1" applyAlignment="1" applyProtection="1">
      <alignment horizontal="center"/>
    </xf>
    <xf numFmtId="0" fontId="11" fillId="0" borderId="28" xfId="9" applyFont="1" applyBorder="1" applyAlignment="1" applyProtection="1">
      <alignment horizontal="center" vertical="center"/>
    </xf>
    <xf numFmtId="0" fontId="11" fillId="0" borderId="29" xfId="9" applyFont="1" applyBorder="1" applyAlignment="1" applyProtection="1">
      <alignment horizontal="center" vertical="center"/>
    </xf>
    <xf numFmtId="194" fontId="11" fillId="0" borderId="29" xfId="9" applyNumberFormat="1" applyFont="1" applyBorder="1" applyAlignment="1" applyProtection="1">
      <alignment horizontal="center" vertical="center" wrapText="1"/>
    </xf>
    <xf numFmtId="0" fontId="12" fillId="0" borderId="0" xfId="21" applyFont="1"/>
    <xf numFmtId="0" fontId="11" fillId="0" borderId="5" xfId="9" applyFont="1" applyBorder="1" applyAlignment="1" applyProtection="1">
      <alignment horizontal="center" vertical="center"/>
    </xf>
    <xf numFmtId="195" fontId="11" fillId="0" borderId="5" xfId="9" applyNumberFormat="1" applyFont="1" applyBorder="1" applyAlignment="1" applyProtection="1">
      <alignment horizontal="center" vertical="center"/>
    </xf>
    <xf numFmtId="195" fontId="11" fillId="0" borderId="8" xfId="9" applyNumberFormat="1" applyFont="1" applyBorder="1" applyAlignment="1" applyProtection="1">
      <alignment horizontal="center" vertical="center"/>
    </xf>
    <xf numFmtId="194" fontId="11" fillId="0" borderId="5" xfId="9" applyNumberFormat="1" applyFont="1" applyBorder="1" applyAlignment="1" applyProtection="1">
      <alignment horizontal="center" vertical="center"/>
    </xf>
    <xf numFmtId="194" fontId="11" fillId="0" borderId="8" xfId="9" applyNumberFormat="1" applyFont="1" applyBorder="1" applyAlignment="1" applyProtection="1">
      <alignment horizontal="center" vertical="center"/>
    </xf>
    <xf numFmtId="0" fontId="11" fillId="0" borderId="5" xfId="9" applyFont="1" applyBorder="1" applyAlignment="1" applyProtection="1">
      <alignment horizontal="center" vertical="center"/>
    </xf>
    <xf numFmtId="0" fontId="14" fillId="0" borderId="27" xfId="9" applyFont="1" applyBorder="1" applyAlignment="1" applyProtection="1">
      <alignment horizontal="center" vertical="center"/>
    </xf>
    <xf numFmtId="195" fontId="71" fillId="0" borderId="27" xfId="9" applyNumberFormat="1" applyFont="1" applyBorder="1" applyAlignment="1" applyProtection="1">
      <alignment horizontal="center" vertical="center"/>
    </xf>
    <xf numFmtId="194" fontId="14" fillId="0" borderId="27" xfId="9" applyNumberFormat="1" applyFont="1" applyBorder="1" applyAlignment="1" applyProtection="1">
      <alignment horizontal="center" vertical="center"/>
    </xf>
    <xf numFmtId="174" fontId="15" fillId="0" borderId="2" xfId="9" applyNumberFormat="1" applyFont="1" applyBorder="1" applyAlignment="1" applyProtection="1">
      <alignment horizontal="left" vertical="center"/>
    </xf>
    <xf numFmtId="194" fontId="15" fillId="0" borderId="2" xfId="9" applyNumberFormat="1" applyFont="1" applyBorder="1" applyAlignment="1" applyProtection="1">
      <alignment horizontal="center" vertical="center"/>
    </xf>
    <xf numFmtId="194" fontId="14" fillId="0" borderId="0" xfId="21" applyNumberFormat="1" applyFont="1" applyAlignment="1">
      <alignment vertical="center"/>
    </xf>
    <xf numFmtId="0" fontId="14" fillId="0" borderId="0" xfId="21" applyFont="1" applyAlignment="1">
      <alignment vertical="center"/>
    </xf>
    <xf numFmtId="0" fontId="19" fillId="0" borderId="0" xfId="21" applyFont="1" applyAlignment="1">
      <alignment vertical="center"/>
    </xf>
    <xf numFmtId="174" fontId="14" fillId="0" borderId="4" xfId="9" applyNumberFormat="1" applyFont="1" applyBorder="1" applyAlignment="1" applyProtection="1">
      <alignment horizontal="left" vertical="center"/>
    </xf>
    <xf numFmtId="194" fontId="14" fillId="0" borderId="0" xfId="9" applyNumberFormat="1" applyFont="1" applyAlignment="1" applyProtection="1">
      <alignment horizontal="center" vertical="center"/>
    </xf>
    <xf numFmtId="194" fontId="14" fillId="0" borderId="4" xfId="9" applyNumberFormat="1" applyFont="1" applyBorder="1" applyAlignment="1" applyProtection="1">
      <alignment horizontal="center" vertical="center"/>
    </xf>
    <xf numFmtId="174" fontId="14" fillId="0" borderId="0" xfId="9" applyNumberFormat="1" applyFont="1" applyAlignment="1" applyProtection="1">
      <alignment horizontal="left" vertical="center"/>
    </xf>
    <xf numFmtId="0" fontId="14" fillId="0" borderId="0" xfId="21" applyFont="1"/>
    <xf numFmtId="0" fontId="19" fillId="0" borderId="0" xfId="21" applyFont="1"/>
    <xf numFmtId="174" fontId="15" fillId="0" borderId="0" xfId="9" applyNumberFormat="1" applyFont="1" applyAlignment="1" applyProtection="1">
      <alignment horizontal="left" vertical="center"/>
    </xf>
    <xf numFmtId="194" fontId="15" fillId="0" borderId="0" xfId="9" applyNumberFormat="1" applyFont="1" applyAlignment="1" applyProtection="1">
      <alignment horizontal="center" vertical="center"/>
    </xf>
    <xf numFmtId="43" fontId="14" fillId="0" borderId="0" xfId="21" applyNumberFormat="1" applyFont="1" applyAlignment="1">
      <alignment vertical="center"/>
    </xf>
    <xf numFmtId="196" fontId="14" fillId="0" borderId="0" xfId="21" applyNumberFormat="1" applyFont="1" applyAlignment="1">
      <alignment vertical="center"/>
    </xf>
    <xf numFmtId="194" fontId="14" fillId="0" borderId="0" xfId="9" applyNumberFormat="1" applyFont="1" applyAlignment="1" applyProtection="1">
      <alignment horizontal="left" vertical="center" indent="1"/>
    </xf>
    <xf numFmtId="174" fontId="15" fillId="0" borderId="0" xfId="9" applyNumberFormat="1" applyFont="1" applyAlignment="1" applyProtection="1">
      <alignment horizontal="left" vertical="center" wrapText="1"/>
    </xf>
    <xf numFmtId="174" fontId="87" fillId="0" borderId="0" xfId="9" applyNumberFormat="1" applyFont="1" applyAlignment="1" applyProtection="1">
      <alignment horizontal="left" vertical="center"/>
    </xf>
    <xf numFmtId="174" fontId="15" fillId="0" borderId="30" xfId="9" applyNumberFormat="1" applyFont="1" applyBorder="1" applyAlignment="1" applyProtection="1">
      <alignment horizontal="left" vertical="center"/>
    </xf>
    <xf numFmtId="194" fontId="15" fillId="0" borderId="30" xfId="9" applyNumberFormat="1" applyFont="1" applyBorder="1" applyAlignment="1" applyProtection="1">
      <alignment horizontal="center" vertical="center"/>
    </xf>
    <xf numFmtId="174" fontId="14" fillId="0" borderId="31" xfId="9" applyNumberFormat="1" applyFont="1" applyBorder="1" applyAlignment="1" applyProtection="1">
      <alignment horizontal="center" vertical="center"/>
    </xf>
    <xf numFmtId="174" fontId="15" fillId="0" borderId="31" xfId="9" applyNumberFormat="1" applyFont="1" applyBorder="1" applyAlignment="1" applyProtection="1">
      <alignment horizontal="center" vertical="center"/>
    </xf>
    <xf numFmtId="194" fontId="14" fillId="0" borderId="31" xfId="9" applyNumberFormat="1" applyFont="1" applyBorder="1" applyAlignment="1" applyProtection="1">
      <alignment vertical="center"/>
    </xf>
    <xf numFmtId="194" fontId="15" fillId="0" borderId="31" xfId="9" applyNumberFormat="1" applyFont="1" applyBorder="1" applyAlignment="1" applyProtection="1">
      <alignment vertical="center"/>
    </xf>
    <xf numFmtId="197" fontId="16" fillId="0" borderId="0" xfId="9" applyNumberFormat="1" applyFont="1" applyAlignment="1" applyProtection="1">
      <alignment horizontal="left"/>
    </xf>
    <xf numFmtId="174" fontId="88" fillId="0" borderId="0" xfId="9" applyNumberFormat="1" applyFont="1" applyAlignment="1" applyProtection="1">
      <alignment horizontal="center"/>
    </xf>
    <xf numFmtId="194" fontId="16" fillId="0" borderId="0" xfId="9" applyNumberFormat="1" applyFont="1" applyProtection="1"/>
    <xf numFmtId="194" fontId="88" fillId="0" borderId="0" xfId="9" applyNumberFormat="1" applyFont="1" applyAlignment="1" applyProtection="1">
      <alignment horizontal="right" vertical="center"/>
    </xf>
    <xf numFmtId="194" fontId="88" fillId="0" borderId="0" xfId="9" applyNumberFormat="1" applyFont="1" applyAlignment="1" applyProtection="1">
      <alignment horizontal="right"/>
    </xf>
    <xf numFmtId="0" fontId="88" fillId="0" borderId="0" xfId="21" applyFont="1"/>
    <xf numFmtId="194" fontId="88" fillId="0" borderId="0" xfId="9" applyNumberFormat="1" applyFont="1" applyProtection="1"/>
    <xf numFmtId="174" fontId="88" fillId="0" borderId="0" xfId="9" applyNumberFormat="1" applyFont="1" applyAlignment="1" applyProtection="1">
      <alignment horizontal="left"/>
    </xf>
    <xf numFmtId="194" fontId="40" fillId="0" borderId="0" xfId="9" applyNumberFormat="1" applyFont="1" applyAlignment="1" applyProtection="1">
      <alignment horizontal="center" vertical="center" wrapText="1"/>
    </xf>
    <xf numFmtId="194" fontId="27" fillId="0" borderId="0" xfId="9" applyNumberFormat="1" applyFont="1" applyAlignment="1" applyProtection="1">
      <alignment horizontal="right" vertical="center"/>
    </xf>
    <xf numFmtId="194" fontId="27" fillId="0" borderId="0" xfId="9" applyNumberFormat="1" applyFont="1" applyProtection="1"/>
    <xf numFmtId="194" fontId="27" fillId="0" borderId="0" xfId="9" applyNumberFormat="1" applyFont="1" applyAlignment="1" applyProtection="1">
      <alignment horizontal="right"/>
    </xf>
    <xf numFmtId="194" fontId="27" fillId="0" borderId="0" xfId="9" applyNumberFormat="1" applyFont="1" applyAlignment="1" applyProtection="1">
      <alignment vertical="center"/>
    </xf>
    <xf numFmtId="0" fontId="27" fillId="0" borderId="0" xfId="21" applyFont="1"/>
    <xf numFmtId="174" fontId="19" fillId="0" borderId="0" xfId="9" applyNumberFormat="1" applyFont="1" applyAlignment="1" applyProtection="1">
      <alignment horizontal="center"/>
    </xf>
    <xf numFmtId="194" fontId="19" fillId="0" borderId="0" xfId="9" applyNumberFormat="1" applyFont="1" applyAlignment="1" applyProtection="1">
      <alignment vertical="center"/>
    </xf>
    <xf numFmtId="194" fontId="19" fillId="0" borderId="0" xfId="9" applyNumberFormat="1" applyFont="1" applyAlignment="1" applyProtection="1">
      <alignment horizontal="right" vertical="center"/>
    </xf>
    <xf numFmtId="194" fontId="19" fillId="0" borderId="0" xfId="9" applyNumberFormat="1" applyFont="1" applyAlignment="1" applyProtection="1">
      <alignment horizontal="right"/>
    </xf>
    <xf numFmtId="194" fontId="19" fillId="0" borderId="0" xfId="9" applyNumberFormat="1" applyFont="1" applyProtection="1"/>
    <xf numFmtId="174" fontId="14" fillId="0" borderId="0" xfId="9" applyNumberFormat="1" applyFont="1" applyAlignment="1" applyProtection="1">
      <alignment horizontal="center"/>
    </xf>
    <xf numFmtId="174" fontId="66" fillId="0" borderId="0" xfId="9" applyNumberFormat="1" applyFont="1" applyAlignment="1" applyProtection="1">
      <alignment horizontal="center"/>
    </xf>
    <xf numFmtId="194" fontId="66" fillId="0" borderId="0" xfId="9" applyNumberFormat="1" applyFont="1" applyAlignment="1" applyProtection="1">
      <alignment horizontal="right" vertical="center"/>
    </xf>
    <xf numFmtId="194" fontId="66" fillId="0" borderId="0" xfId="9" applyNumberFormat="1" applyFont="1" applyAlignment="1" applyProtection="1">
      <alignment horizontal="left" vertical="center"/>
    </xf>
    <xf numFmtId="194" fontId="66" fillId="0" borderId="0" xfId="9" applyNumberFormat="1" applyFont="1" applyAlignment="1" applyProtection="1">
      <alignment horizontal="right"/>
    </xf>
    <xf numFmtId="194" fontId="14" fillId="0" borderId="0" xfId="9" applyNumberFormat="1" applyFont="1" applyAlignment="1" applyProtection="1">
      <alignment horizontal="right"/>
    </xf>
    <xf numFmtId="174" fontId="6" fillId="0" borderId="0" xfId="9" applyNumberFormat="1" applyFont="1" applyAlignment="1" applyProtection="1">
      <alignment horizontal="center" wrapText="1"/>
    </xf>
    <xf numFmtId="194" fontId="6" fillId="0" borderId="0" xfId="9" applyNumberFormat="1" applyFont="1" applyAlignment="1" applyProtection="1">
      <alignment wrapText="1"/>
    </xf>
    <xf numFmtId="0" fontId="6" fillId="0" borderId="0" xfId="21" applyFont="1"/>
    <xf numFmtId="198" fontId="8" fillId="0" borderId="0" xfId="9" applyNumberFormat="1" applyFont="1" applyAlignment="1" applyProtection="1">
      <alignment horizontal="center" wrapText="1"/>
    </xf>
    <xf numFmtId="188" fontId="8" fillId="0" borderId="0" xfId="9" applyNumberFormat="1" applyFont="1" applyAlignment="1" applyProtection="1">
      <alignment wrapText="1"/>
    </xf>
    <xf numFmtId="0" fontId="29" fillId="0" borderId="0" xfId="21" applyFont="1"/>
    <xf numFmtId="0" fontId="60" fillId="0" borderId="0" xfId="9" applyFont="1" applyAlignment="1" applyProtection="1">
      <alignment wrapText="1"/>
    </xf>
    <xf numFmtId="174" fontId="12" fillId="0" borderId="0" xfId="9" applyNumberFormat="1" applyFont="1" applyAlignment="1" applyProtection="1">
      <alignment horizontal="center"/>
    </xf>
    <xf numFmtId="194" fontId="12" fillId="0" borderId="0" xfId="9" applyNumberFormat="1" applyFont="1" applyAlignment="1" applyProtection="1">
      <alignment vertical="center"/>
    </xf>
    <xf numFmtId="194" fontId="14" fillId="0" borderId="0" xfId="9" applyNumberFormat="1" applyFont="1" applyAlignment="1" applyProtection="1">
      <alignment vertical="center"/>
    </xf>
    <xf numFmtId="174" fontId="5" fillId="0" borderId="28" xfId="9" applyNumberFormat="1" applyFont="1" applyBorder="1" applyAlignment="1" applyProtection="1">
      <alignment horizontal="center" vertical="center"/>
    </xf>
    <xf numFmtId="174" fontId="11" fillId="0" borderId="29" xfId="9" applyNumberFormat="1" applyFont="1" applyBorder="1" applyAlignment="1" applyProtection="1">
      <alignment horizontal="center" vertical="center" wrapText="1"/>
    </xf>
    <xf numFmtId="174" fontId="11" fillId="0" borderId="28" xfId="9" applyNumberFormat="1" applyFont="1" applyBorder="1" applyAlignment="1" applyProtection="1">
      <alignment horizontal="center"/>
    </xf>
    <xf numFmtId="194" fontId="11" fillId="0" borderId="28" xfId="9" applyNumberFormat="1" applyFont="1" applyBorder="1" applyAlignment="1" applyProtection="1">
      <alignment horizontal="center" vertical="center"/>
    </xf>
    <xf numFmtId="174" fontId="5" fillId="0" borderId="28" xfId="9" applyNumberFormat="1" applyFont="1" applyBorder="1" applyAlignment="1" applyProtection="1">
      <alignment horizontal="center" vertical="center"/>
    </xf>
    <xf numFmtId="174" fontId="5" fillId="0" borderId="5" xfId="9" applyNumberFormat="1" applyFont="1" applyBorder="1" applyAlignment="1" applyProtection="1">
      <alignment horizontal="center" vertical="center"/>
    </xf>
    <xf numFmtId="174" fontId="11" fillId="0" borderId="5" xfId="9" applyNumberFormat="1" applyFont="1" applyBorder="1" applyAlignment="1" applyProtection="1">
      <alignment horizontal="center" vertical="center"/>
    </xf>
    <xf numFmtId="174" fontId="11" fillId="0" borderId="8" xfId="9" applyNumberFormat="1" applyFont="1" applyBorder="1" applyAlignment="1" applyProtection="1">
      <alignment horizontal="center" vertical="center"/>
    </xf>
    <xf numFmtId="0" fontId="5" fillId="0" borderId="5" xfId="9" applyFont="1" applyBorder="1" applyAlignment="1" applyProtection="1">
      <alignment horizontal="center" vertical="center"/>
    </xf>
    <xf numFmtId="174" fontId="5" fillId="0" borderId="5" xfId="9" applyNumberFormat="1" applyFont="1" applyBorder="1" applyAlignment="1" applyProtection="1">
      <alignment horizontal="center" vertical="center"/>
    </xf>
    <xf numFmtId="174" fontId="14" fillId="0" borderId="27" xfId="9" applyNumberFormat="1" applyFont="1" applyBorder="1" applyAlignment="1" applyProtection="1">
      <alignment horizontal="center" vertical="center"/>
    </xf>
    <xf numFmtId="174" fontId="70" fillId="0" borderId="27" xfId="9" applyNumberFormat="1" applyFont="1" applyBorder="1" applyAlignment="1" applyProtection="1">
      <alignment horizontal="center" vertical="center"/>
    </xf>
    <xf numFmtId="194" fontId="70" fillId="0" borderId="27" xfId="9" applyNumberFormat="1" applyFont="1" applyBorder="1" applyAlignment="1" applyProtection="1">
      <alignment horizontal="center" vertical="center"/>
    </xf>
    <xf numFmtId="194" fontId="14" fillId="0" borderId="5" xfId="9" applyNumberFormat="1" applyFont="1" applyBorder="1" applyAlignment="1" applyProtection="1">
      <alignment horizontal="center" vertical="center"/>
    </xf>
    <xf numFmtId="194" fontId="19" fillId="0" borderId="0" xfId="21" applyNumberFormat="1" applyFont="1" applyAlignment="1">
      <alignment vertical="center"/>
    </xf>
    <xf numFmtId="174" fontId="15" fillId="0" borderId="2" xfId="9" applyNumberFormat="1" applyFont="1" applyBorder="1" applyAlignment="1" applyProtection="1">
      <alignment horizontal="left" vertical="center" wrapText="1"/>
    </xf>
    <xf numFmtId="0" fontId="15" fillId="0" borderId="0" xfId="9" applyFont="1" applyAlignment="1" applyProtection="1">
      <alignment vertical="center"/>
    </xf>
    <xf numFmtId="194" fontId="14" fillId="0" borderId="2" xfId="9" applyNumberFormat="1" applyFont="1" applyBorder="1" applyAlignment="1" applyProtection="1">
      <alignment horizontal="center" vertical="center"/>
    </xf>
    <xf numFmtId="174" fontId="66" fillId="0" borderId="31" xfId="9" applyNumberFormat="1" applyFont="1" applyBorder="1" applyAlignment="1" applyProtection="1">
      <alignment horizontal="center" vertical="center"/>
    </xf>
    <xf numFmtId="194" fontId="66" fillId="0" borderId="31" xfId="9" applyNumberFormat="1" applyFont="1" applyBorder="1" applyAlignment="1" applyProtection="1">
      <alignment vertical="center"/>
    </xf>
    <xf numFmtId="194" fontId="15" fillId="0" borderId="31" xfId="9" applyNumberFormat="1" applyFont="1" applyBorder="1" applyAlignment="1" applyProtection="1">
      <alignment horizontal="center" vertical="center"/>
    </xf>
    <xf numFmtId="174" fontId="16" fillId="0" borderId="0" xfId="9" applyNumberFormat="1" applyFont="1" applyAlignment="1" applyProtection="1">
      <alignment horizontal="left"/>
    </xf>
    <xf numFmtId="174" fontId="90" fillId="0" borderId="0" xfId="9" applyNumberFormat="1" applyFont="1" applyAlignment="1" applyProtection="1">
      <alignment horizontal="center"/>
    </xf>
    <xf numFmtId="174" fontId="16" fillId="0" borderId="0" xfId="9" applyNumberFormat="1" applyFont="1" applyAlignment="1" applyProtection="1">
      <alignment horizontal="left" vertical="center"/>
    </xf>
    <xf numFmtId="43" fontId="90" fillId="0" borderId="0" xfId="8" applyFont="1" applyBorder="1" applyAlignment="1">
      <alignment vertical="center"/>
    </xf>
    <xf numFmtId="0" fontId="91" fillId="0" borderId="0" xfId="9" applyFont="1" applyProtection="1">
      <protection locked="0"/>
    </xf>
    <xf numFmtId="194" fontId="92" fillId="0" borderId="0" xfId="9" applyNumberFormat="1" applyFont="1" applyProtection="1">
      <protection locked="0"/>
    </xf>
    <xf numFmtId="194" fontId="91" fillId="0" borderId="0" xfId="9" applyNumberFormat="1" applyFont="1" applyProtection="1">
      <protection locked="0"/>
    </xf>
    <xf numFmtId="0" fontId="16" fillId="0" borderId="0" xfId="21" applyFont="1"/>
    <xf numFmtId="0" fontId="91" fillId="0" borderId="0" xfId="21" applyFont="1" applyProtection="1">
      <protection locked="0"/>
    </xf>
    <xf numFmtId="174" fontId="4" fillId="0" borderId="0" xfId="9" applyNumberFormat="1" applyFont="1" applyAlignment="1" applyProtection="1">
      <alignment wrapText="1"/>
    </xf>
    <xf numFmtId="194" fontId="93" fillId="0" borderId="0" xfId="9" applyNumberFormat="1" applyFont="1" applyAlignment="1" applyProtection="1">
      <alignment horizontal="center" wrapText="1"/>
    </xf>
    <xf numFmtId="194" fontId="93" fillId="0" borderId="0" xfId="9" applyNumberFormat="1" applyFont="1" applyAlignment="1" applyProtection="1">
      <alignment horizontal="center" vertical="center" wrapText="1"/>
    </xf>
    <xf numFmtId="0" fontId="94" fillId="0" borderId="0" xfId="21" applyFont="1"/>
    <xf numFmtId="174" fontId="41" fillId="0" borderId="0" xfId="9" applyNumberFormat="1" applyFont="1" applyAlignment="1" applyProtection="1">
      <alignment horizontal="center" wrapText="1"/>
    </xf>
    <xf numFmtId="174" fontId="62" fillId="0" borderId="0" xfId="9" applyNumberFormat="1" applyFont="1" applyAlignment="1" applyProtection="1">
      <alignment horizontal="center"/>
    </xf>
    <xf numFmtId="194" fontId="62" fillId="0" borderId="0" xfId="9" applyNumberFormat="1" applyFont="1" applyProtection="1"/>
    <xf numFmtId="194" fontId="62" fillId="0" borderId="0" xfId="9" applyNumberFormat="1" applyFont="1" applyAlignment="1" applyProtection="1">
      <alignment vertical="center"/>
    </xf>
    <xf numFmtId="194" fontId="62" fillId="0" borderId="0" xfId="9" applyNumberFormat="1" applyFont="1" applyAlignment="1" applyProtection="1">
      <alignment horizontal="right" vertical="center"/>
    </xf>
    <xf numFmtId="194" fontId="62" fillId="0" borderId="0" xfId="9" applyNumberFormat="1" applyFont="1" applyAlignment="1" applyProtection="1">
      <alignment horizontal="right"/>
    </xf>
    <xf numFmtId="0" fontId="91" fillId="0" borderId="0" xfId="21" applyFont="1"/>
    <xf numFmtId="174" fontId="11" fillId="0" borderId="28" xfId="9" applyNumberFormat="1" applyFont="1" applyBorder="1" applyAlignment="1" applyProtection="1">
      <alignment horizontal="center" vertical="center"/>
    </xf>
    <xf numFmtId="174" fontId="12" fillId="0" borderId="5" xfId="9" applyNumberFormat="1" applyFont="1" applyBorder="1" applyAlignment="1" applyProtection="1">
      <alignment horizontal="center" vertical="center"/>
    </xf>
    <xf numFmtId="194" fontId="12" fillId="0" borderId="5" xfId="9" applyNumberFormat="1" applyFont="1" applyBorder="1" applyAlignment="1" applyProtection="1">
      <alignment horizontal="center" vertical="center"/>
    </xf>
    <xf numFmtId="195" fontId="95" fillId="0" borderId="27" xfId="9" applyNumberFormat="1" applyFont="1" applyBorder="1" applyAlignment="1" applyProtection="1">
      <alignment horizontal="center" vertical="center"/>
    </xf>
    <xf numFmtId="174" fontId="15" fillId="0" borderId="27" xfId="9" applyNumberFormat="1" applyFont="1" applyBorder="1" applyAlignment="1" applyProtection="1">
      <alignment horizontal="center" vertical="center"/>
    </xf>
    <xf numFmtId="194" fontId="15" fillId="0" borderId="27" xfId="9" applyNumberFormat="1" applyFont="1" applyBorder="1" applyAlignment="1" applyProtection="1">
      <alignment horizontal="center" vertical="center"/>
    </xf>
    <xf numFmtId="174" fontId="15" fillId="0" borderId="2" xfId="22" applyNumberFormat="1" applyFont="1" applyFill="1" applyBorder="1" applyAlignment="1">
      <alignment horizontal="left" vertical="center"/>
    </xf>
    <xf numFmtId="174" fontId="14" fillId="0" borderId="0" xfId="22" applyNumberFormat="1" applyFont="1" applyFill="1" applyBorder="1" applyAlignment="1">
      <alignment horizontal="left" vertical="center"/>
    </xf>
    <xf numFmtId="174" fontId="15" fillId="0" borderId="31" xfId="9" applyNumberFormat="1" applyFont="1" applyBorder="1" applyAlignment="1" applyProtection="1">
      <alignment horizontal="left" vertical="center"/>
    </xf>
    <xf numFmtId="194" fontId="15" fillId="0" borderId="31" xfId="9" applyNumberFormat="1" applyFont="1" applyBorder="1" applyProtection="1"/>
    <xf numFmtId="194" fontId="16" fillId="0" borderId="0" xfId="21" applyNumberFormat="1" applyFont="1"/>
    <xf numFmtId="186" fontId="0" fillId="0" borderId="0" xfId="8" applyNumberFormat="1" applyFont="1"/>
    <xf numFmtId="194" fontId="86" fillId="0" borderId="0" xfId="21" applyNumberFormat="1"/>
    <xf numFmtId="194" fontId="3" fillId="0" borderId="0" xfId="21" applyNumberFormat="1" applyFont="1"/>
    <xf numFmtId="186" fontId="19" fillId="0" borderId="0" xfId="8" applyNumberFormat="1" applyFont="1"/>
    <xf numFmtId="0" fontId="23" fillId="0" borderId="0" xfId="1" applyFont="1"/>
    <xf numFmtId="0" fontId="6" fillId="0" borderId="0" xfId="1" applyFont="1" applyAlignment="1">
      <alignment horizontal="center"/>
    </xf>
    <xf numFmtId="0" fontId="8" fillId="0" borderId="0" xfId="1" applyFont="1" applyAlignment="1">
      <alignment horizontal="center"/>
    </xf>
    <xf numFmtId="0" fontId="41" fillId="0" borderId="0" xfId="1" applyFont="1" applyAlignment="1">
      <alignment horizontal="center"/>
    </xf>
    <xf numFmtId="0" fontId="11" fillId="0" borderId="0" xfId="1" applyFont="1" applyAlignment="1">
      <alignment horizontal="center" vertical="center" wrapText="1"/>
    </xf>
    <xf numFmtId="0" fontId="12" fillId="0" borderId="4" xfId="1" applyFont="1" applyBorder="1" applyAlignment="1">
      <alignment horizontal="center" vertical="center" wrapText="1"/>
    </xf>
    <xf numFmtId="0" fontId="12" fillId="0" borderId="5" xfId="1" applyFont="1" applyBorder="1" applyAlignment="1">
      <alignment horizontal="center" vertical="center" wrapText="1"/>
    </xf>
    <xf numFmtId="0" fontId="96" fillId="0" borderId="0" xfId="1" applyFont="1" applyAlignment="1">
      <alignment horizontal="center" vertical="center" wrapText="1"/>
    </xf>
    <xf numFmtId="0" fontId="97" fillId="0" borderId="0" xfId="1" applyFont="1" applyAlignment="1">
      <alignment horizontal="center" vertical="center" wrapText="1"/>
    </xf>
    <xf numFmtId="0" fontId="98" fillId="0" borderId="0" xfId="1" applyFont="1" applyAlignment="1">
      <alignment horizontal="center" vertical="center" wrapText="1"/>
    </xf>
    <xf numFmtId="4" fontId="14" fillId="0" borderId="0" xfId="8" applyNumberFormat="1" applyFont="1" applyFill="1" applyBorder="1" applyAlignment="1">
      <alignment horizontal="center" vertical="center"/>
    </xf>
    <xf numFmtId="37" fontId="15" fillId="0" borderId="0" xfId="20" applyNumberFormat="1" applyFont="1" applyFill="1" applyBorder="1" applyAlignment="1">
      <alignment horizontal="center" vertical="center"/>
    </xf>
    <xf numFmtId="1" fontId="14" fillId="0" borderId="0" xfId="1" applyNumberFormat="1" applyFont="1" applyAlignment="1">
      <alignment vertical="center"/>
    </xf>
    <xf numFmtId="2" fontId="14" fillId="0" borderId="0" xfId="1" applyNumberFormat="1" applyFont="1" applyAlignment="1">
      <alignment horizontal="center" vertical="center"/>
    </xf>
    <xf numFmtId="4" fontId="15" fillId="0" borderId="3" xfId="8" applyNumberFormat="1" applyFont="1" applyFill="1" applyBorder="1" applyAlignment="1">
      <alignment horizontal="center" vertical="center"/>
    </xf>
    <xf numFmtId="37" fontId="15" fillId="0" borderId="3" xfId="20" applyNumberFormat="1" applyFont="1" applyFill="1" applyBorder="1" applyAlignment="1">
      <alignment horizontal="center" vertical="center"/>
    </xf>
    <xf numFmtId="2" fontId="19" fillId="0" borderId="0" xfId="1" applyNumberFormat="1" applyFont="1" applyAlignment="1">
      <alignment horizontal="center" vertical="center"/>
    </xf>
    <xf numFmtId="0" fontId="19" fillId="0" borderId="0" xfId="1" applyFont="1" applyAlignment="1">
      <alignment vertical="center"/>
    </xf>
    <xf numFmtId="0" fontId="14" fillId="0" borderId="0" xfId="1" applyFont="1" applyAlignment="1">
      <alignment horizontal="center"/>
    </xf>
    <xf numFmtId="0" fontId="19" fillId="0" borderId="0" xfId="1" applyFont="1" applyAlignment="1">
      <alignment horizontal="center"/>
    </xf>
    <xf numFmtId="3" fontId="19" fillId="0" borderId="0" xfId="1" applyNumberFormat="1" applyFont="1" applyAlignment="1">
      <alignment horizontal="center"/>
    </xf>
    <xf numFmtId="199" fontId="15" fillId="0" borderId="0" xfId="1" applyNumberFormat="1" applyFont="1"/>
    <xf numFmtId="3" fontId="3" fillId="0" borderId="0" xfId="1" applyNumberFormat="1"/>
    <xf numFmtId="0" fontId="99" fillId="0" borderId="0" xfId="1" applyFont="1" applyAlignment="1">
      <alignment vertical="center"/>
    </xf>
    <xf numFmtId="0" fontId="100" fillId="0" borderId="0" xfId="1" applyFont="1"/>
    <xf numFmtId="0" fontId="68" fillId="0" borderId="0" xfId="1" applyFont="1"/>
    <xf numFmtId="0" fontId="31" fillId="0" borderId="0" xfId="1" applyFont="1" applyAlignment="1">
      <alignment horizontal="center"/>
    </xf>
    <xf numFmtId="0" fontId="11" fillId="0" borderId="2" xfId="1" applyFont="1" applyBorder="1" applyAlignment="1">
      <alignment horizontal="center" vertical="center" wrapText="1"/>
    </xf>
    <xf numFmtId="0" fontId="46" fillId="0" borderId="0" xfId="1" applyFont="1" applyAlignment="1">
      <alignment horizontal="center" vertical="center" wrapText="1"/>
    </xf>
    <xf numFmtId="0" fontId="14" fillId="0" borderId="0" xfId="1" applyFont="1" applyAlignment="1">
      <alignment horizontal="center" vertical="center" wrapText="1"/>
    </xf>
    <xf numFmtId="200" fontId="14" fillId="0" borderId="0" xfId="20" applyNumberFormat="1" applyFont="1" applyFill="1" applyBorder="1" applyAlignment="1">
      <alignment horizontal="center" vertical="center"/>
    </xf>
    <xf numFmtId="201" fontId="15" fillId="0" borderId="0" xfId="20" applyNumberFormat="1" applyFont="1" applyFill="1" applyBorder="1" applyAlignment="1">
      <alignment horizontal="right" vertical="center"/>
    </xf>
    <xf numFmtId="4" fontId="14" fillId="0" borderId="0" xfId="23" applyNumberFormat="1" applyFont="1" applyFill="1" applyBorder="1" applyAlignment="1">
      <alignment horizontal="center" vertical="center"/>
    </xf>
    <xf numFmtId="3" fontId="14" fillId="0" borderId="0" xfId="23" applyNumberFormat="1" applyFont="1" applyFill="1" applyBorder="1" applyAlignment="1">
      <alignment horizontal="center" vertical="center"/>
    </xf>
    <xf numFmtId="2" fontId="14" fillId="0" borderId="0" xfId="20" applyNumberFormat="1" applyFont="1" applyFill="1" applyBorder="1" applyAlignment="1">
      <alignment horizontal="center" vertical="center"/>
    </xf>
    <xf numFmtId="3" fontId="15" fillId="0" borderId="0" xfId="20" applyNumberFormat="1" applyFont="1" applyFill="1" applyBorder="1" applyAlignment="1">
      <alignment horizontal="center" vertical="center"/>
    </xf>
    <xf numFmtId="2" fontId="15" fillId="0" borderId="3" xfId="20" applyNumberFormat="1" applyFont="1" applyFill="1" applyBorder="1" applyAlignment="1">
      <alignment horizontal="center" vertical="center"/>
    </xf>
    <xf numFmtId="3" fontId="15" fillId="0" borderId="3" xfId="20" applyNumberFormat="1" applyFont="1" applyFill="1" applyBorder="1" applyAlignment="1">
      <alignment horizontal="center" vertical="center"/>
    </xf>
    <xf numFmtId="4" fontId="19" fillId="0" borderId="0" xfId="23" applyNumberFormat="1" applyFont="1" applyBorder="1" applyAlignment="1">
      <alignment horizontal="center" vertical="center"/>
    </xf>
    <xf numFmtId="3" fontId="14" fillId="0" borderId="0" xfId="1" applyNumberFormat="1" applyFont="1" applyAlignment="1">
      <alignment horizontal="center" vertical="center"/>
    </xf>
    <xf numFmtId="0" fontId="58" fillId="0" borderId="0" xfId="1" applyFont="1" applyAlignment="1">
      <alignment horizontal="centerContinuous" vertical="center"/>
    </xf>
    <xf numFmtId="0" fontId="44" fillId="0" borderId="0" xfId="1" applyFont="1" applyAlignment="1">
      <alignment horizontal="center"/>
    </xf>
    <xf numFmtId="169" fontId="42" fillId="0" borderId="0" xfId="1" applyNumberFormat="1" applyFont="1" applyAlignment="1">
      <alignment horizontal="centerContinuous" vertical="center"/>
    </xf>
    <xf numFmtId="0" fontId="23" fillId="0" borderId="0" xfId="1" applyFont="1" applyAlignment="1">
      <alignment horizontal="center"/>
    </xf>
    <xf numFmtId="0" fontId="9" fillId="0" borderId="0" xfId="1" applyFont="1" applyAlignment="1">
      <alignment horizontal="center"/>
    </xf>
    <xf numFmtId="0" fontId="101" fillId="0" borderId="0" xfId="1" applyFont="1"/>
    <xf numFmtId="0" fontId="46" fillId="0" borderId="1" xfId="1" applyFont="1" applyBorder="1" applyAlignment="1">
      <alignment horizontal="center" vertical="center"/>
    </xf>
    <xf numFmtId="0" fontId="51" fillId="0" borderId="1" xfId="1" applyFont="1" applyBorder="1" applyAlignment="1">
      <alignment horizontal="center" vertical="center" wrapText="1"/>
    </xf>
    <xf numFmtId="0" fontId="103" fillId="0" borderId="1" xfId="1" applyFont="1" applyBorder="1" applyAlignment="1">
      <alignment horizontal="center" vertical="center" wrapText="1"/>
    </xf>
    <xf numFmtId="0" fontId="104" fillId="0" borderId="2" xfId="1" applyFont="1" applyBorder="1" applyAlignment="1">
      <alignment vertical="center"/>
    </xf>
    <xf numFmtId="0" fontId="51" fillId="0" borderId="2" xfId="1" applyFont="1" applyBorder="1" applyAlignment="1">
      <alignment vertical="center"/>
    </xf>
    <xf numFmtId="0" fontId="51" fillId="0" borderId="2" xfId="1" applyFont="1" applyBorder="1" applyAlignment="1">
      <alignment horizontal="center" vertical="center" wrapText="1"/>
    </xf>
    <xf numFmtId="0" fontId="103" fillId="0" borderId="2" xfId="1" applyFont="1" applyBorder="1" applyAlignment="1">
      <alignment vertical="center"/>
    </xf>
    <xf numFmtId="0" fontId="105" fillId="0" borderId="0" xfId="1" applyFont="1" applyAlignment="1">
      <alignment vertical="center"/>
    </xf>
    <xf numFmtId="0" fontId="11" fillId="0" borderId="0" xfId="1" applyFont="1" applyAlignment="1">
      <alignment vertical="center"/>
    </xf>
    <xf numFmtId="202" fontId="14" fillId="0" borderId="0" xfId="11" applyNumberFormat="1" applyFont="1" applyFill="1" applyBorder="1" applyAlignment="1">
      <alignment horizontal="center" vertical="center"/>
    </xf>
    <xf numFmtId="170" fontId="15" fillId="0" borderId="0" xfId="11" applyNumberFormat="1" applyFont="1" applyFill="1" applyBorder="1" applyAlignment="1">
      <alignment horizontal="right" vertical="center"/>
    </xf>
    <xf numFmtId="1" fontId="66" fillId="0" borderId="0" xfId="1" applyNumberFormat="1" applyFont="1" applyAlignment="1">
      <alignment vertical="center"/>
    </xf>
    <xf numFmtId="2" fontId="66" fillId="0" borderId="0" xfId="1" applyNumberFormat="1" applyFont="1" applyAlignment="1">
      <alignment vertical="center"/>
    </xf>
    <xf numFmtId="2" fontId="66" fillId="0" borderId="0" xfId="1" applyNumberFormat="1" applyFont="1" applyAlignment="1">
      <alignment horizontal="center" vertical="center"/>
    </xf>
    <xf numFmtId="0" fontId="66" fillId="0" borderId="0" xfId="1" applyFont="1" applyAlignment="1">
      <alignment vertical="center"/>
    </xf>
    <xf numFmtId="202" fontId="15" fillId="0" borderId="3" xfId="11" applyNumberFormat="1" applyFont="1" applyFill="1" applyBorder="1" applyAlignment="1">
      <alignment horizontal="center" vertical="center"/>
    </xf>
    <xf numFmtId="170" fontId="15" fillId="0" borderId="3" xfId="11" applyNumberFormat="1" applyFont="1" applyFill="1" applyBorder="1" applyAlignment="1">
      <alignment horizontal="right" vertical="center"/>
    </xf>
    <xf numFmtId="2" fontId="70" fillId="0" borderId="0" xfId="1" applyNumberFormat="1" applyFont="1" applyAlignment="1">
      <alignment vertical="center"/>
    </xf>
    <xf numFmtId="2" fontId="70" fillId="0" borderId="0" xfId="1" applyNumberFormat="1" applyFont="1" applyAlignment="1">
      <alignment horizontal="center" vertical="center"/>
    </xf>
    <xf numFmtId="0" fontId="70" fillId="0" borderId="0" xfId="1" applyFont="1" applyAlignment="1">
      <alignment vertical="center"/>
    </xf>
    <xf numFmtId="0" fontId="15" fillId="0" borderId="0" xfId="1" applyFont="1" applyAlignment="1">
      <alignment horizontal="left" vertical="center" wrapText="1"/>
    </xf>
    <xf numFmtId="2" fontId="14" fillId="0" borderId="0" xfId="11" applyNumberFormat="1" applyFont="1" applyBorder="1" applyAlignment="1">
      <alignment horizontal="center"/>
    </xf>
    <xf numFmtId="2" fontId="3" fillId="0" borderId="0" xfId="1" applyNumberFormat="1"/>
    <xf numFmtId="2" fontId="19" fillId="0" borderId="0" xfId="1" applyNumberFormat="1" applyFont="1" applyAlignment="1">
      <alignment horizontal="center"/>
    </xf>
    <xf numFmtId="2" fontId="14" fillId="0" borderId="0" xfId="11" applyNumberFormat="1" applyFont="1" applyBorder="1" applyAlignment="1">
      <alignment horizontal="center" vertical="center"/>
    </xf>
    <xf numFmtId="3" fontId="14" fillId="0" borderId="0" xfId="11" applyNumberFormat="1" applyFont="1" applyBorder="1" applyAlignment="1">
      <alignment horizontal="right" vertical="center"/>
    </xf>
    <xf numFmtId="2" fontId="14" fillId="0" borderId="0" xfId="1" applyNumberFormat="1" applyFont="1"/>
    <xf numFmtId="2" fontId="55" fillId="0" borderId="0" xfId="1" applyNumberFormat="1" applyFont="1"/>
    <xf numFmtId="2" fontId="55" fillId="0" borderId="0" xfId="1" applyNumberFormat="1" applyFont="1" applyAlignment="1">
      <alignment horizontal="center"/>
    </xf>
    <xf numFmtId="0" fontId="55" fillId="0" borderId="0" xfId="1" applyFont="1"/>
    <xf numFmtId="2" fontId="55" fillId="0" borderId="0" xfId="1" applyNumberFormat="1" applyFont="1" applyAlignment="1">
      <alignment vertical="center"/>
    </xf>
    <xf numFmtId="2" fontId="55" fillId="0" borderId="0" xfId="1" applyNumberFormat="1" applyFont="1" applyAlignment="1">
      <alignment horizontal="center" vertical="center"/>
    </xf>
    <xf numFmtId="0" fontId="6" fillId="0" borderId="0" xfId="1" applyFont="1" applyAlignment="1">
      <alignment vertical="center"/>
    </xf>
    <xf numFmtId="0" fontId="106" fillId="0" borderId="0" xfId="1" applyFont="1"/>
    <xf numFmtId="0" fontId="94" fillId="0" borderId="0" xfId="1" applyFont="1"/>
    <xf numFmtId="0" fontId="11" fillId="0" borderId="25" xfId="1" applyFont="1" applyBorder="1" applyAlignment="1">
      <alignment horizontal="center" vertical="center"/>
    </xf>
    <xf numFmtId="0" fontId="11" fillId="0" borderId="25" xfId="1" applyFont="1" applyBorder="1" applyAlignment="1">
      <alignment horizontal="center" vertical="center" wrapText="1"/>
    </xf>
    <xf numFmtId="0" fontId="12" fillId="0" borderId="25" xfId="1" applyFont="1" applyBorder="1" applyAlignment="1">
      <alignment horizontal="center" vertical="center" wrapText="1"/>
    </xf>
    <xf numFmtId="0" fontId="11" fillId="0" borderId="30" xfId="1" applyFont="1" applyBorder="1" applyAlignment="1">
      <alignment horizontal="center" vertical="center"/>
    </xf>
    <xf numFmtId="0" fontId="12" fillId="0" borderId="30" xfId="1" applyFont="1" applyBorder="1" applyAlignment="1">
      <alignment horizontal="center" vertical="center" wrapText="1"/>
    </xf>
    <xf numFmtId="0" fontId="12" fillId="0" borderId="30" xfId="1" applyFont="1" applyBorder="1" applyAlignment="1">
      <alignment horizontal="center" vertical="center" wrapText="1"/>
    </xf>
    <xf numFmtId="0" fontId="11" fillId="0" borderId="30" xfId="1" applyFont="1" applyBorder="1" applyAlignment="1">
      <alignment horizontal="center" vertical="center" wrapText="1"/>
    </xf>
    <xf numFmtId="204" fontId="14" fillId="0" borderId="0" xfId="24" applyNumberFormat="1" applyFont="1" applyFill="1" applyBorder="1" applyAlignment="1">
      <alignment horizontal="center" vertical="center"/>
    </xf>
    <xf numFmtId="205" fontId="15" fillId="0" borderId="0" xfId="24" applyNumberFormat="1" applyFont="1" applyFill="1" applyBorder="1" applyAlignment="1">
      <alignment horizontal="right" vertical="center"/>
    </xf>
    <xf numFmtId="0" fontId="15" fillId="0" borderId="3" xfId="1" applyFont="1" applyBorder="1" applyAlignment="1">
      <alignment horizontal="left" vertical="center"/>
    </xf>
    <xf numFmtId="204" fontId="15" fillId="0" borderId="3" xfId="24" applyNumberFormat="1" applyFont="1" applyFill="1" applyBorder="1" applyAlignment="1">
      <alignment horizontal="center" vertical="center"/>
    </xf>
    <xf numFmtId="205" fontId="15" fillId="0" borderId="3" xfId="24" applyNumberFormat="1" applyFont="1" applyFill="1" applyBorder="1" applyAlignment="1">
      <alignment horizontal="right" vertical="center"/>
    </xf>
    <xf numFmtId="43" fontId="14" fillId="0" borderId="0" xfId="1" applyNumberFormat="1" applyFont="1" applyAlignment="1">
      <alignment vertical="top"/>
    </xf>
    <xf numFmtId="0" fontId="14" fillId="0" borderId="0" xfId="1" applyFont="1" applyAlignment="1">
      <alignment vertical="top"/>
    </xf>
    <xf numFmtId="189" fontId="14" fillId="0" borderId="0" xfId="25" applyFont="1" applyBorder="1" applyAlignment="1">
      <alignment horizontal="center"/>
    </xf>
    <xf numFmtId="3" fontId="14" fillId="0" borderId="0" xfId="1" applyNumberFormat="1" applyFont="1"/>
    <xf numFmtId="0" fontId="108" fillId="0" borderId="0" xfId="1" applyFont="1"/>
    <xf numFmtId="0" fontId="54" fillId="0" borderId="0" xfId="1" applyFont="1"/>
    <xf numFmtId="0" fontId="44" fillId="0" borderId="0" xfId="1" applyFont="1" applyAlignment="1">
      <alignment horizontal="center" vertical="center"/>
    </xf>
    <xf numFmtId="0" fontId="109" fillId="0" borderId="0" xfId="1" applyFont="1"/>
    <xf numFmtId="0" fontId="12" fillId="0" borderId="25" xfId="1" applyFont="1" applyBorder="1" applyAlignment="1">
      <alignment horizontal="center" vertical="center" wrapText="1"/>
    </xf>
    <xf numFmtId="0" fontId="110" fillId="0" borderId="25" xfId="1" applyFont="1" applyBorder="1" applyAlignment="1">
      <alignment horizontal="center" vertical="center" wrapText="1"/>
    </xf>
    <xf numFmtId="191" fontId="14" fillId="0" borderId="0" xfId="16" applyNumberFormat="1" applyFont="1" applyFill="1" applyBorder="1" applyAlignment="1">
      <alignment horizontal="center" vertical="center"/>
    </xf>
    <xf numFmtId="189" fontId="15" fillId="0" borderId="0" xfId="16" applyNumberFormat="1" applyFont="1" applyFill="1" applyBorder="1" applyAlignment="1">
      <alignment horizontal="center" vertical="center"/>
    </xf>
    <xf numFmtId="191" fontId="14" fillId="0" borderId="0" xfId="1" applyNumberFormat="1" applyFont="1" applyAlignment="1">
      <alignment vertical="center"/>
    </xf>
    <xf numFmtId="191" fontId="15" fillId="0" borderId="3" xfId="16" applyNumberFormat="1" applyFont="1" applyFill="1" applyBorder="1" applyAlignment="1">
      <alignment horizontal="center" vertical="center"/>
    </xf>
    <xf numFmtId="191" fontId="14" fillId="0" borderId="0" xfId="17" applyNumberFormat="1" applyFont="1" applyBorder="1" applyAlignment="1">
      <alignment horizontal="center"/>
    </xf>
    <xf numFmtId="3" fontId="15" fillId="0" borderId="0" xfId="17" applyNumberFormat="1" applyFont="1" applyBorder="1" applyAlignment="1">
      <alignment horizontal="right"/>
    </xf>
    <xf numFmtId="0" fontId="66" fillId="0" borderId="0" xfId="1" applyFont="1"/>
    <xf numFmtId="0" fontId="12" fillId="0" borderId="0" xfId="1" applyFont="1" applyAlignment="1">
      <alignment horizontal="center" vertical="center" wrapText="1"/>
    </xf>
    <xf numFmtId="0" fontId="11" fillId="0" borderId="2" xfId="1" applyFont="1" applyBorder="1" applyAlignment="1">
      <alignment horizontal="center" vertical="center"/>
    </xf>
    <xf numFmtId="0" fontId="70" fillId="0" borderId="0" xfId="1" applyFont="1" applyAlignment="1">
      <alignment horizontal="center" vertical="center" wrapText="1"/>
    </xf>
    <xf numFmtId="0" fontId="70" fillId="0" borderId="0" xfId="1" applyFont="1" applyAlignment="1">
      <alignment vertical="center" wrapText="1"/>
    </xf>
    <xf numFmtId="206" fontId="14" fillId="0" borderId="0" xfId="20" applyNumberFormat="1" applyFont="1" applyFill="1" applyBorder="1" applyAlignment="1">
      <alignment horizontal="center" vertical="center"/>
    </xf>
    <xf numFmtId="207" fontId="15" fillId="0" borderId="0" xfId="26" applyNumberFormat="1" applyFont="1" applyFill="1" applyBorder="1" applyAlignment="1">
      <alignment horizontal="right" vertical="center"/>
    </xf>
    <xf numFmtId="4" fontId="14" fillId="0" borderId="0" xfId="1" applyNumberFormat="1" applyFont="1" applyAlignment="1">
      <alignment vertical="center"/>
    </xf>
    <xf numFmtId="208" fontId="15" fillId="0" borderId="0" xfId="20" applyNumberFormat="1" applyFont="1" applyFill="1" applyBorder="1" applyAlignment="1">
      <alignment horizontal="right" vertical="center"/>
    </xf>
    <xf numFmtId="208" fontId="15" fillId="0" borderId="0" xfId="20" applyNumberFormat="1" applyFont="1" applyFill="1" applyBorder="1" applyAlignment="1">
      <alignment horizontal="center" vertical="center"/>
    </xf>
    <xf numFmtId="206" fontId="15" fillId="0" borderId="3" xfId="20" applyNumberFormat="1" applyFont="1" applyFill="1" applyBorder="1" applyAlignment="1">
      <alignment horizontal="center" vertical="center"/>
    </xf>
    <xf numFmtId="208" fontId="15" fillId="0" borderId="3" xfId="20" applyNumberFormat="1" applyFont="1" applyFill="1" applyBorder="1" applyAlignment="1">
      <alignment horizontal="right" vertical="center"/>
    </xf>
    <xf numFmtId="2" fontId="15" fillId="0" borderId="0" xfId="1" applyNumberFormat="1" applyFont="1" applyAlignment="1">
      <alignment horizontal="center" vertical="center"/>
    </xf>
    <xf numFmtId="0" fontId="111" fillId="0" borderId="0" xfId="1" applyFont="1" applyAlignment="1">
      <alignment horizontal="center"/>
    </xf>
    <xf numFmtId="0" fontId="12" fillId="0" borderId="2" xfId="1" applyFont="1" applyBorder="1"/>
    <xf numFmtId="0" fontId="11" fillId="0" borderId="2" xfId="1" applyFont="1" applyBorder="1"/>
    <xf numFmtId="191" fontId="14" fillId="0" borderId="0" xfId="27" applyNumberFormat="1" applyFont="1" applyFill="1" applyBorder="1" applyAlignment="1">
      <alignment horizontal="center" vertical="center"/>
    </xf>
    <xf numFmtId="189" fontId="15" fillId="0" borderId="0" xfId="27" applyNumberFormat="1" applyFont="1" applyFill="1" applyBorder="1" applyAlignment="1">
      <alignment horizontal="center" vertical="center"/>
    </xf>
    <xf numFmtId="191" fontId="15" fillId="0" borderId="3" xfId="27" applyNumberFormat="1" applyFont="1" applyFill="1" applyBorder="1" applyAlignment="1">
      <alignment horizontal="center" vertical="center"/>
    </xf>
    <xf numFmtId="191" fontId="14" fillId="0" borderId="3" xfId="27" applyNumberFormat="1" applyFont="1" applyFill="1" applyBorder="1" applyAlignment="1">
      <alignment horizontal="center" vertical="center"/>
    </xf>
    <xf numFmtId="189" fontId="15" fillId="0" borderId="3" xfId="27" applyNumberFormat="1" applyFont="1" applyFill="1" applyBorder="1" applyAlignment="1">
      <alignment horizontal="center" vertical="center"/>
    </xf>
    <xf numFmtId="191" fontId="15" fillId="0" borderId="0" xfId="28" applyNumberFormat="1" applyFont="1" applyBorder="1" applyAlignment="1">
      <alignment horizontal="center"/>
    </xf>
    <xf numFmtId="0" fontId="31" fillId="0" borderId="0" xfId="28" applyFont="1" applyBorder="1" applyAlignment="1">
      <alignment horizontal="center"/>
    </xf>
    <xf numFmtId="191" fontId="14" fillId="0" borderId="0" xfId="1" applyNumberFormat="1" applyFont="1"/>
    <xf numFmtId="0" fontId="11" fillId="0" borderId="25" xfId="1" applyFont="1" applyBorder="1" applyAlignment="1">
      <alignment horizontal="center" vertical="center"/>
    </xf>
    <xf numFmtId="0" fontId="13" fillId="0" borderId="0" xfId="1" applyFont="1" applyAlignment="1">
      <alignment horizontal="center" vertical="center"/>
    </xf>
    <xf numFmtId="0" fontId="66" fillId="0" borderId="0" xfId="1" applyFont="1" applyAlignment="1">
      <alignment horizontal="center" vertical="center" wrapText="1"/>
    </xf>
    <xf numFmtId="2" fontId="14" fillId="0" borderId="0" xfId="29" applyNumberFormat="1" applyFont="1" applyFill="1" applyBorder="1" applyAlignment="1">
      <alignment horizontal="center" vertical="center"/>
    </xf>
    <xf numFmtId="3" fontId="15" fillId="0" borderId="0" xfId="29" applyNumberFormat="1" applyFont="1" applyFill="1" applyBorder="1" applyAlignment="1">
      <alignment horizontal="center" vertical="center"/>
    </xf>
    <xf numFmtId="2" fontId="15" fillId="0" borderId="3" xfId="29" applyNumberFormat="1" applyFont="1" applyFill="1" applyBorder="1" applyAlignment="1">
      <alignment horizontal="center" vertical="center"/>
    </xf>
    <xf numFmtId="3" fontId="15" fillId="0" borderId="3" xfId="29" applyNumberFormat="1" applyFont="1" applyFill="1" applyBorder="1" applyAlignment="1">
      <alignment horizontal="center" vertical="center"/>
    </xf>
    <xf numFmtId="0" fontId="14" fillId="0" borderId="0" xfId="30" applyFont="1" applyBorder="1" applyAlignment="1">
      <alignment horizontal="center" vertical="center"/>
    </xf>
    <xf numFmtId="209" fontId="14" fillId="0" borderId="0" xfId="1" applyNumberFormat="1" applyFont="1" applyAlignment="1">
      <alignment vertical="center"/>
    </xf>
    <xf numFmtId="0" fontId="108" fillId="0" borderId="0" xfId="1" applyFont="1" applyAlignment="1">
      <alignment vertical="center"/>
    </xf>
    <xf numFmtId="0" fontId="99" fillId="0" borderId="0" xfId="1" applyFont="1" applyAlignment="1">
      <alignment horizontal="centerContinuous" vertical="center"/>
    </xf>
    <xf numFmtId="0" fontId="11" fillId="0" borderId="26" xfId="1" applyFont="1" applyBorder="1" applyAlignment="1">
      <alignment horizontal="center" vertical="center"/>
    </xf>
    <xf numFmtId="0" fontId="12" fillId="0" borderId="32" xfId="1" applyFont="1" applyBorder="1" applyAlignment="1">
      <alignment horizontal="center" vertical="center" wrapText="1"/>
    </xf>
    <xf numFmtId="3" fontId="14" fillId="0" borderId="0" xfId="8" applyNumberFormat="1" applyFont="1" applyFill="1" applyBorder="1" applyAlignment="1">
      <alignment horizontal="center" vertical="center"/>
    </xf>
    <xf numFmtId="0" fontId="3" fillId="0" borderId="0" xfId="31"/>
    <xf numFmtId="14" fontId="3" fillId="0" borderId="0" xfId="31" applyNumberFormat="1"/>
    <xf numFmtId="0" fontId="6" fillId="3" borderId="0" xfId="31" applyFont="1" applyFill="1" applyAlignment="1">
      <alignment horizontal="center"/>
    </xf>
    <xf numFmtId="169" fontId="8" fillId="3" borderId="0" xfId="31" applyNumberFormat="1" applyFont="1" applyFill="1" applyAlignment="1">
      <alignment horizontal="center"/>
    </xf>
    <xf numFmtId="0" fontId="41" fillId="3" borderId="0" xfId="31" applyFont="1" applyFill="1" applyAlignment="1">
      <alignment horizontal="center"/>
    </xf>
    <xf numFmtId="0" fontId="112" fillId="3" borderId="0" xfId="31" applyFont="1" applyFill="1"/>
    <xf numFmtId="0" fontId="3" fillId="3" borderId="0" xfId="31" applyFill="1"/>
    <xf numFmtId="210" fontId="113" fillId="0" borderId="0" xfId="31" applyNumberFormat="1" applyFont="1" applyAlignment="1">
      <alignment horizontal="left"/>
    </xf>
    <xf numFmtId="0" fontId="114" fillId="3" borderId="1" xfId="31" applyFont="1" applyFill="1" applyBorder="1"/>
    <xf numFmtId="0" fontId="11" fillId="0" borderId="1" xfId="32" applyFont="1" applyBorder="1" applyAlignment="1">
      <alignment horizontal="center" vertical="center" wrapText="1"/>
    </xf>
    <xf numFmtId="0" fontId="11" fillId="2" borderId="1" xfId="32" applyFont="1" applyFill="1" applyBorder="1" applyAlignment="1">
      <alignment horizontal="center" vertical="center" wrapText="1"/>
    </xf>
    <xf numFmtId="0" fontId="114" fillId="3" borderId="0" xfId="31" applyFont="1" applyFill="1" applyAlignment="1">
      <alignment horizontal="center"/>
    </xf>
    <xf numFmtId="0" fontId="12" fillId="0" borderId="33" xfId="32" applyFont="1" applyBorder="1" applyAlignment="1">
      <alignment horizontal="center" vertical="center" wrapText="1"/>
    </xf>
    <xf numFmtId="0" fontId="11" fillId="2" borderId="0" xfId="32" applyFont="1" applyFill="1" applyAlignment="1">
      <alignment horizontal="center" vertical="center" wrapText="1"/>
    </xf>
    <xf numFmtId="0" fontId="114" fillId="3" borderId="5" xfId="31" applyFont="1" applyFill="1" applyBorder="1"/>
    <xf numFmtId="37" fontId="116" fillId="3" borderId="5" xfId="31" quotePrefix="1" applyNumberFormat="1" applyFont="1" applyFill="1" applyBorder="1" applyAlignment="1">
      <alignment horizontal="center" vertical="center"/>
    </xf>
    <xf numFmtId="0" fontId="117" fillId="3" borderId="27" xfId="31" applyFont="1" applyFill="1" applyBorder="1"/>
    <xf numFmtId="37" fontId="117" fillId="3" borderId="0" xfId="31" applyNumberFormat="1" applyFont="1" applyFill="1"/>
    <xf numFmtId="0" fontId="12" fillId="3" borderId="0" xfId="31" applyFont="1" applyFill="1"/>
    <xf numFmtId="211" fontId="117" fillId="3" borderId="0" xfId="31" applyNumberFormat="1" applyFont="1" applyFill="1" applyAlignment="1">
      <alignment horizontal="left" vertical="center"/>
    </xf>
    <xf numFmtId="41" fontId="117" fillId="3" borderId="0" xfId="31" applyNumberFormat="1" applyFont="1" applyFill="1" applyAlignment="1">
      <alignment vertical="center"/>
    </xf>
    <xf numFmtId="41" fontId="118" fillId="3" borderId="0" xfId="31" applyNumberFormat="1" applyFont="1" applyFill="1" applyAlignment="1">
      <alignment vertical="center"/>
    </xf>
    <xf numFmtId="211" fontId="3" fillId="0" borderId="0" xfId="31" applyNumberFormat="1"/>
    <xf numFmtId="0" fontId="14" fillId="0" borderId="0" xfId="31" applyFont="1" applyAlignment="1">
      <alignment horizontal="left" vertical="center" wrapText="1"/>
    </xf>
    <xf numFmtId="211" fontId="117" fillId="3" borderId="0" xfId="31" applyNumberFormat="1" applyFont="1" applyFill="1" applyAlignment="1">
      <alignment horizontal="left" vertical="center" wrapText="1"/>
    </xf>
    <xf numFmtId="49" fontId="14" fillId="0" borderId="0" xfId="31" applyNumberFormat="1" applyFont="1" applyAlignment="1">
      <alignment horizontal="left" vertical="center" wrapText="1"/>
    </xf>
    <xf numFmtId="211" fontId="118" fillId="3" borderId="3" xfId="31" applyNumberFormat="1" applyFont="1" applyFill="1" applyBorder="1" applyAlignment="1">
      <alignment horizontal="left" vertical="center"/>
    </xf>
    <xf numFmtId="41" fontId="118" fillId="3" borderId="3" xfId="31" applyNumberFormat="1" applyFont="1" applyFill="1" applyBorder="1" applyAlignment="1">
      <alignment vertical="center"/>
    </xf>
    <xf numFmtId="211" fontId="19" fillId="0" borderId="0" xfId="31" applyNumberFormat="1" applyFont="1"/>
    <xf numFmtId="211" fontId="14" fillId="0" borderId="0" xfId="31" applyNumberFormat="1" applyFont="1"/>
    <xf numFmtId="0" fontId="14" fillId="0" borderId="0" xfId="31" applyFont="1" applyAlignment="1">
      <alignment horizontal="left" vertical="top" wrapText="1"/>
    </xf>
    <xf numFmtId="0" fontId="3" fillId="0" borderId="0" xfId="31" applyAlignment="1">
      <alignment vertical="center" wrapText="1"/>
    </xf>
    <xf numFmtId="0" fontId="4" fillId="0" borderId="0" xfId="33" applyFont="1" applyAlignment="1">
      <alignment vertical="center"/>
    </xf>
    <xf numFmtId="0" fontId="23" fillId="0" borderId="0" xfId="33" applyFont="1"/>
    <xf numFmtId="0" fontId="6" fillId="0" borderId="0" xfId="33" applyFont="1" applyAlignment="1">
      <alignment horizontal="centerContinuous" vertical="center"/>
    </xf>
    <xf numFmtId="0" fontId="6" fillId="0" borderId="0" xfId="33" applyFont="1"/>
    <xf numFmtId="0" fontId="6" fillId="0" borderId="0" xfId="33" applyFont="1" applyAlignment="1">
      <alignment horizontal="center"/>
    </xf>
    <xf numFmtId="169" fontId="8" fillId="0" borderId="0" xfId="33" applyNumberFormat="1" applyFont="1" applyAlignment="1">
      <alignment horizontal="centerContinuous" vertical="center"/>
    </xf>
    <xf numFmtId="0" fontId="8" fillId="0" borderId="0" xfId="33" applyFont="1"/>
    <xf numFmtId="0" fontId="8" fillId="0" borderId="0" xfId="33" applyFont="1" applyAlignment="1">
      <alignment horizontal="center"/>
    </xf>
    <xf numFmtId="0" fontId="41" fillId="0" borderId="0" xfId="33" applyFont="1" applyAlignment="1">
      <alignment horizontal="centerContinuous" vertical="center"/>
    </xf>
    <xf numFmtId="0" fontId="41" fillId="0" borderId="0" xfId="33" applyFont="1"/>
    <xf numFmtId="0" fontId="41" fillId="0" borderId="0" xfId="33" applyFont="1" applyAlignment="1">
      <alignment horizontal="center"/>
    </xf>
    <xf numFmtId="0" fontId="22" fillId="0" borderId="0" xfId="33" applyFont="1" applyAlignment="1">
      <alignment horizontal="center"/>
    </xf>
    <xf numFmtId="0" fontId="3" fillId="0" borderId="0" xfId="33"/>
    <xf numFmtId="0" fontId="11" fillId="0" borderId="1" xfId="33" applyFont="1" applyBorder="1" applyAlignment="1">
      <alignment horizontal="center" vertical="center" wrapText="1"/>
    </xf>
    <xf numFmtId="0" fontId="19" fillId="0" borderId="0" xfId="33" applyFont="1"/>
    <xf numFmtId="0" fontId="11" fillId="0" borderId="0" xfId="33" applyFont="1" applyAlignment="1">
      <alignment horizontal="center" vertical="center" wrapText="1"/>
    </xf>
    <xf numFmtId="0" fontId="12" fillId="0" borderId="4" xfId="33" applyFont="1" applyBorder="1" applyAlignment="1">
      <alignment horizontal="center" vertical="center" wrapText="1"/>
    </xf>
    <xf numFmtId="0" fontId="11" fillId="0" borderId="5" xfId="33" applyFont="1" applyBorder="1" applyAlignment="1">
      <alignment horizontal="center" vertical="center" wrapText="1"/>
    </xf>
    <xf numFmtId="0" fontId="12" fillId="0" borderId="5" xfId="33" applyFont="1" applyBorder="1" applyAlignment="1">
      <alignment horizontal="center" vertical="center" wrapText="1"/>
    </xf>
    <xf numFmtId="0" fontId="96" fillId="0" borderId="0" xfId="33" applyFont="1" applyAlignment="1">
      <alignment horizontal="center" vertical="center" wrapText="1"/>
    </xf>
    <xf numFmtId="0" fontId="97" fillId="0" borderId="0" xfId="33" applyFont="1" applyAlignment="1">
      <alignment horizontal="center" vertical="center" wrapText="1"/>
    </xf>
    <xf numFmtId="0" fontId="98" fillId="0" borderId="0" xfId="33" applyFont="1" applyAlignment="1">
      <alignment horizontal="center" vertical="center" wrapText="1"/>
    </xf>
    <xf numFmtId="0" fontId="14" fillId="0" borderId="0" xfId="33" applyFont="1" applyAlignment="1">
      <alignment horizontal="left" vertical="center" wrapText="1"/>
    </xf>
    <xf numFmtId="43" fontId="14" fillId="0" borderId="0" xfId="8" applyFont="1" applyFill="1" applyBorder="1" applyAlignment="1">
      <alignment horizontal="center" vertical="center"/>
    </xf>
    <xf numFmtId="186" fontId="15" fillId="0" borderId="0" xfId="8" applyNumberFormat="1" applyFont="1" applyFill="1" applyBorder="1" applyAlignment="1">
      <alignment horizontal="center" vertical="center"/>
    </xf>
    <xf numFmtId="1" fontId="14" fillId="0" borderId="0" xfId="33" applyNumberFormat="1" applyFont="1" applyAlignment="1">
      <alignment vertical="center"/>
    </xf>
    <xf numFmtId="2" fontId="14" fillId="0" borderId="0" xfId="33" applyNumberFormat="1" applyFont="1" applyAlignment="1">
      <alignment horizontal="center" vertical="center"/>
    </xf>
    <xf numFmtId="0" fontId="14" fillId="0" borderId="0" xfId="33" applyFont="1" applyAlignment="1">
      <alignment vertical="center"/>
    </xf>
    <xf numFmtId="0" fontId="14" fillId="0" borderId="0" xfId="33" applyFont="1" applyAlignment="1">
      <alignment horizontal="left" vertical="center"/>
    </xf>
    <xf numFmtId="0" fontId="15" fillId="0" borderId="3" xfId="33" applyFont="1" applyBorder="1" applyAlignment="1">
      <alignment horizontal="left" vertical="center" wrapText="1"/>
    </xf>
    <xf numFmtId="43" fontId="15" fillId="0" borderId="3" xfId="8" applyFont="1" applyFill="1" applyBorder="1" applyAlignment="1">
      <alignment horizontal="center" vertical="center"/>
    </xf>
    <xf numFmtId="186" fontId="15" fillId="0" borderId="3" xfId="8" applyNumberFormat="1" applyFont="1" applyFill="1" applyBorder="1" applyAlignment="1">
      <alignment horizontal="center" vertical="center"/>
    </xf>
    <xf numFmtId="2" fontId="19" fillId="0" borderId="0" xfId="33" applyNumberFormat="1" applyFont="1" applyAlignment="1">
      <alignment horizontal="center" vertical="center"/>
    </xf>
    <xf numFmtId="0" fontId="19" fillId="0" borderId="0" xfId="33" applyFont="1" applyAlignment="1">
      <alignment vertical="center"/>
    </xf>
    <xf numFmtId="0" fontId="14" fillId="0" borderId="0" xfId="33" applyFont="1"/>
    <xf numFmtId="0" fontId="14" fillId="0" borderId="0" xfId="33" applyFont="1" applyAlignment="1">
      <alignment horizontal="center"/>
    </xf>
    <xf numFmtId="0" fontId="15" fillId="0" borderId="0" xfId="33" applyFont="1" applyAlignment="1">
      <alignment horizontal="center"/>
    </xf>
    <xf numFmtId="0" fontId="19" fillId="0" borderId="0" xfId="33" applyFont="1" applyAlignment="1">
      <alignment horizontal="center"/>
    </xf>
    <xf numFmtId="3" fontId="19" fillId="0" borderId="0" xfId="33" applyNumberFormat="1" applyFont="1" applyAlignment="1">
      <alignment horizontal="center"/>
    </xf>
    <xf numFmtId="0" fontId="16" fillId="0" borderId="0" xfId="33" applyFont="1"/>
    <xf numFmtId="199" fontId="15" fillId="0" borderId="0" xfId="33" applyNumberFormat="1" applyFont="1"/>
    <xf numFmtId="3" fontId="3" fillId="0" borderId="0" xfId="33" applyNumberFormat="1"/>
    <xf numFmtId="0" fontId="3" fillId="0" borderId="0" xfId="1" applyAlignment="1">
      <alignment horizontal="left"/>
    </xf>
    <xf numFmtId="212" fontId="8" fillId="0" borderId="0" xfId="1" applyNumberFormat="1" applyFont="1" applyAlignment="1">
      <alignment horizontal="center"/>
    </xf>
    <xf numFmtId="0" fontId="41" fillId="0" borderId="0" xfId="1" applyFont="1" applyAlignment="1">
      <alignment horizontal="center"/>
    </xf>
    <xf numFmtId="0" fontId="10" fillId="0" borderId="0" xfId="1" applyFont="1" applyAlignment="1">
      <alignment horizontal="left"/>
    </xf>
    <xf numFmtId="0" fontId="119" fillId="0" borderId="2" xfId="1" applyFont="1" applyBorder="1" applyAlignment="1">
      <alignment vertical="center"/>
    </xf>
    <xf numFmtId="0" fontId="120" fillId="0" borderId="2" xfId="1" applyFont="1" applyBorder="1" applyAlignment="1">
      <alignment vertical="center"/>
    </xf>
    <xf numFmtId="0" fontId="12" fillId="0" borderId="34" xfId="1" applyFont="1" applyBorder="1" applyAlignment="1">
      <alignment horizontal="center" textRotation="90" wrapText="1"/>
    </xf>
    <xf numFmtId="0" fontId="12" fillId="0" borderId="25" xfId="1" applyFont="1" applyBorder="1" applyAlignment="1">
      <alignment horizontal="center" textRotation="90" wrapText="1"/>
    </xf>
    <xf numFmtId="0" fontId="11" fillId="0" borderId="34" xfId="1" applyFont="1" applyBorder="1" applyAlignment="1">
      <alignment horizontal="center" textRotation="90" wrapText="1"/>
    </xf>
    <xf numFmtId="0" fontId="15" fillId="0" borderId="30" xfId="1" applyFont="1" applyBorder="1" applyAlignment="1">
      <alignment vertical="center" wrapText="1"/>
    </xf>
    <xf numFmtId="43" fontId="15" fillId="0" borderId="35" xfId="1" applyNumberFormat="1" applyFont="1" applyBorder="1" applyAlignment="1">
      <alignment horizontal="center"/>
    </xf>
    <xf numFmtId="43" fontId="15" fillId="0" borderId="35" xfId="1" applyNumberFormat="1" applyFont="1" applyBorder="1" applyAlignment="1">
      <alignment horizontal="right"/>
    </xf>
    <xf numFmtId="0" fontId="14" fillId="0" borderId="0" xfId="1" quotePrefix="1" applyFont="1" applyAlignment="1">
      <alignment horizontal="left" vertical="center" indent="1"/>
    </xf>
    <xf numFmtId="43" fontId="14" fillId="0" borderId="36" xfId="1" applyNumberFormat="1" applyFont="1" applyBorder="1" applyAlignment="1">
      <alignment horizontal="center"/>
    </xf>
    <xf numFmtId="43" fontId="14" fillId="0" borderId="36" xfId="1" applyNumberFormat="1" applyFont="1" applyBorder="1" applyAlignment="1">
      <alignment horizontal="right"/>
    </xf>
    <xf numFmtId="43" fontId="14" fillId="0" borderId="36" xfId="1" applyNumberFormat="1" applyFont="1" applyBorder="1"/>
    <xf numFmtId="43" fontId="14" fillId="0" borderId="0" xfId="1" applyNumberFormat="1" applyFont="1"/>
    <xf numFmtId="43" fontId="14" fillId="0" borderId="0" xfId="1" applyNumberFormat="1" applyFont="1" applyAlignment="1">
      <alignment horizontal="right"/>
    </xf>
    <xf numFmtId="43" fontId="15" fillId="0" borderId="36" xfId="1" applyNumberFormat="1" applyFont="1" applyBorder="1"/>
    <xf numFmtId="43" fontId="15" fillId="0" borderId="35" xfId="1" applyNumberFormat="1" applyFont="1" applyBorder="1"/>
    <xf numFmtId="0" fontId="14" fillId="0" borderId="0" xfId="1" applyFont="1" applyAlignment="1">
      <alignment horizontal="left" vertical="center" indent="2"/>
    </xf>
    <xf numFmtId="0" fontId="14" fillId="0" borderId="0" xfId="1" applyFont="1" applyAlignment="1">
      <alignment horizontal="left" vertical="center" indent="3"/>
    </xf>
    <xf numFmtId="43" fontId="15" fillId="0" borderId="0" xfId="8" applyFont="1" applyBorder="1" applyAlignment="1">
      <alignment horizontal="center" vertical="center" wrapText="1"/>
    </xf>
    <xf numFmtId="0" fontId="14" fillId="0" borderId="36" xfId="1" applyFont="1" applyBorder="1"/>
    <xf numFmtId="0" fontId="14" fillId="0" borderId="0" xfId="1" applyFont="1" applyAlignment="1">
      <alignment horizontal="right"/>
    </xf>
    <xf numFmtId="0" fontId="15" fillId="0" borderId="36" xfId="1" applyFont="1" applyBorder="1"/>
    <xf numFmtId="0" fontId="15" fillId="0" borderId="4" xfId="1" applyFont="1" applyBorder="1" applyAlignment="1">
      <alignment vertical="center" wrapText="1"/>
    </xf>
    <xf numFmtId="186" fontId="15" fillId="0" borderId="37" xfId="8" applyNumberFormat="1" applyFont="1" applyBorder="1"/>
    <xf numFmtId="186" fontId="15" fillId="0" borderId="37" xfId="8" applyNumberFormat="1" applyFont="1" applyBorder="1" applyAlignment="1">
      <alignment horizontal="right"/>
    </xf>
    <xf numFmtId="0" fontId="14" fillId="0" borderId="3" xfId="1" applyFont="1" applyBorder="1" applyAlignment="1">
      <alignment horizontal="left"/>
    </xf>
    <xf numFmtId="213" fontId="53" fillId="0" borderId="0" xfId="1" applyNumberFormat="1" applyFont="1"/>
    <xf numFmtId="0" fontId="121" fillId="0" borderId="0" xfId="34" applyFill="1" applyBorder="1" applyAlignment="1" applyProtection="1">
      <alignment horizontal="left"/>
    </xf>
    <xf numFmtId="213" fontId="14" fillId="0" borderId="0" xfId="8" applyNumberFormat="1" applyFont="1" applyBorder="1"/>
    <xf numFmtId="0" fontId="16" fillId="0" borderId="0" xfId="21" applyFont="1" applyAlignment="1" applyProtection="1">
      <alignment vertical="center"/>
      <protection locked="0"/>
    </xf>
    <xf numFmtId="214" fontId="14" fillId="0" borderId="0" xfId="35" applyNumberFormat="1" applyFont="1" applyFill="1" applyBorder="1" applyAlignment="1">
      <alignment horizontal="right"/>
    </xf>
    <xf numFmtId="215" fontId="14" fillId="0" borderId="0" xfId="35" applyNumberFormat="1" applyFont="1" applyFill="1" applyBorder="1" applyAlignment="1">
      <alignment horizontal="right"/>
    </xf>
    <xf numFmtId="186" fontId="19" fillId="0" borderId="0" xfId="1" applyNumberFormat="1" applyFont="1"/>
    <xf numFmtId="0" fontId="19" fillId="0" borderId="0" xfId="1" applyFont="1" applyAlignment="1">
      <alignment horizontal="left"/>
    </xf>
    <xf numFmtId="186" fontId="3" fillId="0" borderId="0" xfId="8" applyNumberFormat="1" applyFont="1" applyBorder="1"/>
    <xf numFmtId="0" fontId="12" fillId="0" borderId="2" xfId="1" applyFont="1" applyBorder="1" applyAlignment="1">
      <alignment horizontal="center" vertical="center" wrapText="1"/>
    </xf>
    <xf numFmtId="216" fontId="14" fillId="0" borderId="0" xfId="27" applyNumberFormat="1" applyFont="1" applyFill="1" applyBorder="1" applyAlignment="1">
      <alignment horizontal="center" vertical="center"/>
    </xf>
    <xf numFmtId="3" fontId="15" fillId="0" borderId="0" xfId="27" applyNumberFormat="1" applyFont="1" applyFill="1" applyBorder="1" applyAlignment="1">
      <alignment horizontal="center" vertical="center"/>
    </xf>
    <xf numFmtId="216" fontId="15" fillId="0" borderId="3" xfId="27" applyNumberFormat="1" applyFont="1" applyFill="1" applyBorder="1" applyAlignment="1">
      <alignment horizontal="center" vertical="center"/>
    </xf>
    <xf numFmtId="3" fontId="15" fillId="0" borderId="3" xfId="27" applyNumberFormat="1" applyFont="1" applyFill="1" applyBorder="1" applyAlignment="1">
      <alignment horizontal="center" vertical="center"/>
    </xf>
    <xf numFmtId="0" fontId="20" fillId="0" borderId="0" xfId="28" applyFont="1" applyBorder="1" applyAlignment="1">
      <alignment horizontal="center"/>
    </xf>
    <xf numFmtId="0" fontId="26" fillId="0" borderId="0" xfId="1" applyFont="1"/>
    <xf numFmtId="14" fontId="26" fillId="0" borderId="0" xfId="1" applyNumberFormat="1" applyFont="1"/>
    <xf numFmtId="210" fontId="113" fillId="0" borderId="0" xfId="1" applyNumberFormat="1" applyFont="1" applyAlignment="1">
      <alignment horizontal="left"/>
    </xf>
    <xf numFmtId="0" fontId="114" fillId="0" borderId="1" xfId="1" applyFont="1" applyBorder="1"/>
    <xf numFmtId="0" fontId="11" fillId="0" borderId="25" xfId="32" applyFont="1" applyBorder="1" applyAlignment="1">
      <alignment horizontal="center"/>
    </xf>
    <xf numFmtId="0" fontId="114" fillId="0" borderId="0" xfId="1" applyFont="1"/>
    <xf numFmtId="0" fontId="11" fillId="0" borderId="0" xfId="32" applyFont="1" applyAlignment="1">
      <alignment horizontal="center" vertical="center" wrapText="1"/>
    </xf>
    <xf numFmtId="0" fontId="11" fillId="0" borderId="4" xfId="32" applyFont="1" applyBorder="1" applyAlignment="1">
      <alignment horizontal="center" vertical="center" wrapText="1"/>
    </xf>
    <xf numFmtId="0" fontId="11" fillId="2" borderId="4" xfId="32" applyFont="1" applyFill="1" applyBorder="1" applyAlignment="1">
      <alignment horizontal="center" vertical="center" wrapText="1"/>
    </xf>
    <xf numFmtId="0" fontId="114" fillId="0" borderId="0" xfId="1" applyFont="1" applyAlignment="1">
      <alignment horizontal="center"/>
    </xf>
    <xf numFmtId="0" fontId="114" fillId="0" borderId="5" xfId="1" applyFont="1" applyBorder="1"/>
    <xf numFmtId="37" fontId="114" fillId="0" borderId="5" xfId="1" quotePrefix="1" applyNumberFormat="1" applyFont="1" applyBorder="1" applyAlignment="1">
      <alignment horizontal="center" vertical="center"/>
    </xf>
    <xf numFmtId="37" fontId="114" fillId="2" borderId="5" xfId="1" quotePrefix="1" applyNumberFormat="1" applyFont="1" applyFill="1" applyBorder="1" applyAlignment="1">
      <alignment horizontal="center" vertical="center"/>
    </xf>
    <xf numFmtId="0" fontId="11" fillId="0" borderId="5" xfId="1" applyFont="1" applyBorder="1" applyAlignment="1">
      <alignment horizontal="center"/>
    </xf>
    <xf numFmtId="0" fontId="122" fillId="0" borderId="27" xfId="1" applyFont="1" applyBorder="1"/>
    <xf numFmtId="37" fontId="122" fillId="0" borderId="27" xfId="1" applyNumberFormat="1" applyFont="1" applyBorder="1"/>
    <xf numFmtId="37" fontId="122" fillId="0" borderId="0" xfId="1" applyNumberFormat="1" applyFont="1"/>
    <xf numFmtId="0" fontId="19" fillId="0" borderId="27" xfId="1" applyFont="1" applyBorder="1" applyAlignment="1">
      <alignment horizontal="center"/>
    </xf>
    <xf numFmtId="186" fontId="117" fillId="0" borderId="0" xfId="1" applyNumberFormat="1" applyFont="1" applyAlignment="1">
      <alignment vertical="center"/>
    </xf>
    <xf numFmtId="43" fontId="3" fillId="0" borderId="0" xfId="1" applyNumberFormat="1"/>
    <xf numFmtId="49" fontId="14" fillId="0" borderId="0" xfId="1" applyNumberFormat="1" applyFont="1" applyAlignment="1">
      <alignment horizontal="left" vertical="center" wrapText="1"/>
    </xf>
    <xf numFmtId="0" fontId="118" fillId="0" borderId="3" xfId="1" applyFont="1" applyBorder="1" applyAlignment="1">
      <alignment vertical="center"/>
    </xf>
    <xf numFmtId="186" fontId="118" fillId="0" borderId="0" xfId="1" applyNumberFormat="1" applyFont="1" applyAlignment="1">
      <alignment vertical="center"/>
    </xf>
    <xf numFmtId="2" fontId="15" fillId="0" borderId="3" xfId="1" applyNumberFormat="1" applyFont="1" applyBorder="1" applyAlignment="1">
      <alignment horizontal="center" vertical="center"/>
    </xf>
    <xf numFmtId="0" fontId="14" fillId="0" borderId="1" xfId="1" applyFont="1" applyBorder="1" applyAlignment="1">
      <alignment horizontal="left" vertical="center" wrapText="1"/>
    </xf>
    <xf numFmtId="0" fontId="123" fillId="0" borderId="0" xfId="1" applyFont="1"/>
    <xf numFmtId="0" fontId="117" fillId="0" borderId="0" xfId="1" applyFont="1"/>
    <xf numFmtId="0" fontId="117" fillId="2" borderId="0" xfId="1" applyFont="1" applyFill="1" applyAlignment="1">
      <alignment horizontal="left" vertical="center" wrapText="1"/>
    </xf>
    <xf numFmtId="0" fontId="3" fillId="2" borderId="0" xfId="1" applyFill="1"/>
    <xf numFmtId="0" fontId="117" fillId="2" borderId="0" xfId="1" applyFont="1" applyFill="1" applyAlignment="1">
      <alignment vertical="center"/>
    </xf>
    <xf numFmtId="0" fontId="117" fillId="0" borderId="0" xfId="1" applyFont="1" applyAlignment="1">
      <alignment vertical="top" wrapText="1"/>
    </xf>
    <xf numFmtId="0" fontId="117" fillId="2" borderId="0" xfId="1" applyFont="1" applyFill="1" applyAlignment="1">
      <alignment vertical="top" wrapText="1"/>
    </xf>
    <xf numFmtId="0" fontId="12" fillId="0" borderId="0" xfId="1" applyFont="1" applyAlignment="1">
      <alignment horizontal="left" wrapText="1"/>
    </xf>
    <xf numFmtId="0" fontId="12" fillId="0" borderId="0" xfId="1" applyFont="1" applyAlignment="1">
      <alignment horizontal="left" vertical="center" wrapText="1"/>
    </xf>
    <xf numFmtId="0" fontId="8" fillId="0" borderId="0" xfId="21" applyFont="1" applyAlignment="1">
      <alignment vertical="center"/>
    </xf>
    <xf numFmtId="0" fontId="8" fillId="0" borderId="0" xfId="21" applyFont="1" applyAlignment="1">
      <alignment horizontal="center" vertical="center"/>
    </xf>
    <xf numFmtId="0" fontId="8" fillId="0" borderId="0" xfId="21" applyFont="1" applyAlignment="1">
      <alignment horizontal="center" vertical="center"/>
    </xf>
    <xf numFmtId="0" fontId="6" fillId="0" borderId="0" xfId="21" applyFont="1" applyAlignment="1">
      <alignment horizontal="center"/>
    </xf>
    <xf numFmtId="169" fontId="8" fillId="0" borderId="0" xfId="21" applyNumberFormat="1" applyFont="1" applyAlignment="1">
      <alignment horizontal="center" vertical="center"/>
    </xf>
    <xf numFmtId="0" fontId="41" fillId="0" borderId="0" xfId="21" applyFont="1" applyAlignment="1">
      <alignment horizontal="center" vertical="center"/>
    </xf>
    <xf numFmtId="0" fontId="11" fillId="0" borderId="1" xfId="21" applyFont="1" applyBorder="1" applyAlignment="1">
      <alignment horizontal="center" vertical="center"/>
    </xf>
    <xf numFmtId="0" fontId="12" fillId="0" borderId="1" xfId="21" applyFont="1" applyBorder="1" applyAlignment="1">
      <alignment horizontal="center" vertical="center" wrapText="1"/>
    </xf>
    <xf numFmtId="0" fontId="12" fillId="0" borderId="1" xfId="21" applyFont="1" applyBorder="1" applyAlignment="1">
      <alignment horizontal="center" vertical="center"/>
    </xf>
    <xf numFmtId="0" fontId="11" fillId="0" borderId="1" xfId="21" applyFont="1" applyBorder="1" applyAlignment="1">
      <alignment horizontal="center" vertical="center" wrapText="1"/>
    </xf>
    <xf numFmtId="0" fontId="11" fillId="0" borderId="0" xfId="21" applyFont="1"/>
    <xf numFmtId="0" fontId="11" fillId="0" borderId="2" xfId="21" applyFont="1" applyBorder="1" applyAlignment="1">
      <alignment horizontal="center" vertical="center"/>
    </xf>
    <xf numFmtId="0" fontId="12" fillId="0" borderId="2" xfId="21" applyFont="1" applyBorder="1" applyAlignment="1">
      <alignment horizontal="center" vertical="center" wrapText="1"/>
    </xf>
    <xf numFmtId="0" fontId="12" fillId="0" borderId="2" xfId="21" applyFont="1" applyBorder="1" applyAlignment="1">
      <alignment horizontal="center" vertical="center"/>
    </xf>
    <xf numFmtId="0" fontId="11" fillId="0" borderId="2" xfId="21" applyFont="1" applyBorder="1" applyAlignment="1">
      <alignment horizontal="center" vertical="center" wrapText="1"/>
    </xf>
    <xf numFmtId="0" fontId="19" fillId="0" borderId="4" xfId="21" applyFont="1" applyBorder="1"/>
    <xf numFmtId="0" fontId="15" fillId="0" borderId="0" xfId="21" applyFont="1"/>
    <xf numFmtId="215" fontId="14" fillId="0" borderId="0" xfId="35" applyNumberFormat="1" applyFont="1" applyFill="1" applyBorder="1" applyAlignment="1">
      <alignment horizontal="center"/>
    </xf>
    <xf numFmtId="217" fontId="14" fillId="0" borderId="0" xfId="35" applyNumberFormat="1" applyFont="1" applyFill="1" applyBorder="1" applyAlignment="1">
      <alignment horizontal="right"/>
    </xf>
    <xf numFmtId="217" fontId="14" fillId="0" borderId="0" xfId="35" applyNumberFormat="1" applyFont="1" applyFill="1" applyBorder="1" applyAlignment="1">
      <alignment horizontal="center"/>
    </xf>
    <xf numFmtId="180" fontId="14" fillId="0" borderId="0" xfId="35" applyFont="1" applyFill="1" applyBorder="1" applyAlignment="1">
      <alignment horizontal="right"/>
    </xf>
    <xf numFmtId="43" fontId="14" fillId="0" borderId="0" xfId="35" applyNumberFormat="1" applyFont="1" applyFill="1" applyBorder="1" applyAlignment="1">
      <alignment horizontal="right"/>
    </xf>
    <xf numFmtId="186" fontId="14" fillId="0" borderId="0" xfId="35" applyNumberFormat="1" applyFont="1" applyFill="1" applyBorder="1" applyAlignment="1">
      <alignment horizontal="right"/>
    </xf>
    <xf numFmtId="0" fontId="14" fillId="0" borderId="3" xfId="21" applyFont="1" applyBorder="1"/>
    <xf numFmtId="215" fontId="14" fillId="0" borderId="3" xfId="35" applyNumberFormat="1" applyFont="1" applyFill="1" applyBorder="1" applyAlignment="1">
      <alignment horizontal="right"/>
    </xf>
    <xf numFmtId="0" fontId="16" fillId="0" borderId="0" xfId="21" applyFont="1" applyAlignment="1">
      <alignment vertical="center"/>
    </xf>
    <xf numFmtId="0" fontId="14" fillId="0" borderId="0" xfId="31" applyFont="1" applyAlignment="1">
      <alignment vertical="center"/>
    </xf>
    <xf numFmtId="218" fontId="86" fillId="0" borderId="0" xfId="21" applyNumberFormat="1"/>
    <xf numFmtId="219" fontId="14" fillId="0" borderId="0" xfId="35" applyNumberFormat="1" applyFont="1" applyFill="1" applyBorder="1" applyAlignment="1">
      <alignment horizontal="right"/>
    </xf>
    <xf numFmtId="0" fontId="4" fillId="0" borderId="0" xfId="1" applyFont="1" applyProtection="1">
      <protection locked="0"/>
    </xf>
    <xf numFmtId="0" fontId="6" fillId="0" borderId="0" xfId="1" applyFont="1" applyAlignment="1" applyProtection="1">
      <alignment horizontal="center"/>
      <protection locked="0"/>
    </xf>
    <xf numFmtId="0" fontId="6" fillId="0" borderId="0" xfId="1" applyFont="1" applyProtection="1">
      <protection locked="0"/>
    </xf>
    <xf numFmtId="0" fontId="8" fillId="0" borderId="0" xfId="1" applyFont="1" applyAlignment="1" applyProtection="1">
      <alignment horizontal="center"/>
      <protection locked="0"/>
    </xf>
    <xf numFmtId="0" fontId="8" fillId="0" borderId="0" xfId="1" applyFont="1" applyProtection="1">
      <protection locked="0"/>
    </xf>
    <xf numFmtId="0" fontId="41" fillId="0" borderId="0" xfId="1" applyFont="1" applyAlignment="1" applyProtection="1">
      <alignment horizontal="center"/>
      <protection locked="0"/>
    </xf>
    <xf numFmtId="0" fontId="41" fillId="0" borderId="0" xfId="1" applyFont="1" applyProtection="1">
      <protection locked="0"/>
    </xf>
    <xf numFmtId="0" fontId="3" fillId="0" borderId="3" xfId="1" applyBorder="1" applyProtection="1">
      <protection locked="0"/>
    </xf>
    <xf numFmtId="0" fontId="11" fillId="0" borderId="25" xfId="1" applyFont="1" applyBorder="1" applyAlignment="1" applyProtection="1">
      <alignment horizontal="center" vertical="center" wrapText="1"/>
      <protection locked="0"/>
    </xf>
    <xf numFmtId="186" fontId="12" fillId="0" borderId="25" xfId="1" applyNumberFormat="1" applyFont="1" applyBorder="1" applyAlignment="1" applyProtection="1">
      <alignment horizontal="center" vertical="center" wrapText="1"/>
      <protection locked="0"/>
    </xf>
    <xf numFmtId="186" fontId="11" fillId="0" borderId="2" xfId="1" applyNumberFormat="1" applyFont="1" applyBorder="1" applyAlignment="1" applyProtection="1">
      <alignment horizontal="center" vertical="center" wrapText="1"/>
      <protection locked="0"/>
    </xf>
    <xf numFmtId="186" fontId="47" fillId="0" borderId="0" xfId="1" applyNumberFormat="1" applyFont="1" applyAlignment="1">
      <alignment horizontal="right" vertical="center" wrapText="1"/>
    </xf>
    <xf numFmtId="186" fontId="95" fillId="0" borderId="0" xfId="1" applyNumberFormat="1" applyFont="1" applyAlignment="1">
      <alignment horizontal="center" vertical="center" wrapText="1"/>
    </xf>
    <xf numFmtId="220" fontId="14" fillId="0" borderId="0" xfId="2" applyNumberFormat="1" applyFont="1" applyFill="1" applyBorder="1" applyAlignment="1" applyProtection="1">
      <alignment horizontal="left" vertical="center"/>
    </xf>
    <xf numFmtId="220" fontId="14" fillId="0" borderId="0" xfId="2" applyNumberFormat="1" applyFont="1" applyFill="1" applyBorder="1" applyAlignment="1" applyProtection="1">
      <alignment horizontal="center" vertical="center"/>
    </xf>
    <xf numFmtId="220" fontId="15" fillId="0" borderId="0" xfId="2" applyNumberFormat="1" applyFont="1" applyFill="1" applyBorder="1" applyAlignment="1" applyProtection="1">
      <alignment horizontal="center" vertical="center"/>
    </xf>
    <xf numFmtId="220" fontId="15" fillId="0" borderId="3" xfId="2" applyNumberFormat="1" applyFont="1" applyFill="1" applyBorder="1" applyAlignment="1" applyProtection="1">
      <alignment horizontal="left" vertical="center"/>
    </xf>
    <xf numFmtId="220" fontId="15" fillId="0" borderId="3" xfId="2" applyNumberFormat="1" applyFont="1" applyFill="1" applyBorder="1" applyAlignment="1" applyProtection="1">
      <alignment horizontal="center" vertical="center"/>
    </xf>
    <xf numFmtId="0" fontId="19" fillId="0" borderId="0" xfId="1" applyFont="1" applyProtection="1">
      <protection locked="0"/>
    </xf>
    <xf numFmtId="0" fontId="16" fillId="0" borderId="0" xfId="1" applyFont="1" applyAlignment="1" applyProtection="1">
      <alignment horizontal="left" wrapText="1"/>
      <protection locked="0"/>
    </xf>
    <xf numFmtId="0" fontId="3" fillId="0" borderId="0" xfId="1" applyAlignment="1" applyProtection="1">
      <alignment horizontal="left"/>
      <protection locked="0"/>
    </xf>
    <xf numFmtId="0" fontId="124" fillId="0" borderId="0" xfId="36" applyFont="1" applyAlignment="1">
      <alignment horizontal="centerContinuous" vertical="center"/>
    </xf>
    <xf numFmtId="0" fontId="125" fillId="0" borderId="0" xfId="36" applyFont="1" applyAlignment="1">
      <alignment vertical="center"/>
    </xf>
    <xf numFmtId="0" fontId="3" fillId="0" borderId="0" xfId="36"/>
    <xf numFmtId="0" fontId="6" fillId="0" borderId="0" xfId="36" applyFont="1" applyAlignment="1">
      <alignment horizontal="centerContinuous" vertical="center"/>
    </xf>
    <xf numFmtId="0" fontId="126" fillId="0" borderId="0" xfId="36" applyFont="1" applyAlignment="1">
      <alignment vertical="center"/>
    </xf>
    <xf numFmtId="169" fontId="8" fillId="0" borderId="0" xfId="36" applyNumberFormat="1" applyFont="1" applyAlignment="1">
      <alignment horizontal="centerContinuous" vertical="center"/>
    </xf>
    <xf numFmtId="0" fontId="23" fillId="0" borderId="0" xfId="36" applyFont="1" applyAlignment="1">
      <alignment horizontal="centerContinuous" vertical="center"/>
    </xf>
    <xf numFmtId="0" fontId="44" fillId="0" borderId="0" xfId="36" applyFont="1" applyAlignment="1">
      <alignment vertical="center"/>
    </xf>
    <xf numFmtId="0" fontId="41" fillId="0" borderId="0" xfId="36" applyFont="1" applyAlignment="1">
      <alignment horizontal="centerContinuous" vertical="center"/>
    </xf>
    <xf numFmtId="0" fontId="44" fillId="0" borderId="0" xfId="36" applyFont="1" applyAlignment="1">
      <alignment horizontal="centerContinuous" vertical="center"/>
    </xf>
    <xf numFmtId="0" fontId="3" fillId="0" borderId="0" xfId="36" applyAlignment="1">
      <alignment vertical="center"/>
    </xf>
    <xf numFmtId="0" fontId="3" fillId="0" borderId="0" xfId="36" applyAlignment="1">
      <alignment horizontal="center" vertical="center"/>
    </xf>
    <xf numFmtId="0" fontId="114" fillId="0" borderId="25" xfId="36" applyFont="1" applyBorder="1" applyAlignment="1">
      <alignment horizontal="center" vertical="center" wrapText="1"/>
    </xf>
    <xf numFmtId="0" fontId="12" fillId="0" borderId="25" xfId="36" applyFont="1" applyBorder="1" applyAlignment="1">
      <alignment horizontal="center" vertical="center" wrapText="1"/>
    </xf>
    <xf numFmtId="0" fontId="11" fillId="0" borderId="25" xfId="36" applyFont="1" applyBorder="1" applyAlignment="1">
      <alignment horizontal="center" vertical="center" wrapText="1"/>
    </xf>
    <xf numFmtId="17" fontId="12" fillId="0" borderId="25" xfId="36" applyNumberFormat="1" applyFont="1" applyBorder="1" applyAlignment="1">
      <alignment horizontal="center" vertical="center" wrapText="1"/>
    </xf>
    <xf numFmtId="0" fontId="11" fillId="0" borderId="27" xfId="36" applyFont="1" applyBorder="1" applyAlignment="1">
      <alignment horizontal="center" vertical="center" wrapText="1"/>
    </xf>
    <xf numFmtId="0" fontId="12" fillId="0" borderId="0" xfId="36" applyFont="1"/>
    <xf numFmtId="0" fontId="127" fillId="0" borderId="0" xfId="36" applyFont="1" applyAlignment="1">
      <alignment horizontal="center" vertical="center" wrapText="1"/>
    </xf>
    <xf numFmtId="0" fontId="128" fillId="0" borderId="0" xfId="36" applyFont="1" applyAlignment="1">
      <alignment horizontal="center" vertical="center" wrapText="1"/>
    </xf>
    <xf numFmtId="0" fontId="20" fillId="0" borderId="0" xfId="36" applyFont="1" applyAlignment="1">
      <alignment horizontal="center" vertical="center" wrapText="1"/>
    </xf>
    <xf numFmtId="0" fontId="15" fillId="0" borderId="0" xfId="36" applyFont="1" applyAlignment="1">
      <alignment horizontal="left" vertical="center" wrapText="1"/>
    </xf>
    <xf numFmtId="37" fontId="118" fillId="0" borderId="0" xfId="37" applyNumberFormat="1" applyFont="1" applyFill="1" applyBorder="1" applyAlignment="1">
      <alignment horizontal="center" vertical="center"/>
    </xf>
    <xf numFmtId="4" fontId="15" fillId="0" borderId="0" xfId="38" applyNumberFormat="1" applyFont="1" applyFill="1" applyBorder="1" applyAlignment="1">
      <alignment horizontal="center" vertical="center"/>
    </xf>
    <xf numFmtId="166" fontId="15" fillId="4" borderId="0" xfId="38" applyFont="1" applyFill="1" applyBorder="1" applyAlignment="1">
      <alignment horizontal="center" vertical="center"/>
    </xf>
    <xf numFmtId="0" fontId="19" fillId="0" borderId="0" xfId="36" applyFont="1"/>
    <xf numFmtId="37" fontId="19" fillId="0" borderId="0" xfId="36" applyNumberFormat="1" applyFont="1"/>
    <xf numFmtId="0" fontId="14" fillId="0" borderId="0" xfId="36" applyFont="1" applyAlignment="1">
      <alignment horizontal="left" vertical="center"/>
    </xf>
    <xf numFmtId="37" fontId="117" fillId="0" borderId="0" xfId="37" applyNumberFormat="1" applyFont="1" applyFill="1" applyBorder="1" applyAlignment="1">
      <alignment horizontal="center" vertical="center"/>
    </xf>
    <xf numFmtId="166" fontId="14" fillId="0" borderId="0" xfId="38" applyFont="1" applyBorder="1" applyAlignment="1">
      <alignment horizontal="center" vertical="center"/>
    </xf>
    <xf numFmtId="166" fontId="14" fillId="4" borderId="0" xfId="38" applyFont="1" applyFill="1" applyBorder="1" applyAlignment="1">
      <alignment horizontal="center" vertical="center"/>
    </xf>
    <xf numFmtId="0" fontId="15" fillId="0" borderId="0" xfId="36" applyFont="1" applyAlignment="1">
      <alignment horizontal="left" vertical="center"/>
    </xf>
    <xf numFmtId="166" fontId="15" fillId="0" borderId="0" xfId="38" applyFont="1" applyBorder="1" applyAlignment="1">
      <alignment horizontal="center" vertical="center"/>
    </xf>
    <xf numFmtId="0" fontId="20" fillId="0" borderId="0" xfId="36" applyFont="1"/>
    <xf numFmtId="0" fontId="20" fillId="0" borderId="0" xfId="36" applyFont="1" applyAlignment="1">
      <alignment horizontal="left" vertical="center"/>
    </xf>
    <xf numFmtId="166" fontId="20" fillId="0" borderId="0" xfId="38" applyFont="1" applyBorder="1" applyAlignment="1">
      <alignment horizontal="center" vertical="center"/>
    </xf>
    <xf numFmtId="0" fontId="129" fillId="0" borderId="3" xfId="36" applyFont="1" applyBorder="1" applyAlignment="1">
      <alignment horizontal="left" vertical="center"/>
    </xf>
    <xf numFmtId="166" fontId="129" fillId="0" borderId="3" xfId="38" applyFont="1" applyFill="1" applyBorder="1" applyAlignment="1">
      <alignment horizontal="center" vertical="center"/>
    </xf>
    <xf numFmtId="166" fontId="129" fillId="0" borderId="0" xfId="38" applyFont="1" applyFill="1" applyBorder="1" applyAlignment="1">
      <alignment horizontal="center" vertical="center"/>
    </xf>
    <xf numFmtId="0" fontId="31" fillId="0" borderId="0" xfId="36" applyFont="1" applyAlignment="1">
      <alignment horizontal="center" vertical="center"/>
    </xf>
    <xf numFmtId="166" fontId="31" fillId="0" borderId="0" xfId="38" applyFont="1" applyBorder="1" applyAlignment="1">
      <alignment horizontal="center" vertical="center"/>
    </xf>
    <xf numFmtId="0" fontId="16" fillId="0" borderId="0" xfId="36" applyFont="1" applyAlignment="1">
      <alignment vertical="center"/>
    </xf>
    <xf numFmtId="221" fontId="16" fillId="0" borderId="0" xfId="36" applyNumberFormat="1" applyFont="1" applyAlignment="1">
      <alignment vertical="center"/>
    </xf>
    <xf numFmtId="0" fontId="16" fillId="0" borderId="0" xfId="36" applyFont="1" applyAlignment="1">
      <alignment horizontal="left" vertical="center" wrapText="1"/>
    </xf>
    <xf numFmtId="0" fontId="130" fillId="0" borderId="0" xfId="13" applyFont="1" applyAlignment="1">
      <alignment horizontal="centerContinuous" vertical="center"/>
    </xf>
    <xf numFmtId="0" fontId="84" fillId="0" borderId="0" xfId="13" applyFont="1" applyAlignment="1">
      <alignment horizontal="centerContinuous" vertical="center"/>
    </xf>
    <xf numFmtId="0" fontId="131" fillId="0" borderId="0" xfId="13" applyFont="1"/>
    <xf numFmtId="0" fontId="6" fillId="0" borderId="0" xfId="13" applyFont="1" applyAlignment="1">
      <alignment horizontal="centerContinuous" vertical="center"/>
    </xf>
    <xf numFmtId="0" fontId="84" fillId="0" borderId="0" xfId="13" applyFont="1" applyAlignment="1">
      <alignment horizontal="left" vertical="center"/>
    </xf>
    <xf numFmtId="0" fontId="132" fillId="0" borderId="0" xfId="13" applyFont="1"/>
    <xf numFmtId="164" fontId="8" fillId="0" borderId="0" xfId="13" applyNumberFormat="1" applyFont="1" applyAlignment="1">
      <alignment horizontal="center"/>
    </xf>
    <xf numFmtId="0" fontId="133" fillId="0" borderId="0" xfId="13" applyFont="1"/>
    <xf numFmtId="0" fontId="77" fillId="0" borderId="0" xfId="13"/>
    <xf numFmtId="0" fontId="134" fillId="0" borderId="0" xfId="13" applyFont="1"/>
    <xf numFmtId="0" fontId="41" fillId="0" borderId="0" xfId="13" applyFont="1" applyAlignment="1">
      <alignment horizontal="centerContinuous" vertical="center"/>
    </xf>
    <xf numFmtId="0" fontId="41" fillId="0" borderId="0" xfId="13" applyFont="1" applyAlignment="1">
      <alignment horizontal="center" vertical="center"/>
    </xf>
    <xf numFmtId="0" fontId="21" fillId="0" borderId="0" xfId="13" applyFont="1" applyAlignment="1">
      <alignment horizontal="centerContinuous" vertical="center"/>
    </xf>
    <xf numFmtId="0" fontId="9" fillId="0" borderId="0" xfId="13" applyFont="1" applyAlignment="1">
      <alignment horizontal="centerContinuous" vertical="center"/>
    </xf>
    <xf numFmtId="0" fontId="11" fillId="0" borderId="38" xfId="13" applyFont="1" applyBorder="1" applyAlignment="1">
      <alignment horizontal="center" vertical="center"/>
    </xf>
    <xf numFmtId="0" fontId="11" fillId="0" borderId="32" xfId="13" applyFont="1" applyBorder="1" applyAlignment="1">
      <alignment horizontal="center" vertical="center"/>
    </xf>
    <xf numFmtId="0" fontId="11" fillId="0" borderId="39" xfId="13" applyFont="1" applyBorder="1" applyAlignment="1">
      <alignment horizontal="center" vertical="center"/>
    </xf>
    <xf numFmtId="0" fontId="11" fillId="0" borderId="4" xfId="13" applyFont="1" applyBorder="1" applyAlignment="1">
      <alignment horizontal="center" vertical="center"/>
    </xf>
    <xf numFmtId="0" fontId="11" fillId="0" borderId="40" xfId="13" applyFont="1" applyBorder="1" applyAlignment="1">
      <alignment horizontal="center" vertical="center"/>
    </xf>
    <xf numFmtId="186" fontId="3" fillId="0" borderId="15" xfId="1" applyNumberFormat="1" applyBorder="1"/>
    <xf numFmtId="186" fontId="3" fillId="0" borderId="16" xfId="1" applyNumberFormat="1" applyBorder="1"/>
    <xf numFmtId="186" fontId="3" fillId="0" borderId="17" xfId="1" applyNumberFormat="1" applyBorder="1"/>
    <xf numFmtId="0" fontId="3" fillId="0" borderId="41" xfId="1" applyBorder="1"/>
    <xf numFmtId="0" fontId="3" fillId="0" borderId="19" xfId="1" applyBorder="1"/>
    <xf numFmtId="186" fontId="3" fillId="0" borderId="19" xfId="1" applyNumberFormat="1" applyBorder="1"/>
    <xf numFmtId="186" fontId="3" fillId="0" borderId="20" xfId="1" applyNumberFormat="1" applyBorder="1"/>
    <xf numFmtId="0" fontId="13" fillId="0" borderId="0" xfId="13" applyFont="1"/>
    <xf numFmtId="0" fontId="3" fillId="0" borderId="21" xfId="1" applyBorder="1" applyAlignment="1">
      <alignment horizontal="left"/>
    </xf>
    <xf numFmtId="0" fontId="3" fillId="0" borderId="23" xfId="1" applyBorder="1" applyAlignment="1">
      <alignment horizontal="left"/>
    </xf>
    <xf numFmtId="0" fontId="3" fillId="0" borderId="24" xfId="1" applyBorder="1" applyAlignment="1">
      <alignment horizontal="left"/>
    </xf>
    <xf numFmtId="186" fontId="3" fillId="0" borderId="21" xfId="1" applyNumberFormat="1" applyBorder="1"/>
    <xf numFmtId="186" fontId="3" fillId="0" borderId="23" xfId="1" applyNumberFormat="1" applyBorder="1"/>
    <xf numFmtId="186" fontId="3" fillId="0" borderId="24" xfId="1" applyNumberFormat="1" applyBorder="1"/>
    <xf numFmtId="0" fontId="14" fillId="0" borderId="0" xfId="13" applyFont="1"/>
    <xf numFmtId="0" fontId="75" fillId="0" borderId="0" xfId="1" applyFont="1" applyAlignment="1">
      <alignment horizontal="center" vertical="center" wrapText="1"/>
    </xf>
    <xf numFmtId="0" fontId="135" fillId="0" borderId="0" xfId="1" applyFont="1"/>
    <xf numFmtId="0" fontId="136" fillId="0" borderId="0" xfId="1" applyFont="1" applyAlignment="1">
      <alignment horizontal="centerContinuous" vertical="center"/>
    </xf>
    <xf numFmtId="0" fontId="136" fillId="0" borderId="0" xfId="1" applyFont="1"/>
    <xf numFmtId="0" fontId="137" fillId="0" borderId="0" xfId="1" applyFont="1" applyAlignment="1">
      <alignment horizontal="center"/>
    </xf>
    <xf numFmtId="0" fontId="11" fillId="0" borderId="1" xfId="1" applyFont="1" applyBorder="1" applyAlignment="1">
      <alignment horizontal="center"/>
    </xf>
    <xf numFmtId="0" fontId="11" fillId="0" borderId="1" xfId="1" applyFont="1" applyBorder="1" applyAlignment="1">
      <alignment horizontal="center" vertical="center" wrapText="1"/>
    </xf>
    <xf numFmtId="0" fontId="11" fillId="0" borderId="0" xfId="1" applyFont="1" applyAlignment="1">
      <alignment horizontal="center"/>
    </xf>
    <xf numFmtId="0" fontId="11" fillId="0" borderId="0" xfId="1" applyFont="1" applyAlignment="1">
      <alignment horizontal="center" vertical="center" wrapText="1"/>
    </xf>
    <xf numFmtId="0" fontId="12" fillId="0" borderId="30" xfId="1" applyFont="1" applyBorder="1" applyAlignment="1">
      <alignment horizontal="centerContinuous" vertical="center" wrapText="1"/>
    </xf>
    <xf numFmtId="0" fontId="10" fillId="0" borderId="0" xfId="1" applyFont="1" applyAlignment="1">
      <alignment horizontal="center" vertical="center"/>
    </xf>
    <xf numFmtId="0" fontId="44" fillId="0" borderId="0" xfId="1" applyFont="1" applyAlignment="1">
      <alignment horizontal="center" vertical="top"/>
    </xf>
    <xf numFmtId="0" fontId="12" fillId="0" borderId="4" xfId="1" applyFont="1" applyBorder="1" applyAlignment="1">
      <alignment horizontal="center" vertical="center"/>
    </xf>
    <xf numFmtId="0" fontId="12" fillId="0" borderId="4" xfId="1" applyFont="1" applyBorder="1" applyAlignment="1">
      <alignment horizontal="center" vertical="center"/>
    </xf>
    <xf numFmtId="0" fontId="44" fillId="0" borderId="2" xfId="1" applyFont="1" applyBorder="1" applyAlignment="1">
      <alignment horizontal="center" vertical="top"/>
    </xf>
    <xf numFmtId="0" fontId="12" fillId="0" borderId="2" xfId="1" applyFont="1" applyBorder="1" applyAlignment="1">
      <alignment horizontal="center" vertical="center"/>
    </xf>
    <xf numFmtId="0" fontId="138" fillId="0" borderId="0" xfId="1" applyFont="1" applyAlignment="1">
      <alignment horizontal="center" vertical="top"/>
    </xf>
    <xf numFmtId="0" fontId="139" fillId="0" borderId="0" xfId="1" applyFont="1" applyAlignment="1">
      <alignment horizontal="center" vertical="center"/>
    </xf>
    <xf numFmtId="0" fontId="140" fillId="0" borderId="0" xfId="1" applyFont="1" applyAlignment="1">
      <alignment vertical="center"/>
    </xf>
    <xf numFmtId="0" fontId="69" fillId="0" borderId="0" xfId="1" applyFont="1" applyAlignment="1">
      <alignment horizontal="center" vertical="center"/>
    </xf>
    <xf numFmtId="0" fontId="69" fillId="0" borderId="0" xfId="1" applyFont="1" applyAlignment="1">
      <alignment vertical="center"/>
    </xf>
    <xf numFmtId="186" fontId="141" fillId="0" borderId="0" xfId="39" applyNumberFormat="1" applyFont="1" applyFill="1" applyBorder="1" applyAlignment="1" applyProtection="1">
      <alignment vertical="center"/>
    </xf>
    <xf numFmtId="0" fontId="142" fillId="0" borderId="0" xfId="40" applyFont="1" applyFill="1" applyBorder="1" applyAlignment="1" applyProtection="1">
      <alignment vertical="center"/>
    </xf>
    <xf numFmtId="0" fontId="143" fillId="0" borderId="0" xfId="40" applyFont="1" applyFill="1" applyBorder="1" applyAlignment="1" applyProtection="1">
      <alignment vertical="center"/>
    </xf>
    <xf numFmtId="0" fontId="15" fillId="0" borderId="0" xfId="1" applyFont="1" applyAlignment="1">
      <alignment horizontal="left" vertical="center"/>
    </xf>
    <xf numFmtId="0" fontId="144" fillId="0" borderId="0" xfId="1" applyFont="1" applyAlignment="1">
      <alignment vertical="center"/>
    </xf>
    <xf numFmtId="3" fontId="15" fillId="0" borderId="0" xfId="40" applyNumberFormat="1" applyFont="1" applyFill="1" applyBorder="1" applyAlignment="1" applyProtection="1">
      <alignment vertical="center"/>
    </xf>
    <xf numFmtId="0" fontId="14" fillId="0" borderId="0" xfId="1" applyFont="1" applyAlignment="1">
      <alignment horizontal="right" vertical="center"/>
    </xf>
    <xf numFmtId="3" fontId="14" fillId="0" borderId="0" xfId="1" applyNumberFormat="1" applyFont="1" applyAlignment="1">
      <alignment horizontal="right" vertical="center"/>
    </xf>
    <xf numFmtId="3" fontId="14" fillId="0" borderId="0" xfId="40" applyNumberFormat="1" applyFont="1" applyFill="1" applyBorder="1" applyAlignment="1" applyProtection="1">
      <alignment vertical="center"/>
    </xf>
    <xf numFmtId="3" fontId="144" fillId="0" borderId="0" xfId="1" applyNumberFormat="1" applyFont="1" applyAlignment="1">
      <alignment vertical="center"/>
    </xf>
    <xf numFmtId="0" fontId="14" fillId="0" borderId="0" xfId="1" applyFont="1" applyAlignment="1">
      <alignment horizontal="left"/>
    </xf>
    <xf numFmtId="0" fontId="14" fillId="0" borderId="1" xfId="1" applyFont="1" applyBorder="1" applyAlignment="1">
      <alignment horizontal="left"/>
    </xf>
    <xf numFmtId="0" fontId="14" fillId="0" borderId="1" xfId="1" applyFont="1" applyBorder="1"/>
    <xf numFmtId="0" fontId="69" fillId="0" borderId="0" xfId="1" applyFont="1" applyAlignment="1">
      <alignment horizontal="right"/>
    </xf>
    <xf numFmtId="0" fontId="69" fillId="0" borderId="0" xfId="1" applyFont="1"/>
    <xf numFmtId="3" fontId="69" fillId="0" borderId="0" xfId="40" applyNumberFormat="1" applyFont="1" applyFill="1" applyBorder="1" applyAlignment="1" applyProtection="1">
      <alignment vertical="center"/>
    </xf>
    <xf numFmtId="0" fontId="75" fillId="0" borderId="0" xfId="1" applyFont="1" applyAlignment="1">
      <alignment horizontal="center" wrapText="1"/>
    </xf>
    <xf numFmtId="0" fontId="24" fillId="0" borderId="0" xfId="1" applyFont="1" applyAlignment="1">
      <alignment horizontal="centerContinuous" vertical="center"/>
    </xf>
    <xf numFmtId="0" fontId="68" fillId="0" borderId="0" xfId="1" applyFont="1" applyAlignment="1">
      <alignment horizontal="centerContinuous" vertical="center"/>
    </xf>
    <xf numFmtId="0" fontId="11" fillId="0" borderId="1" xfId="1" applyFont="1" applyBorder="1" applyAlignment="1">
      <alignment horizontal="center"/>
    </xf>
    <xf numFmtId="0" fontId="114" fillId="0" borderId="1" xfId="1" applyFont="1" applyBorder="1" applyAlignment="1">
      <alignment horizontal="center" vertical="center" wrapText="1"/>
    </xf>
    <xf numFmtId="0" fontId="114" fillId="0" borderId="1" xfId="1" applyFont="1" applyBorder="1" applyAlignment="1">
      <alignment horizontal="center" vertical="center" wrapText="1"/>
    </xf>
    <xf numFmtId="0" fontId="114" fillId="0" borderId="1" xfId="1" applyFont="1" applyBorder="1" applyAlignment="1">
      <alignment horizontal="center" vertical="center"/>
    </xf>
    <xf numFmtId="0" fontId="114" fillId="0" borderId="1" xfId="1" applyFont="1" applyBorder="1" applyAlignment="1">
      <alignment horizontal="center" vertical="center"/>
    </xf>
    <xf numFmtId="0" fontId="114" fillId="0" borderId="0" xfId="1" applyFont="1" applyAlignment="1">
      <alignment horizontal="center" vertical="center" wrapText="1"/>
    </xf>
    <xf numFmtId="0" fontId="114" fillId="0" borderId="0" xfId="1" applyFont="1" applyAlignment="1">
      <alignment horizontal="center" vertical="center" wrapText="1"/>
    </xf>
    <xf numFmtId="0" fontId="114" fillId="0" borderId="0" xfId="1" applyFont="1" applyAlignment="1">
      <alignment horizontal="center" vertical="center"/>
    </xf>
    <xf numFmtId="0" fontId="114" fillId="0" borderId="0" xfId="1" applyFont="1" applyAlignment="1">
      <alignment horizontal="center" vertical="center"/>
    </xf>
    <xf numFmtId="0" fontId="11" fillId="0" borderId="2" xfId="1" applyFont="1" applyBorder="1" applyAlignment="1">
      <alignment horizontal="left"/>
    </xf>
    <xf numFmtId="0" fontId="116" fillId="0" borderId="30" xfId="1" applyFont="1" applyBorder="1" applyAlignment="1">
      <alignment horizontal="center"/>
    </xf>
    <xf numFmtId="0" fontId="116" fillId="0" borderId="2" xfId="1" applyFont="1" applyBorder="1" applyAlignment="1">
      <alignment horizontal="center"/>
    </xf>
    <xf numFmtId="0" fontId="114" fillId="0" borderId="30" xfId="1" applyFont="1" applyBorder="1" applyAlignment="1">
      <alignment horizontal="center"/>
    </xf>
    <xf numFmtId="0" fontId="145" fillId="0" borderId="0" xfId="1" applyFont="1"/>
    <xf numFmtId="0" fontId="146" fillId="0" borderId="0" xfId="1" applyFont="1"/>
    <xf numFmtId="0" fontId="147" fillId="0" borderId="0" xfId="1" applyFont="1"/>
    <xf numFmtId="222" fontId="117" fillId="0" borderId="0" xfId="1" applyNumberFormat="1" applyFont="1" applyAlignment="1">
      <alignment horizontal="right"/>
    </xf>
    <xf numFmtId="222" fontId="118" fillId="0" borderId="0" xfId="1" applyNumberFormat="1" applyFont="1" applyAlignment="1">
      <alignment horizontal="right"/>
    </xf>
    <xf numFmtId="186" fontId="19" fillId="0" borderId="0" xfId="39" applyNumberFormat="1" applyFont="1" applyFill="1"/>
    <xf numFmtId="222" fontId="118" fillId="0" borderId="3" xfId="1" applyNumberFormat="1" applyFont="1" applyBorder="1" applyAlignment="1">
      <alignment horizontal="right"/>
    </xf>
    <xf numFmtId="186" fontId="148" fillId="0" borderId="0" xfId="39" applyNumberFormat="1" applyFont="1" applyFill="1"/>
    <xf numFmtId="222" fontId="19" fillId="0" borderId="0" xfId="1" applyNumberFormat="1" applyFont="1"/>
    <xf numFmtId="186" fontId="27" fillId="0" borderId="0" xfId="39" applyNumberFormat="1" applyFont="1" applyFill="1"/>
    <xf numFmtId="186" fontId="108" fillId="0" borderId="0" xfId="39" applyNumberFormat="1" applyFont="1" applyFill="1"/>
    <xf numFmtId="0" fontId="149" fillId="0" borderId="0" xfId="41" applyFont="1" applyAlignment="1">
      <alignment horizontal="centerContinuous" vertical="top" wrapText="1"/>
    </xf>
    <xf numFmtId="0" fontId="150" fillId="0" borderId="0" xfId="41" applyFont="1" applyAlignment="1">
      <alignment horizontal="centerContinuous"/>
    </xf>
    <xf numFmtId="0" fontId="150" fillId="0" borderId="0" xfId="41" applyFont="1"/>
    <xf numFmtId="0" fontId="6" fillId="0" borderId="0" xfId="41" applyFont="1" applyAlignment="1">
      <alignment horizontal="center" vertical="center" wrapText="1"/>
    </xf>
    <xf numFmtId="0" fontId="6" fillId="0" borderId="0" xfId="41" applyFont="1"/>
    <xf numFmtId="169" fontId="8" fillId="0" borderId="0" xfId="41" applyNumberFormat="1" applyFont="1" applyAlignment="1">
      <alignment horizontal="centerContinuous" vertical="center" wrapText="1"/>
    </xf>
    <xf numFmtId="14" fontId="85" fillId="0" borderId="0" xfId="41" applyNumberFormat="1" applyFont="1" applyAlignment="1">
      <alignment horizontal="centerContinuous" vertical="top" wrapText="1"/>
    </xf>
    <xf numFmtId="0" fontId="85" fillId="0" borderId="0" xfId="41" applyFont="1" applyAlignment="1">
      <alignment horizontal="centerContinuous" vertical="top" wrapText="1"/>
    </xf>
    <xf numFmtId="184" fontId="149" fillId="0" borderId="0" xfId="41" applyNumberFormat="1" applyFont="1" applyAlignment="1">
      <alignment horizontal="center"/>
    </xf>
    <xf numFmtId="0" fontId="150" fillId="0" borderId="0" xfId="41" applyFont="1" applyAlignment="1">
      <alignment horizontal="center"/>
    </xf>
    <xf numFmtId="0" fontId="3" fillId="0" borderId="0" xfId="41"/>
    <xf numFmtId="0" fontId="3" fillId="0" borderId="3" xfId="41" applyBorder="1"/>
    <xf numFmtId="0" fontId="11" fillId="0" borderId="1" xfId="41" applyFont="1" applyBorder="1" applyAlignment="1">
      <alignment horizontal="center" vertical="center" wrapText="1"/>
    </xf>
    <xf numFmtId="0" fontId="11" fillId="0" borderId="26" xfId="41" applyFont="1" applyBorder="1" applyAlignment="1">
      <alignment horizontal="centerContinuous" vertical="center"/>
    </xf>
    <xf numFmtId="0" fontId="12" fillId="0" borderId="0" xfId="41" applyFont="1"/>
    <xf numFmtId="0" fontId="11" fillId="0" borderId="0" xfId="41" applyFont="1" applyAlignment="1">
      <alignment horizontal="center" vertical="center" wrapText="1"/>
    </xf>
    <xf numFmtId="0" fontId="12" fillId="0" borderId="27" xfId="41" applyFont="1" applyBorder="1" applyAlignment="1">
      <alignment horizontal="center" vertical="center" wrapText="1"/>
    </xf>
    <xf numFmtId="0" fontId="11" fillId="0" borderId="2" xfId="41" applyFont="1" applyBorder="1" applyAlignment="1">
      <alignment horizontal="center" vertical="center" wrapText="1"/>
    </xf>
    <xf numFmtId="0" fontId="12" fillId="0" borderId="5" xfId="41" applyFont="1" applyBorder="1" applyAlignment="1">
      <alignment horizontal="center" vertical="center" wrapText="1"/>
    </xf>
    <xf numFmtId="0" fontId="11" fillId="0" borderId="5" xfId="41" applyFont="1" applyBorder="1" applyAlignment="1">
      <alignment horizontal="center" vertical="center" wrapText="1"/>
    </xf>
    <xf numFmtId="0" fontId="151" fillId="0" borderId="0" xfId="41" applyFont="1" applyAlignment="1">
      <alignment horizontal="center" vertical="center" wrapText="1"/>
    </xf>
    <xf numFmtId="0" fontId="14" fillId="0" borderId="0" xfId="41" applyFont="1" applyAlignment="1">
      <alignment horizontal="center" vertical="center"/>
    </xf>
    <xf numFmtId="0" fontId="14" fillId="0" borderId="0" xfId="42" applyFont="1" applyAlignment="1" applyProtection="1">
      <alignment horizontal="left" vertical="center" wrapText="1"/>
      <protection locked="0"/>
    </xf>
    <xf numFmtId="2" fontId="14" fillId="0" borderId="0" xfId="43" applyNumberFormat="1" applyFont="1" applyFill="1" applyBorder="1" applyAlignment="1">
      <alignment horizontal="center" vertical="center"/>
    </xf>
    <xf numFmtId="2" fontId="15" fillId="0" borderId="0" xfId="43" applyNumberFormat="1" applyFont="1" applyFill="1" applyBorder="1" applyAlignment="1">
      <alignment horizontal="center" vertical="center"/>
    </xf>
    <xf numFmtId="0" fontId="152" fillId="0" borderId="0" xfId="41" applyFont="1" applyAlignment="1">
      <alignment vertical="center"/>
    </xf>
    <xf numFmtId="0" fontId="153" fillId="0" borderId="0" xfId="41" applyFont="1" applyAlignment="1">
      <alignment vertical="center"/>
    </xf>
    <xf numFmtId="2" fontId="15" fillId="0" borderId="3" xfId="43" applyNumberFormat="1" applyFont="1" applyFill="1" applyBorder="1" applyAlignment="1">
      <alignment horizontal="center" vertical="center"/>
    </xf>
    <xf numFmtId="0" fontId="20" fillId="0" borderId="0" xfId="41" applyFont="1"/>
    <xf numFmtId="166" fontId="20" fillId="0" borderId="0" xfId="44" applyFont="1" applyBorder="1" applyAlignment="1">
      <alignment horizontal="center"/>
    </xf>
    <xf numFmtId="0" fontId="19" fillId="0" borderId="0" xfId="41" applyFont="1"/>
    <xf numFmtId="0" fontId="14" fillId="0" borderId="0" xfId="41" applyFont="1" applyAlignment="1">
      <alignment horizontal="left" wrapText="1"/>
    </xf>
    <xf numFmtId="0" fontId="19" fillId="0" borderId="0" xfId="41" applyFont="1" applyAlignment="1">
      <alignment horizontal="left"/>
    </xf>
    <xf numFmtId="0" fontId="3" fillId="0" borderId="0" xfId="41" applyAlignment="1">
      <alignment horizontal="left"/>
    </xf>
    <xf numFmtId="0" fontId="14" fillId="0" borderId="0" xfId="41" applyFont="1"/>
    <xf numFmtId="43" fontId="14" fillId="0" borderId="0" xfId="45" applyFont="1" applyFill="1" applyBorder="1" applyAlignment="1">
      <alignment vertical="center"/>
    </xf>
    <xf numFmtId="2" fontId="3" fillId="0" borderId="0" xfId="41" applyNumberFormat="1"/>
    <xf numFmtId="0" fontId="59" fillId="0" borderId="0" xfId="1" applyFont="1"/>
    <xf numFmtId="0" fontId="150" fillId="0" borderId="0" xfId="1" applyFont="1" applyAlignment="1">
      <alignment horizontal="centerContinuous"/>
    </xf>
    <xf numFmtId="0" fontId="154" fillId="0" borderId="0" xfId="1" applyFont="1" applyAlignment="1">
      <alignment horizontal="centerContinuous"/>
    </xf>
    <xf numFmtId="0" fontId="114" fillId="0" borderId="2" xfId="1" applyFont="1" applyBorder="1" applyAlignment="1">
      <alignment horizontal="center"/>
    </xf>
    <xf numFmtId="0" fontId="11" fillId="0" borderId="0" xfId="32" applyFont="1" applyAlignment="1">
      <alignment horizontal="center" wrapText="1"/>
    </xf>
    <xf numFmtId="9" fontId="11" fillId="0" borderId="0" xfId="32" applyNumberFormat="1" applyFont="1" applyAlignment="1">
      <alignment horizontal="center" vertical="center" wrapText="1"/>
    </xf>
    <xf numFmtId="0" fontId="114" fillId="0" borderId="2" xfId="1" applyFont="1" applyBorder="1" applyAlignment="1">
      <alignment horizontal="center" vertical="center"/>
    </xf>
    <xf numFmtId="0" fontId="114" fillId="0" borderId="3" xfId="1" applyFont="1" applyBorder="1"/>
    <xf numFmtId="9" fontId="11" fillId="0" borderId="42" xfId="32" applyNumberFormat="1" applyFont="1" applyBorder="1" applyAlignment="1">
      <alignment horizontal="center" vertical="center"/>
    </xf>
    <xf numFmtId="9" fontId="11" fillId="0" borderId="3" xfId="32" applyNumberFormat="1" applyFont="1" applyBorder="1" applyAlignment="1">
      <alignment horizontal="center" vertical="center" wrapText="1"/>
    </xf>
    <xf numFmtId="0" fontId="11" fillId="0" borderId="3" xfId="32" applyFont="1" applyBorder="1" applyAlignment="1">
      <alignment horizontal="center" wrapText="1"/>
    </xf>
    <xf numFmtId="0" fontId="114" fillId="0" borderId="3" xfId="1" applyFont="1" applyBorder="1" applyAlignment="1">
      <alignment horizontal="center" vertical="center" wrapText="1"/>
    </xf>
    <xf numFmtId="37" fontId="117" fillId="0" borderId="0" xfId="1" applyNumberFormat="1" applyFont="1"/>
    <xf numFmtId="41" fontId="117" fillId="0" borderId="0" xfId="1" applyNumberFormat="1" applyFont="1" applyAlignment="1">
      <alignment vertical="center"/>
    </xf>
    <xf numFmtId="41" fontId="118" fillId="0" borderId="0" xfId="1" applyNumberFormat="1" applyFont="1" applyAlignment="1">
      <alignment vertical="center"/>
    </xf>
    <xf numFmtId="41" fontId="3" fillId="0" borderId="0" xfId="1" applyNumberFormat="1"/>
    <xf numFmtId="41" fontId="118" fillId="0" borderId="3" xfId="1" applyNumberFormat="1" applyFont="1" applyBorder="1" applyAlignment="1">
      <alignment vertical="center"/>
    </xf>
    <xf numFmtId="223" fontId="118" fillId="0" borderId="0" xfId="1" applyNumberFormat="1" applyFont="1"/>
    <xf numFmtId="0" fontId="4" fillId="0" borderId="0" xfId="21" applyFont="1" applyAlignment="1">
      <alignment vertical="center"/>
    </xf>
    <xf numFmtId="0" fontId="44" fillId="0" borderId="0" xfId="21" applyFont="1"/>
    <xf numFmtId="0" fontId="57" fillId="0" borderId="0" xfId="21" applyFont="1"/>
    <xf numFmtId="169" fontId="8" fillId="0" borderId="0" xfId="21" applyNumberFormat="1" applyFont="1" applyAlignment="1">
      <alignment horizontal="center"/>
    </xf>
    <xf numFmtId="0" fontId="41" fillId="0" borderId="0" xfId="21" applyFont="1" applyAlignment="1">
      <alignment horizontal="center"/>
    </xf>
    <xf numFmtId="0" fontId="86" fillId="0" borderId="3" xfId="21" applyBorder="1"/>
    <xf numFmtId="224" fontId="19" fillId="0" borderId="3" xfId="21" applyNumberFormat="1" applyFont="1" applyBorder="1"/>
    <xf numFmtId="0" fontId="11" fillId="0" borderId="25" xfId="21" applyFont="1" applyBorder="1" applyAlignment="1">
      <alignment horizontal="center" vertical="center"/>
    </xf>
    <xf numFmtId="0" fontId="11" fillId="0" borderId="1" xfId="21" applyFont="1" applyBorder="1" applyAlignment="1">
      <alignment horizontal="center" vertical="center"/>
    </xf>
    <xf numFmtId="0" fontId="11" fillId="0" borderId="2" xfId="21" quotePrefix="1" applyFont="1" applyBorder="1" applyAlignment="1">
      <alignment horizontal="center"/>
    </xf>
    <xf numFmtId="0" fontId="14" fillId="0" borderId="0" xfId="21" applyFont="1" applyAlignment="1">
      <alignment horizontal="left" vertical="center" wrapText="1"/>
    </xf>
    <xf numFmtId="224" fontId="14" fillId="0" borderId="0" xfId="24" applyNumberFormat="1" applyFont="1" applyBorder="1" applyAlignment="1">
      <alignment horizontal="right" vertical="center"/>
    </xf>
    <xf numFmtId="0" fontId="15" fillId="0" borderId="0" xfId="21" applyFont="1" applyAlignment="1">
      <alignment horizontal="left" vertical="center" wrapText="1"/>
    </xf>
    <xf numFmtId="224" fontId="15" fillId="0" borderId="0" xfId="24" applyNumberFormat="1" applyFont="1" applyBorder="1" applyAlignment="1">
      <alignment horizontal="right" vertical="center"/>
    </xf>
    <xf numFmtId="0" fontId="15" fillId="0" borderId="0" xfId="21" applyFont="1" applyAlignment="1">
      <alignment vertical="center"/>
    </xf>
    <xf numFmtId="0" fontId="19" fillId="0" borderId="3" xfId="21" applyFont="1" applyBorder="1"/>
    <xf numFmtId="2" fontId="14" fillId="0" borderId="0" xfId="21" applyNumberFormat="1" applyFont="1"/>
    <xf numFmtId="0" fontId="156" fillId="0" borderId="0" xfId="21" applyFont="1" applyAlignment="1">
      <alignment vertical="center"/>
    </xf>
    <xf numFmtId="0" fontId="23" fillId="0" borderId="0" xfId="21" applyFont="1" applyAlignment="1">
      <alignment vertical="center"/>
    </xf>
    <xf numFmtId="0" fontId="6" fillId="0" borderId="0" xfId="21" applyFont="1" applyAlignment="1">
      <alignment horizontal="center" wrapText="1"/>
    </xf>
    <xf numFmtId="0" fontId="28" fillId="0" borderId="0" xfId="21" applyFont="1" applyAlignment="1">
      <alignment vertical="center"/>
    </xf>
    <xf numFmtId="0" fontId="6" fillId="0" borderId="0" xfId="21" applyFont="1" applyAlignment="1">
      <alignment vertical="center"/>
    </xf>
    <xf numFmtId="0" fontId="29" fillId="0" borderId="0" xfId="21" applyFont="1" applyAlignment="1">
      <alignment vertical="center"/>
    </xf>
    <xf numFmtId="0" fontId="60" fillId="0" borderId="0" xfId="21" applyFont="1" applyAlignment="1">
      <alignment vertical="center"/>
    </xf>
    <xf numFmtId="0" fontId="31" fillId="0" borderId="0" xfId="21" applyFont="1" applyAlignment="1">
      <alignment horizontal="center" vertical="center"/>
    </xf>
    <xf numFmtId="0" fontId="86" fillId="0" borderId="0" xfId="21" applyAlignment="1">
      <alignment vertical="center"/>
    </xf>
    <xf numFmtId="2" fontId="12" fillId="0" borderId="1" xfId="21" applyNumberFormat="1" applyFont="1" applyBorder="1" applyAlignment="1">
      <alignment horizontal="center" vertical="center" wrapText="1"/>
    </xf>
    <xf numFmtId="2" fontId="11" fillId="0" borderId="1" xfId="21" applyNumberFormat="1" applyFont="1" applyBorder="1" applyAlignment="1">
      <alignment horizontal="center" vertical="center" wrapText="1"/>
    </xf>
    <xf numFmtId="0" fontId="34" fillId="0" borderId="0" xfId="21" applyFont="1" applyAlignment="1">
      <alignment vertical="center"/>
    </xf>
    <xf numFmtId="2" fontId="12" fillId="0" borderId="2" xfId="21" applyNumberFormat="1" applyFont="1" applyBorder="1" applyAlignment="1">
      <alignment horizontal="center" vertical="center" wrapText="1"/>
    </xf>
    <xf numFmtId="0" fontId="12" fillId="0" borderId="2" xfId="21" applyFont="1" applyBorder="1" applyAlignment="1">
      <alignment horizontal="center"/>
    </xf>
    <xf numFmtId="0" fontId="35" fillId="0" borderId="0" xfId="21" applyFont="1" applyAlignment="1">
      <alignment horizontal="center" vertical="center" wrapText="1"/>
    </xf>
    <xf numFmtId="2" fontId="34" fillId="0" borderId="0" xfId="21" applyNumberFormat="1" applyFont="1" applyAlignment="1">
      <alignment horizontal="center" vertical="center" wrapText="1"/>
    </xf>
    <xf numFmtId="2" fontId="38" fillId="0" borderId="0" xfId="21" applyNumberFormat="1" applyFont="1" applyAlignment="1">
      <alignment horizontal="center" vertical="center" wrapText="1"/>
    </xf>
    <xf numFmtId="2" fontId="14" fillId="0" borderId="0" xfId="21" applyNumberFormat="1" applyFont="1" applyAlignment="1">
      <alignment horizontal="center" vertical="center" wrapText="1"/>
    </xf>
    <xf numFmtId="186" fontId="14" fillId="0" borderId="0" xfId="39" applyNumberFormat="1" applyFont="1" applyFill="1" applyBorder="1" applyAlignment="1">
      <alignment vertical="center"/>
    </xf>
    <xf numFmtId="218" fontId="14" fillId="0" borderId="0" xfId="21" applyNumberFormat="1" applyFont="1" applyAlignment="1">
      <alignment vertical="center"/>
    </xf>
    <xf numFmtId="225" fontId="14" fillId="0" borderId="0" xfId="43" applyNumberFormat="1" applyFont="1" applyFill="1" applyBorder="1" applyAlignment="1">
      <alignment vertical="center"/>
    </xf>
    <xf numFmtId="0" fontId="15" fillId="0" borderId="3" xfId="21" applyFont="1" applyBorder="1" applyAlignment="1">
      <alignment horizontal="left" wrapText="1"/>
    </xf>
    <xf numFmtId="2" fontId="15" fillId="0" borderId="3" xfId="21" applyNumberFormat="1" applyFont="1" applyBorder="1" applyAlignment="1">
      <alignment horizontal="center" vertical="center" wrapText="1"/>
    </xf>
    <xf numFmtId="186" fontId="15" fillId="0" borderId="0" xfId="39" applyNumberFormat="1" applyFont="1" applyFill="1" applyBorder="1" applyAlignment="1">
      <alignment vertical="center"/>
    </xf>
    <xf numFmtId="170" fontId="15" fillId="0" borderId="0" xfId="21" applyNumberFormat="1" applyFont="1" applyAlignment="1">
      <alignment vertical="center"/>
    </xf>
    <xf numFmtId="0" fontId="27" fillId="0" borderId="0" xfId="21" applyFont="1" applyAlignment="1">
      <alignment vertical="center"/>
    </xf>
    <xf numFmtId="2" fontId="86" fillId="0" borderId="0" xfId="21" applyNumberFormat="1"/>
    <xf numFmtId="0" fontId="6" fillId="0" borderId="0" xfId="21" applyFont="1" applyAlignment="1">
      <alignment horizontal="centerContinuous" vertical="center"/>
    </xf>
    <xf numFmtId="169" fontId="8" fillId="0" borderId="0" xfId="21" applyNumberFormat="1" applyFont="1" applyAlignment="1">
      <alignment horizontal="centerContinuous" vertical="center"/>
    </xf>
    <xf numFmtId="0" fontId="68" fillId="0" borderId="0" xfId="21" applyFont="1"/>
    <xf numFmtId="0" fontId="41" fillId="0" borderId="0" xfId="21" applyFont="1" applyAlignment="1">
      <alignment horizontal="centerContinuous" vertical="center"/>
    </xf>
    <xf numFmtId="0" fontId="41" fillId="0" borderId="0" xfId="21" applyFont="1"/>
    <xf numFmtId="0" fontId="20" fillId="0" borderId="0" xfId="21" applyFont="1"/>
    <xf numFmtId="0" fontId="12" fillId="0" borderId="30" xfId="21" applyFont="1" applyBorder="1" applyAlignment="1">
      <alignment horizontal="center" vertical="center" wrapText="1"/>
    </xf>
    <xf numFmtId="166" fontId="14" fillId="0" borderId="0" xfId="46" applyNumberFormat="1" applyFont="1" applyBorder="1" applyAlignment="1">
      <alignment horizontal="right" vertical="center"/>
    </xf>
    <xf numFmtId="166" fontId="15" fillId="0" borderId="0" xfId="46" applyNumberFormat="1" applyFont="1" applyBorder="1" applyAlignment="1">
      <alignment horizontal="right" vertical="center"/>
    </xf>
    <xf numFmtId="226" fontId="14" fillId="0" borderId="0" xfId="21" applyNumberFormat="1" applyFont="1" applyAlignment="1">
      <alignment vertical="center"/>
    </xf>
    <xf numFmtId="166" fontId="15" fillId="0" borderId="0" xfId="46" applyNumberFormat="1" applyFont="1" applyFill="1" applyBorder="1" applyAlignment="1">
      <alignment horizontal="right" vertical="center"/>
    </xf>
    <xf numFmtId="0" fontId="14" fillId="0" borderId="0" xfId="21" applyFont="1" applyAlignment="1">
      <alignment horizontal="left" vertical="center"/>
    </xf>
    <xf numFmtId="0" fontId="15" fillId="0" borderId="3" xfId="21" applyFont="1" applyBorder="1" applyAlignment="1">
      <alignment horizontal="left" vertical="center" wrapText="1"/>
    </xf>
    <xf numFmtId="166" fontId="15" fillId="0" borderId="3" xfId="46" applyNumberFormat="1" applyFont="1" applyBorder="1" applyAlignment="1">
      <alignment horizontal="right" vertical="center"/>
    </xf>
    <xf numFmtId="226" fontId="108" fillId="0" borderId="0" xfId="21" applyNumberFormat="1" applyFont="1" applyAlignment="1">
      <alignment vertical="center"/>
    </xf>
    <xf numFmtId="226" fontId="15" fillId="0" borderId="0" xfId="21" applyNumberFormat="1" applyFont="1"/>
    <xf numFmtId="186" fontId="86" fillId="0" borderId="0" xfId="21" applyNumberFormat="1"/>
    <xf numFmtId="0" fontId="12" fillId="0" borderId="0" xfId="21" applyFont="1" applyProtection="1">
      <protection locked="0"/>
    </xf>
    <xf numFmtId="0" fontId="6" fillId="0" borderId="0" xfId="21" applyFont="1" applyAlignment="1" applyProtection="1">
      <alignment horizontal="center" vertical="center"/>
      <protection locked="0"/>
    </xf>
    <xf numFmtId="0" fontId="11" fillId="0" borderId="0" xfId="21" applyFont="1" applyAlignment="1" applyProtection="1">
      <alignment vertical="center"/>
      <protection locked="0"/>
    </xf>
    <xf numFmtId="188" fontId="8" fillId="0" borderId="0" xfId="21" applyNumberFormat="1" applyFont="1" applyAlignment="1" applyProtection="1">
      <alignment horizontal="center"/>
      <protection locked="0"/>
    </xf>
    <xf numFmtId="0" fontId="44" fillId="0" borderId="0" xfId="21" applyFont="1" applyAlignment="1" applyProtection="1">
      <alignment vertical="center"/>
      <protection locked="0"/>
    </xf>
    <xf numFmtId="0" fontId="41" fillId="0" borderId="0" xfId="21" applyFont="1" applyAlignment="1" applyProtection="1">
      <alignment horizontal="centerContinuous" vertical="center"/>
      <protection locked="0"/>
    </xf>
    <xf numFmtId="0" fontId="5" fillId="0" borderId="0" xfId="21" applyFont="1" applyAlignment="1" applyProtection="1">
      <alignment horizontal="centerContinuous" vertical="center"/>
      <protection locked="0"/>
    </xf>
    <xf numFmtId="0" fontId="5" fillId="0" borderId="0" xfId="21" applyFont="1" applyAlignment="1" applyProtection="1">
      <alignment vertical="center"/>
      <protection locked="0"/>
    </xf>
    <xf numFmtId="0" fontId="12" fillId="0" borderId="0" xfId="21" applyFont="1" applyAlignment="1" applyProtection="1">
      <alignment vertical="center"/>
      <protection locked="0"/>
    </xf>
    <xf numFmtId="0" fontId="11" fillId="0" borderId="1" xfId="21" applyFont="1" applyBorder="1" applyAlignment="1" applyProtection="1">
      <alignment horizontal="center" vertical="center"/>
      <protection locked="0"/>
    </xf>
    <xf numFmtId="0" fontId="11" fillId="0" borderId="25" xfId="21" applyFont="1" applyBorder="1" applyAlignment="1" applyProtection="1">
      <alignment horizontal="center" vertical="center"/>
      <protection locked="0"/>
    </xf>
    <xf numFmtId="0" fontId="11" fillId="0" borderId="1" xfId="21" applyFont="1" applyBorder="1" applyAlignment="1" applyProtection="1">
      <alignment horizontal="center" vertical="center"/>
      <protection locked="0"/>
    </xf>
    <xf numFmtId="0" fontId="11" fillId="0" borderId="25" xfId="21" applyFont="1" applyBorder="1" applyAlignment="1" applyProtection="1">
      <alignment horizontal="center" vertical="center" wrapText="1"/>
      <protection locked="0"/>
    </xf>
    <xf numFmtId="0" fontId="11" fillId="0" borderId="1" xfId="21" applyFont="1" applyBorder="1" applyAlignment="1" applyProtection="1">
      <alignment horizontal="center" vertical="center" wrapText="1"/>
      <protection locked="0"/>
    </xf>
    <xf numFmtId="0" fontId="11" fillId="0" borderId="0" xfId="21" applyFont="1" applyAlignment="1" applyProtection="1">
      <alignment horizontal="center" vertical="center"/>
      <protection locked="0"/>
    </xf>
    <xf numFmtId="0" fontId="11" fillId="0" borderId="0" xfId="21" applyFont="1" applyAlignment="1" applyProtection="1">
      <alignment horizontal="centerContinuous" vertical="center"/>
      <protection locked="0"/>
    </xf>
    <xf numFmtId="0" fontId="11" fillId="0" borderId="0" xfId="21" applyFont="1" applyAlignment="1" applyProtection="1">
      <alignment horizontal="center" vertical="center"/>
      <protection locked="0"/>
    </xf>
    <xf numFmtId="0" fontId="11" fillId="0" borderId="30" xfId="21" applyFont="1" applyBorder="1" applyAlignment="1" applyProtection="1">
      <alignment horizontal="center" vertical="center"/>
      <protection locked="0"/>
    </xf>
    <xf numFmtId="0" fontId="11" fillId="0" borderId="0" xfId="21" applyFont="1" applyAlignment="1" applyProtection="1">
      <alignment horizontal="center" vertical="center" wrapText="1"/>
      <protection locked="0"/>
    </xf>
    <xf numFmtId="0" fontId="11" fillId="0" borderId="0" xfId="21" applyFont="1" applyAlignment="1" applyProtection="1">
      <alignment horizontal="center" vertical="center" wrapText="1"/>
      <protection locked="0"/>
    </xf>
    <xf numFmtId="0" fontId="11" fillId="0" borderId="2" xfId="21" applyFont="1" applyBorder="1" applyAlignment="1" applyProtection="1">
      <alignment horizontal="center" vertical="center"/>
      <protection locked="0"/>
    </xf>
    <xf numFmtId="0" fontId="12" fillId="0" borderId="2" xfId="21" applyFont="1" applyBorder="1" applyAlignment="1" applyProtection="1">
      <alignment horizontal="center" vertical="center"/>
      <protection locked="0"/>
    </xf>
    <xf numFmtId="0" fontId="12" fillId="0" borderId="2" xfId="21" applyFont="1" applyBorder="1" applyAlignment="1" applyProtection="1">
      <alignment horizontal="center" vertical="center" wrapText="1"/>
      <protection locked="0"/>
    </xf>
    <xf numFmtId="0" fontId="12" fillId="0" borderId="30" xfId="21" applyFont="1" applyBorder="1" applyAlignment="1" applyProtection="1">
      <alignment horizontal="center" vertical="center"/>
      <protection locked="0"/>
    </xf>
    <xf numFmtId="0" fontId="12" fillId="0" borderId="30" xfId="21" applyFont="1" applyBorder="1" applyAlignment="1" applyProtection="1">
      <alignment horizontal="center" vertical="center" wrapText="1"/>
      <protection locked="0"/>
    </xf>
    <xf numFmtId="0" fontId="11" fillId="0" borderId="2" xfId="21" applyFont="1" applyBorder="1" applyAlignment="1" applyProtection="1">
      <alignment horizontal="center" vertical="center" wrapText="1"/>
      <protection locked="0"/>
    </xf>
    <xf numFmtId="0" fontId="62" fillId="0" borderId="0" xfId="21" applyFont="1" applyAlignment="1" applyProtection="1">
      <alignment horizontal="center" vertical="center"/>
      <protection locked="0"/>
    </xf>
    <xf numFmtId="0" fontId="62" fillId="0" borderId="0" xfId="21" applyFont="1" applyAlignment="1" applyProtection="1">
      <alignment vertical="center"/>
      <protection locked="0"/>
    </xf>
    <xf numFmtId="0" fontId="158" fillId="0" borderId="0" xfId="21" applyFont="1" applyAlignment="1" applyProtection="1">
      <alignment vertical="center"/>
      <protection locked="0"/>
    </xf>
    <xf numFmtId="227" fontId="14" fillId="0" borderId="0" xfId="47" applyNumberFormat="1" applyFont="1" applyFill="1" applyBorder="1" applyAlignment="1" applyProtection="1">
      <alignment horizontal="left" vertical="center"/>
      <protection locked="0"/>
    </xf>
    <xf numFmtId="227" fontId="15" fillId="0" borderId="0" xfId="47" applyNumberFormat="1" applyFont="1" applyFill="1" applyBorder="1" applyAlignment="1" applyProtection="1">
      <alignment horizontal="left" vertical="center"/>
      <protection locked="0"/>
    </xf>
    <xf numFmtId="0" fontId="14" fillId="0" borderId="0" xfId="21" applyFont="1" applyAlignment="1" applyProtection="1">
      <alignment vertical="center"/>
      <protection locked="0"/>
    </xf>
    <xf numFmtId="227" fontId="14" fillId="0" borderId="0" xfId="47" applyNumberFormat="1" applyFont="1" applyFill="1" applyBorder="1" applyAlignment="1" applyProtection="1">
      <alignment horizontal="left" vertical="center" wrapText="1"/>
      <protection locked="0"/>
    </xf>
    <xf numFmtId="0" fontId="15" fillId="0" borderId="0" xfId="21" applyFont="1" applyAlignment="1" applyProtection="1">
      <alignment vertical="center"/>
      <protection locked="0"/>
    </xf>
    <xf numFmtId="227" fontId="15" fillId="0" borderId="3" xfId="47" applyNumberFormat="1" applyFont="1" applyFill="1" applyBorder="1" applyAlignment="1" applyProtection="1">
      <alignment horizontal="left" vertical="center"/>
      <protection locked="0"/>
    </xf>
    <xf numFmtId="227" fontId="14" fillId="0" borderId="3" xfId="47" applyNumberFormat="1" applyFont="1" applyFill="1" applyBorder="1" applyAlignment="1" applyProtection="1">
      <alignment horizontal="left" vertical="center"/>
      <protection locked="0"/>
    </xf>
    <xf numFmtId="227" fontId="14" fillId="0" borderId="0" xfId="21" applyNumberFormat="1" applyFont="1" applyAlignment="1" applyProtection="1">
      <alignment vertical="center"/>
      <protection locked="0"/>
    </xf>
    <xf numFmtId="186" fontId="14" fillId="0" borderId="0" xfId="39" applyNumberFormat="1" applyFont="1" applyFill="1" applyAlignment="1" applyProtection="1">
      <alignment vertical="center"/>
      <protection locked="0"/>
    </xf>
    <xf numFmtId="227" fontId="12" fillId="0" borderId="0" xfId="21" applyNumberFormat="1" applyFont="1" applyAlignment="1" applyProtection="1">
      <alignment vertical="center"/>
      <protection locked="0"/>
    </xf>
    <xf numFmtId="0" fontId="75" fillId="0" borderId="0" xfId="21" applyFont="1" applyAlignment="1">
      <alignment horizontal="centerContinuous" vertical="center"/>
    </xf>
    <xf numFmtId="169" fontId="29" fillId="0" borderId="0" xfId="21" applyNumberFormat="1" applyFont="1" applyAlignment="1">
      <alignment horizontal="centerContinuous" vertical="center"/>
    </xf>
    <xf numFmtId="0" fontId="160" fillId="0" borderId="0" xfId="21" applyFont="1" applyAlignment="1">
      <alignment horizontal="centerContinuous" vertical="center"/>
    </xf>
    <xf numFmtId="0" fontId="114" fillId="0" borderId="1" xfId="21" applyFont="1" applyBorder="1" applyAlignment="1">
      <alignment horizontal="center" vertical="center" wrapText="1"/>
    </xf>
    <xf numFmtId="0" fontId="12" fillId="0" borderId="1" xfId="21" applyFont="1" applyBorder="1" applyAlignment="1">
      <alignment horizontal="right" textRotation="90" wrapText="1"/>
    </xf>
    <xf numFmtId="0" fontId="12" fillId="0" borderId="0" xfId="21" applyFont="1" applyAlignment="1">
      <alignment horizontal="center" vertical="center" wrapText="1"/>
    </xf>
    <xf numFmtId="0" fontId="12" fillId="0" borderId="0" xfId="21" applyFont="1" applyAlignment="1">
      <alignment horizontal="right"/>
    </xf>
    <xf numFmtId="0" fontId="161" fillId="0" borderId="2" xfId="21" applyFont="1" applyBorder="1" applyAlignment="1">
      <alignment horizontal="left" vertical="center"/>
    </xf>
    <xf numFmtId="0" fontId="72" fillId="0" borderId="2" xfId="21" applyFont="1" applyBorder="1" applyAlignment="1">
      <alignment vertical="center"/>
    </xf>
    <xf numFmtId="0" fontId="118" fillId="0" borderId="0" xfId="21" applyFont="1" applyAlignment="1">
      <alignment horizontal="left" vertical="center"/>
    </xf>
    <xf numFmtId="0" fontId="47" fillId="0" borderId="0" xfId="21" applyFont="1" applyAlignment="1">
      <alignment vertical="center"/>
    </xf>
    <xf numFmtId="166" fontId="14" fillId="0" borderId="0" xfId="48" applyNumberFormat="1" applyFont="1" applyFill="1" applyBorder="1" applyAlignment="1">
      <alignment horizontal="left" vertical="center"/>
    </xf>
    <xf numFmtId="166" fontId="14" fillId="0" borderId="0" xfId="48" applyNumberFormat="1" applyFont="1" applyFill="1" applyBorder="1" applyAlignment="1">
      <alignment horizontal="right" vertical="center"/>
    </xf>
    <xf numFmtId="166" fontId="15" fillId="0" borderId="0" xfId="48" applyNumberFormat="1" applyFont="1" applyFill="1" applyBorder="1" applyAlignment="1">
      <alignment horizontal="right" vertical="center"/>
    </xf>
    <xf numFmtId="166" fontId="14" fillId="0" borderId="0" xfId="48" applyNumberFormat="1" applyFont="1" applyFill="1" applyBorder="1" applyAlignment="1">
      <alignment horizontal="left" vertical="center" wrapText="1"/>
    </xf>
    <xf numFmtId="0" fontId="15" fillId="0" borderId="3" xfId="21" applyFont="1" applyBorder="1" applyAlignment="1">
      <alignment vertical="center" wrapText="1"/>
    </xf>
    <xf numFmtId="166" fontId="15" fillId="0" borderId="3" xfId="48" applyNumberFormat="1" applyFont="1" applyFill="1" applyBorder="1" applyAlignment="1">
      <alignment horizontal="right" vertical="center"/>
    </xf>
    <xf numFmtId="0" fontId="12" fillId="0" borderId="0" xfId="21" applyFont="1" applyAlignment="1">
      <alignment vertical="center"/>
    </xf>
    <xf numFmtId="43" fontId="12" fillId="3" borderId="0" xfId="39" applyFont="1" applyFill="1"/>
    <xf numFmtId="43" fontId="12" fillId="0" borderId="0" xfId="39" applyFont="1" applyFill="1"/>
    <xf numFmtId="43" fontId="6" fillId="0" borderId="0" xfId="39" applyFont="1" applyFill="1"/>
    <xf numFmtId="43" fontId="6" fillId="3" borderId="0" xfId="39" applyFont="1" applyFill="1"/>
    <xf numFmtId="169" fontId="11" fillId="3" borderId="0" xfId="39" applyNumberFormat="1" applyFont="1" applyFill="1" applyBorder="1" applyAlignment="1">
      <alignment horizontal="left"/>
    </xf>
    <xf numFmtId="169" fontId="8" fillId="3" borderId="0" xfId="39" applyNumberFormat="1" applyFont="1" applyFill="1" applyBorder="1" applyAlignment="1">
      <alignment horizontal="center"/>
    </xf>
    <xf numFmtId="43" fontId="12" fillId="3" borderId="0" xfId="39" applyFont="1" applyFill="1" applyBorder="1"/>
    <xf numFmtId="190" fontId="11" fillId="3" borderId="0" xfId="39" applyNumberFormat="1" applyFont="1" applyFill="1" applyBorder="1"/>
    <xf numFmtId="43" fontId="15" fillId="3" borderId="6" xfId="39" applyFont="1" applyFill="1" applyBorder="1"/>
    <xf numFmtId="195" fontId="11" fillId="0" borderId="7" xfId="9" applyNumberFormat="1" applyFont="1" applyBorder="1" applyAlignment="1" applyProtection="1">
      <alignment horizontal="center" vertical="center" wrapText="1"/>
    </xf>
    <xf numFmtId="195" fontId="11" fillId="0" borderId="8" xfId="9" applyNumberFormat="1" applyFont="1" applyBorder="1" applyAlignment="1" applyProtection="1">
      <alignment horizontal="center" vertical="center" wrapText="1"/>
    </xf>
    <xf numFmtId="195" fontId="11" fillId="0" borderId="9" xfId="9" applyNumberFormat="1" applyFont="1" applyBorder="1" applyAlignment="1" applyProtection="1">
      <alignment horizontal="center" vertical="center" wrapText="1"/>
    </xf>
    <xf numFmtId="195" fontId="11" fillId="0" borderId="13" xfId="9" applyNumberFormat="1" applyFont="1" applyBorder="1" applyAlignment="1" applyProtection="1">
      <alignment horizontal="center" vertical="center" wrapText="1"/>
    </xf>
    <xf numFmtId="49" fontId="11" fillId="0" borderId="13" xfId="9" applyNumberFormat="1" applyFont="1" applyBorder="1" applyAlignment="1" applyProtection="1">
      <alignment horizontal="center" vertical="center" wrapText="1"/>
    </xf>
    <xf numFmtId="43" fontId="15" fillId="3" borderId="14" xfId="39" applyFont="1" applyFill="1" applyBorder="1" applyAlignment="1">
      <alignment horizontal="center" vertical="center" wrapText="1"/>
    </xf>
    <xf numFmtId="43" fontId="11" fillId="3" borderId="43" xfId="39" applyFont="1" applyFill="1" applyBorder="1" applyAlignment="1">
      <alignment horizontal="center" vertical="center" wrapText="1"/>
    </xf>
    <xf numFmtId="43" fontId="11" fillId="3" borderId="5" xfId="39" applyFont="1" applyFill="1" applyBorder="1" applyAlignment="1">
      <alignment horizontal="center" vertical="center" wrapText="1"/>
    </xf>
    <xf numFmtId="43" fontId="11" fillId="3" borderId="44" xfId="39" applyFont="1" applyFill="1" applyBorder="1" applyAlignment="1">
      <alignment horizontal="center" vertical="center" wrapText="1"/>
    </xf>
    <xf numFmtId="43" fontId="14" fillId="0" borderId="0" xfId="39" applyFont="1" applyFill="1"/>
    <xf numFmtId="43" fontId="15" fillId="3" borderId="13" xfId="39" applyFont="1" applyFill="1" applyBorder="1"/>
    <xf numFmtId="186" fontId="15" fillId="3" borderId="7" xfId="39" applyNumberFormat="1" applyFont="1" applyFill="1" applyBorder="1"/>
    <xf numFmtId="186" fontId="15" fillId="3" borderId="8" xfId="39" applyNumberFormat="1" applyFont="1" applyFill="1" applyBorder="1"/>
    <xf numFmtId="186" fontId="15" fillId="3" borderId="9" xfId="39" applyNumberFormat="1" applyFont="1" applyFill="1" applyBorder="1"/>
    <xf numFmtId="186" fontId="14" fillId="0" borderId="0" xfId="39" applyNumberFormat="1" applyFont="1" applyFill="1"/>
    <xf numFmtId="43" fontId="14" fillId="3" borderId="10" xfId="39" applyFont="1" applyFill="1" applyBorder="1"/>
    <xf numFmtId="186" fontId="14" fillId="3" borderId="45" xfId="39" applyNumberFormat="1" applyFont="1" applyFill="1" applyBorder="1"/>
    <xf numFmtId="186" fontId="14" fillId="3" borderId="27" xfId="39" applyNumberFormat="1" applyFont="1" applyFill="1" applyBorder="1"/>
    <xf numFmtId="186" fontId="14" fillId="3" borderId="0" xfId="39" applyNumberFormat="1" applyFont="1" applyFill="1" applyBorder="1"/>
    <xf numFmtId="186" fontId="14" fillId="3" borderId="46" xfId="39" applyNumberFormat="1" applyFont="1" applyFill="1" applyBorder="1"/>
    <xf numFmtId="43" fontId="15" fillId="3" borderId="13" xfId="39" applyFont="1" applyFill="1" applyBorder="1" applyAlignment="1"/>
    <xf numFmtId="186" fontId="15" fillId="3" borderId="7" xfId="39" applyNumberFormat="1" applyFont="1" applyFill="1" applyBorder="1" applyAlignment="1"/>
    <xf numFmtId="186" fontId="15" fillId="3" borderId="8" xfId="39" applyNumberFormat="1" applyFont="1" applyFill="1" applyBorder="1" applyAlignment="1"/>
    <xf numFmtId="186" fontId="15" fillId="3" borderId="9" xfId="39" applyNumberFormat="1" applyFont="1" applyFill="1" applyBorder="1" applyAlignment="1"/>
    <xf numFmtId="186" fontId="14" fillId="3" borderId="12" xfId="39" applyNumberFormat="1" applyFont="1" applyFill="1" applyBorder="1"/>
    <xf numFmtId="186" fontId="14" fillId="3" borderId="11" xfId="39" applyNumberFormat="1" applyFont="1" applyFill="1" applyBorder="1"/>
    <xf numFmtId="43" fontId="14" fillId="3" borderId="14" xfId="39" applyFont="1" applyFill="1" applyBorder="1"/>
    <xf numFmtId="186" fontId="14" fillId="3" borderId="43" xfId="39" applyNumberFormat="1" applyFont="1" applyFill="1" applyBorder="1"/>
    <xf numFmtId="186" fontId="14" fillId="3" borderId="5" xfId="39" applyNumberFormat="1" applyFont="1" applyFill="1" applyBorder="1"/>
    <xf numFmtId="186" fontId="14" fillId="3" borderId="44" xfId="39" applyNumberFormat="1" applyFont="1" applyFill="1" applyBorder="1"/>
    <xf numFmtId="43" fontId="14" fillId="3" borderId="27" xfId="39" applyFont="1" applyFill="1" applyBorder="1"/>
    <xf numFmtId="190" fontId="14" fillId="3" borderId="27" xfId="39" applyNumberFormat="1" applyFont="1" applyFill="1" applyBorder="1" applyAlignment="1">
      <alignment horizontal="right"/>
    </xf>
    <xf numFmtId="43" fontId="14" fillId="3" borderId="0" xfId="39" applyFont="1" applyFill="1"/>
    <xf numFmtId="186" fontId="14" fillId="3" borderId="0" xfId="39" applyNumberFormat="1" applyFont="1" applyFill="1"/>
    <xf numFmtId="0" fontId="162" fillId="0" borderId="0" xfId="1" applyFont="1" applyAlignment="1">
      <alignment horizontal="left"/>
    </xf>
    <xf numFmtId="2" fontId="15" fillId="0" borderId="35" xfId="1" applyNumberFormat="1" applyFont="1" applyBorder="1" applyAlignment="1">
      <alignment horizontal="center"/>
    </xf>
    <xf numFmtId="228" fontId="12" fillId="0" borderId="0" xfId="1" applyNumberFormat="1" applyFont="1"/>
    <xf numFmtId="2" fontId="14" fillId="0" borderId="36" xfId="1" applyNumberFormat="1" applyFont="1" applyBorder="1" applyAlignment="1">
      <alignment horizontal="center"/>
    </xf>
    <xf numFmtId="2" fontId="14" fillId="0" borderId="36" xfId="1" applyNumberFormat="1" applyFont="1" applyBorder="1"/>
    <xf numFmtId="2" fontId="15" fillId="0" borderId="35" xfId="1" applyNumberFormat="1" applyFont="1" applyBorder="1" applyAlignment="1">
      <alignment horizontal="center" vertical="center"/>
    </xf>
    <xf numFmtId="43" fontId="15" fillId="0" borderId="35" xfId="1" applyNumberFormat="1" applyFont="1" applyBorder="1" applyAlignment="1">
      <alignment horizontal="center" vertical="center"/>
    </xf>
    <xf numFmtId="0" fontId="11" fillId="0" borderId="0" xfId="21" applyFont="1" applyProtection="1">
      <protection locked="0"/>
    </xf>
    <xf numFmtId="0" fontId="11" fillId="0" borderId="0" xfId="21" applyFont="1" applyAlignment="1" applyProtection="1">
      <alignment horizontal="center"/>
      <protection locked="0"/>
    </xf>
    <xf numFmtId="0" fontId="12" fillId="0" borderId="0" xfId="21" applyFont="1" applyAlignment="1" applyProtection="1">
      <alignment horizontal="centerContinuous" vertical="center"/>
      <protection locked="0"/>
    </xf>
    <xf numFmtId="229" fontId="23" fillId="0" borderId="0" xfId="21" applyNumberFormat="1" applyFont="1" applyAlignment="1" applyProtection="1">
      <alignment horizontal="centerContinuous"/>
      <protection locked="0"/>
    </xf>
    <xf numFmtId="229" fontId="44" fillId="0" borderId="0" xfId="21" applyNumberFormat="1" applyFont="1" applyAlignment="1" applyProtection="1">
      <alignment horizontal="centerContinuous"/>
      <protection locked="0"/>
    </xf>
    <xf numFmtId="0" fontId="44" fillId="0" borderId="0" xfId="21" applyFont="1" applyProtection="1">
      <protection locked="0"/>
    </xf>
    <xf numFmtId="169" fontId="5" fillId="0" borderId="0" xfId="21" applyNumberFormat="1" applyFont="1" applyAlignment="1" applyProtection="1">
      <alignment horizontal="center" vertical="center"/>
      <protection locked="0"/>
    </xf>
    <xf numFmtId="0" fontId="5" fillId="0" borderId="0" xfId="21" applyFont="1" applyProtection="1">
      <protection locked="0"/>
    </xf>
    <xf numFmtId="169" fontId="5" fillId="0" borderId="0" xfId="21" applyNumberFormat="1" applyFont="1" applyAlignment="1" applyProtection="1">
      <alignment horizontal="center" vertical="center"/>
      <protection locked="0"/>
    </xf>
    <xf numFmtId="186" fontId="11" fillId="0" borderId="25" xfId="39" applyNumberFormat="1" applyFont="1" applyFill="1" applyBorder="1" applyAlignment="1" applyProtection="1">
      <alignment horizontal="center" vertical="center" wrapText="1"/>
      <protection locked="0"/>
    </xf>
    <xf numFmtId="0" fontId="12" fillId="0" borderId="1" xfId="21" applyFont="1" applyBorder="1" applyAlignment="1" applyProtection="1">
      <alignment horizontal="center" vertical="center" wrapText="1"/>
      <protection locked="0"/>
    </xf>
    <xf numFmtId="0" fontId="11" fillId="0" borderId="2" xfId="21" applyFont="1" applyBorder="1" applyAlignment="1" applyProtection="1">
      <alignment horizontal="center" vertical="center" wrapText="1"/>
      <protection locked="0"/>
    </xf>
    <xf numFmtId="0" fontId="12" fillId="0" borderId="2" xfId="21" applyFont="1" applyBorder="1" applyAlignment="1" applyProtection="1">
      <alignment horizontal="center" vertical="center" wrapText="1"/>
      <protection locked="0"/>
    </xf>
    <xf numFmtId="0" fontId="163" fillId="0" borderId="4" xfId="49" applyFont="1" applyBorder="1" applyProtection="1">
      <protection locked="0"/>
    </xf>
    <xf numFmtId="1" fontId="62" fillId="0" borderId="0" xfId="21" applyNumberFormat="1" applyFont="1" applyAlignment="1" applyProtection="1">
      <alignment horizontal="center"/>
      <protection locked="0"/>
    </xf>
    <xf numFmtId="2" fontId="12" fillId="0" borderId="0" xfId="21" applyNumberFormat="1" applyFont="1" applyAlignment="1" applyProtection="1">
      <alignment horizontal="center"/>
      <protection locked="0"/>
    </xf>
    <xf numFmtId="186" fontId="12" fillId="0" borderId="0" xfId="21" applyNumberFormat="1" applyFont="1" applyProtection="1">
      <protection locked="0"/>
    </xf>
    <xf numFmtId="49" fontId="14" fillId="0" borderId="0" xfId="47" applyNumberFormat="1" applyFont="1" applyFill="1" applyBorder="1" applyAlignment="1" applyProtection="1">
      <alignment horizontal="left"/>
      <protection locked="0"/>
    </xf>
    <xf numFmtId="230" fontId="14" fillId="0" borderId="0" xfId="47" applyNumberFormat="1" applyFont="1" applyFill="1" applyBorder="1" applyAlignment="1" applyProtection="1">
      <alignment horizontal="center"/>
      <protection locked="0"/>
    </xf>
    <xf numFmtId="227" fontId="15" fillId="0" borderId="0" xfId="47" applyNumberFormat="1" applyFont="1" applyFill="1" applyBorder="1" applyAlignment="1" applyProtection="1">
      <alignment horizontal="center"/>
      <protection locked="0"/>
    </xf>
    <xf numFmtId="0" fontId="15" fillId="0" borderId="3" xfId="21" applyFont="1" applyBorder="1" applyAlignment="1" applyProtection="1">
      <alignment horizontal="left" wrapText="1"/>
      <protection locked="0"/>
    </xf>
    <xf numFmtId="230" fontId="15" fillId="0" borderId="3" xfId="47" applyNumberFormat="1" applyFont="1" applyFill="1" applyBorder="1" applyAlignment="1" applyProtection="1">
      <alignment horizontal="center"/>
      <protection locked="0"/>
    </xf>
    <xf numFmtId="227" fontId="15" fillId="0" borderId="3" xfId="47" applyNumberFormat="1" applyFont="1" applyFill="1" applyBorder="1" applyAlignment="1" applyProtection="1">
      <alignment horizontal="center"/>
      <protection locked="0"/>
    </xf>
    <xf numFmtId="230" fontId="12" fillId="0" borderId="0" xfId="21" applyNumberFormat="1" applyFont="1" applyProtection="1">
      <protection locked="0"/>
    </xf>
    <xf numFmtId="0" fontId="14" fillId="0" borderId="0" xfId="21" applyFont="1" applyProtection="1">
      <protection locked="0"/>
    </xf>
    <xf numFmtId="0" fontId="16" fillId="0" borderId="0" xfId="21" applyFont="1" applyProtection="1">
      <protection locked="0"/>
    </xf>
    <xf numFmtId="0" fontId="165" fillId="3" borderId="0" xfId="50" applyFont="1" applyFill="1"/>
    <xf numFmtId="0" fontId="6" fillId="3" borderId="0" xfId="50" applyFont="1" applyFill="1" applyAlignment="1">
      <alignment horizontal="center"/>
    </xf>
    <xf numFmtId="0" fontId="166" fillId="3" borderId="0" xfId="50" applyFont="1" applyFill="1"/>
    <xf numFmtId="0" fontId="167" fillId="3" borderId="0" xfId="50" applyFont="1" applyFill="1"/>
    <xf numFmtId="0" fontId="41" fillId="3" borderId="0" xfId="50" applyFont="1" applyFill="1" applyAlignment="1">
      <alignment horizontal="center" vertical="center"/>
    </xf>
    <xf numFmtId="0" fontId="11" fillId="3" borderId="1" xfId="51" applyFont="1" applyFill="1" applyBorder="1" applyAlignment="1">
      <alignment horizontal="center" vertical="center"/>
    </xf>
    <xf numFmtId="0" fontId="11" fillId="3" borderId="1" xfId="50" applyFont="1" applyFill="1" applyBorder="1" applyAlignment="1">
      <alignment horizontal="center" vertical="center"/>
    </xf>
    <xf numFmtId="0" fontId="11" fillId="3" borderId="1" xfId="50" applyFont="1" applyFill="1" applyBorder="1" applyAlignment="1">
      <alignment horizontal="center" vertical="center"/>
    </xf>
    <xf numFmtId="0" fontId="11" fillId="3" borderId="1" xfId="50" applyFont="1" applyFill="1" applyBorder="1" applyAlignment="1">
      <alignment horizontal="center" vertical="center" wrapText="1"/>
    </xf>
    <xf numFmtId="0" fontId="11" fillId="3" borderId="2" xfId="51" applyFont="1" applyFill="1" applyBorder="1" applyAlignment="1">
      <alignment horizontal="center" vertical="center"/>
    </xf>
    <xf numFmtId="0" fontId="11" fillId="3" borderId="2" xfId="50" applyFont="1" applyFill="1" applyBorder="1" applyAlignment="1">
      <alignment horizontal="center" vertical="center"/>
    </xf>
    <xf numFmtId="0" fontId="11" fillId="3" borderId="2" xfId="50" applyFont="1" applyFill="1" applyBorder="1" applyAlignment="1">
      <alignment horizontal="center" vertical="center" wrapText="1"/>
    </xf>
    <xf numFmtId="0" fontId="11" fillId="3" borderId="2" xfId="50" applyFont="1" applyFill="1" applyBorder="1" applyAlignment="1">
      <alignment horizontal="center" vertical="center" wrapText="1"/>
    </xf>
    <xf numFmtId="49" fontId="14" fillId="3" borderId="0" xfId="51" applyNumberFormat="1" applyFont="1" applyFill="1" applyAlignment="1">
      <alignment horizontal="left" vertical="center"/>
    </xf>
    <xf numFmtId="0" fontId="14" fillId="3" borderId="0" xfId="50" applyFont="1" applyFill="1" applyAlignment="1">
      <alignment horizontal="left" vertical="center"/>
    </xf>
    <xf numFmtId="231" fontId="14" fillId="3" borderId="0" xfId="52" applyNumberFormat="1" applyFont="1" applyFill="1" applyBorder="1" applyAlignment="1">
      <alignment horizontal="center" vertical="center"/>
    </xf>
    <xf numFmtId="231" fontId="15" fillId="3" borderId="0" xfId="52" applyNumberFormat="1" applyFont="1" applyFill="1" applyBorder="1" applyAlignment="1">
      <alignment horizontal="center" vertical="center"/>
    </xf>
    <xf numFmtId="231" fontId="117" fillId="3" borderId="0" xfId="50" applyNumberFormat="1" applyFont="1" applyFill="1"/>
    <xf numFmtId="0" fontId="117" fillId="3" borderId="0" xfId="50" applyFont="1" applyFill="1"/>
    <xf numFmtId="0" fontId="15" fillId="3" borderId="47" xfId="51" applyFont="1" applyFill="1" applyBorder="1" applyAlignment="1">
      <alignment horizontal="left" vertical="center"/>
    </xf>
    <xf numFmtId="0" fontId="14" fillId="3" borderId="47" xfId="50" applyFont="1" applyFill="1" applyBorder="1" applyAlignment="1">
      <alignment horizontal="left" vertical="center"/>
    </xf>
    <xf numFmtId="231" fontId="15" fillId="3" borderId="47" xfId="52" applyNumberFormat="1" applyFont="1" applyFill="1" applyBorder="1" applyAlignment="1">
      <alignment horizontal="center" vertical="center"/>
    </xf>
    <xf numFmtId="0" fontId="14" fillId="2" borderId="0" xfId="21" applyFont="1" applyFill="1"/>
    <xf numFmtId="0" fontId="165" fillId="2" borderId="0" xfId="50" applyFont="1" applyFill="1"/>
    <xf numFmtId="194" fontId="92" fillId="2" borderId="0" xfId="9" applyNumberFormat="1" applyFont="1" applyFill="1" applyProtection="1">
      <protection locked="0"/>
    </xf>
    <xf numFmtId="214" fontId="14" fillId="2" borderId="0" xfId="35" applyNumberFormat="1" applyFont="1" applyFill="1" applyBorder="1" applyAlignment="1">
      <alignment horizontal="right"/>
    </xf>
    <xf numFmtId="215" fontId="14" fillId="2" borderId="0" xfId="35" applyNumberFormat="1" applyFont="1" applyFill="1" applyBorder="1" applyAlignment="1">
      <alignment horizontal="right"/>
    </xf>
    <xf numFmtId="232" fontId="8" fillId="0" borderId="0" xfId="1" applyNumberFormat="1" applyFont="1" applyAlignment="1">
      <alignment horizontal="center"/>
    </xf>
    <xf numFmtId="0" fontId="168" fillId="0" borderId="0" xfId="1" applyFont="1"/>
    <xf numFmtId="0" fontId="12" fillId="0" borderId="0" xfId="1" applyFont="1" applyAlignment="1">
      <alignment horizontal="center"/>
    </xf>
    <xf numFmtId="0" fontId="11" fillId="0" borderId="25" xfId="1" applyFont="1" applyBorder="1" applyAlignment="1">
      <alignment vertical="center"/>
    </xf>
    <xf numFmtId="0" fontId="12" fillId="0" borderId="5" xfId="1" applyFont="1" applyBorder="1"/>
    <xf numFmtId="0" fontId="12" fillId="0" borderId="5" xfId="1" applyFont="1" applyBorder="1" applyAlignment="1">
      <alignment horizontal="center" vertical="center"/>
    </xf>
    <xf numFmtId="189" fontId="14" fillId="0" borderId="0" xfId="53" applyNumberFormat="1" applyFont="1" applyFill="1" applyBorder="1" applyAlignment="1">
      <alignment horizontal="center" vertical="center"/>
    </xf>
    <xf numFmtId="170" fontId="15" fillId="0" borderId="0" xfId="17" applyNumberFormat="1" applyFont="1" applyFill="1" applyBorder="1" applyAlignment="1">
      <alignment horizontal="right" vertical="center"/>
    </xf>
    <xf numFmtId="0" fontId="15" fillId="0" borderId="5" xfId="1" applyFont="1" applyBorder="1" applyAlignment="1">
      <alignment horizontal="left" vertical="center" wrapText="1"/>
    </xf>
    <xf numFmtId="189" fontId="15" fillId="0" borderId="5" xfId="53" applyNumberFormat="1" applyFont="1" applyFill="1" applyBorder="1" applyAlignment="1">
      <alignment horizontal="center" vertical="center"/>
    </xf>
    <xf numFmtId="170" fontId="15" fillId="0" borderId="5" xfId="17" applyNumberFormat="1" applyFont="1" applyFill="1" applyBorder="1" applyAlignment="1">
      <alignment horizontal="right" vertical="center"/>
    </xf>
    <xf numFmtId="0" fontId="88" fillId="0" borderId="0" xfId="1" applyFont="1"/>
    <xf numFmtId="2" fontId="15" fillId="0" borderId="0" xfId="1" applyNumberFormat="1" applyFont="1" applyAlignment="1">
      <alignment vertical="center"/>
    </xf>
    <xf numFmtId="0" fontId="68" fillId="0" borderId="0" xfId="1" applyFont="1" applyAlignment="1">
      <alignment vertical="center"/>
    </xf>
    <xf numFmtId="0" fontId="41" fillId="0" borderId="0" xfId="1" applyFont="1" applyAlignment="1">
      <alignment horizontal="center" vertical="center"/>
    </xf>
    <xf numFmtId="0" fontId="116" fillId="0" borderId="25" xfId="1" applyFont="1" applyBorder="1" applyAlignment="1">
      <alignment horizontal="center" vertical="center" wrapText="1"/>
    </xf>
    <xf numFmtId="0" fontId="116" fillId="0" borderId="25" xfId="1" applyFont="1" applyBorder="1" applyAlignment="1">
      <alignment horizontal="centerContinuous" vertical="center" wrapText="1"/>
    </xf>
    <xf numFmtId="0" fontId="114" fillId="0" borderId="25" xfId="1" applyFont="1" applyBorder="1" applyAlignment="1">
      <alignment horizontal="centerContinuous" vertical="center" wrapText="1"/>
    </xf>
    <xf numFmtId="0" fontId="169" fillId="0" borderId="0" xfId="1" applyFont="1"/>
    <xf numFmtId="0" fontId="170" fillId="0" borderId="0" xfId="1" applyFont="1" applyAlignment="1">
      <alignment horizontal="center" vertical="center" wrapText="1"/>
    </xf>
    <xf numFmtId="0" fontId="171" fillId="0" borderId="0" xfId="1" applyFont="1" applyAlignment="1">
      <alignment horizontal="centerContinuous" vertical="center" wrapText="1"/>
    </xf>
    <xf numFmtId="0" fontId="172" fillId="0" borderId="0" xfId="1" applyFont="1" applyAlignment="1">
      <alignment horizontal="centerContinuous" vertical="center" wrapText="1"/>
    </xf>
    <xf numFmtId="0" fontId="173" fillId="0" borderId="0" xfId="1" applyFont="1"/>
    <xf numFmtId="233" fontId="14" fillId="0" borderId="0" xfId="1" applyNumberFormat="1" applyFont="1" applyAlignment="1">
      <alignment vertical="center"/>
    </xf>
    <xf numFmtId="233" fontId="15" fillId="0" borderId="0" xfId="1" applyNumberFormat="1" applyFont="1" applyAlignment="1">
      <alignment vertical="center"/>
    </xf>
    <xf numFmtId="233" fontId="117" fillId="0" borderId="0" xfId="1" applyNumberFormat="1" applyFont="1" applyAlignment="1">
      <alignment vertical="center"/>
    </xf>
    <xf numFmtId="0" fontId="117" fillId="0" borderId="0" xfId="1" applyFont="1" applyAlignment="1">
      <alignment vertical="center"/>
    </xf>
    <xf numFmtId="233" fontId="15" fillId="0" borderId="3" xfId="1" applyNumberFormat="1" applyFont="1" applyBorder="1" applyAlignment="1">
      <alignment vertical="center"/>
    </xf>
    <xf numFmtId="0" fontId="122" fillId="0" borderId="0" xfId="1" applyFont="1"/>
    <xf numFmtId="0" fontId="118" fillId="0" borderId="0" xfId="1" applyFont="1"/>
    <xf numFmtId="0" fontId="118" fillId="0" borderId="0" xfId="54" applyFont="1" applyBorder="1" applyAlignment="1">
      <alignment horizontal="right"/>
    </xf>
    <xf numFmtId="233" fontId="117" fillId="0" borderId="0" xfId="1" applyNumberFormat="1" applyFont="1"/>
    <xf numFmtId="0" fontId="174" fillId="0" borderId="0" xfId="1" applyFont="1"/>
    <xf numFmtId="233" fontId="169" fillId="0" borderId="0" xfId="1" applyNumberFormat="1" applyFont="1"/>
    <xf numFmtId="0" fontId="175" fillId="0" borderId="0" xfId="1" applyFont="1"/>
    <xf numFmtId="0" fontId="176" fillId="0" borderId="0" xfId="1" applyFont="1"/>
    <xf numFmtId="0" fontId="177" fillId="0" borderId="0" xfId="1" applyFont="1" applyAlignment="1">
      <alignment horizontal="center"/>
    </xf>
    <xf numFmtId="0" fontId="178" fillId="0" borderId="0" xfId="1" applyFont="1"/>
    <xf numFmtId="0" fontId="114" fillId="0" borderId="25" xfId="1" applyFont="1" applyBorder="1" applyAlignment="1">
      <alignment horizontal="center" vertical="center" wrapText="1"/>
    </xf>
    <xf numFmtId="0" fontId="171" fillId="0" borderId="0" xfId="1" applyFont="1" applyAlignment="1">
      <alignment horizontal="center" vertical="center" wrapText="1"/>
    </xf>
    <xf numFmtId="0" fontId="172" fillId="0" borderId="0" xfId="1" applyFont="1" applyAlignment="1">
      <alignment horizontal="center" vertical="center" wrapText="1"/>
    </xf>
    <xf numFmtId="0" fontId="179" fillId="0" borderId="0" xfId="1" applyFont="1"/>
    <xf numFmtId="0" fontId="180" fillId="0" borderId="0" xfId="1" applyFont="1" applyAlignment="1">
      <alignment vertical="center"/>
    </xf>
    <xf numFmtId="0" fontId="97" fillId="0" borderId="0" xfId="1" applyFont="1" applyAlignment="1">
      <alignment vertical="center"/>
    </xf>
    <xf numFmtId="234" fontId="12" fillId="0" borderId="30" xfId="1" applyNumberFormat="1" applyFont="1" applyBorder="1" applyAlignment="1">
      <alignment horizontal="centerContinuous" vertical="center" wrapText="1"/>
    </xf>
    <xf numFmtId="0" fontId="181" fillId="0" borderId="0" xfId="1" applyFont="1" applyAlignment="1">
      <alignment horizontal="center" vertical="center" wrapText="1"/>
    </xf>
    <xf numFmtId="234" fontId="97" fillId="0" borderId="0" xfId="1" applyNumberFormat="1" applyFont="1" applyAlignment="1">
      <alignment horizontal="center" vertical="center" wrapText="1"/>
    </xf>
    <xf numFmtId="4" fontId="15" fillId="0" borderId="0" xfId="1" applyNumberFormat="1" applyFont="1" applyAlignment="1">
      <alignment horizontal="center" vertical="center"/>
    </xf>
    <xf numFmtId="218" fontId="14" fillId="0" borderId="0" xfId="1" applyNumberFormat="1" applyFont="1" applyAlignment="1">
      <alignment vertical="center"/>
    </xf>
    <xf numFmtId="4" fontId="15" fillId="0" borderId="3" xfId="1" applyNumberFormat="1" applyFont="1" applyBorder="1" applyAlignment="1">
      <alignment horizontal="center" vertical="center"/>
    </xf>
    <xf numFmtId="3" fontId="15" fillId="0" borderId="0" xfId="1" applyNumberFormat="1" applyFont="1" applyAlignment="1">
      <alignment horizontal="right" vertical="center"/>
    </xf>
    <xf numFmtId="0" fontId="92" fillId="0" borderId="0" xfId="1" applyFont="1" applyAlignment="1">
      <alignment vertical="center"/>
    </xf>
    <xf numFmtId="0" fontId="182" fillId="0" borderId="0" xfId="1" applyFont="1" applyAlignment="1">
      <alignment vertical="center"/>
    </xf>
    <xf numFmtId="0" fontId="150" fillId="0" borderId="0" xfId="31" applyFont="1"/>
    <xf numFmtId="2" fontId="3" fillId="0" borderId="0" xfId="31" applyNumberFormat="1"/>
    <xf numFmtId="0" fontId="6" fillId="0" borderId="0" xfId="31" applyFont="1" applyAlignment="1">
      <alignment horizontal="center" vertical="center" wrapText="1"/>
    </xf>
    <xf numFmtId="2" fontId="6" fillId="0" borderId="0" xfId="31" applyNumberFormat="1" applyFont="1" applyAlignment="1">
      <alignment vertical="center"/>
    </xf>
    <xf numFmtId="0" fontId="6" fillId="0" borderId="0" xfId="31" applyFont="1" applyAlignment="1">
      <alignment vertical="center"/>
    </xf>
    <xf numFmtId="169" fontId="8" fillId="0" borderId="0" xfId="31" applyNumberFormat="1" applyFont="1" applyAlignment="1">
      <alignment horizontal="centerContinuous" vertical="center"/>
    </xf>
    <xf numFmtId="169" fontId="154" fillId="0" borderId="0" xfId="31" applyNumberFormat="1" applyFont="1" applyAlignment="1">
      <alignment horizontal="centerContinuous"/>
    </xf>
    <xf numFmtId="2" fontId="44" fillId="0" borderId="0" xfId="31" applyNumberFormat="1" applyFont="1" applyAlignment="1">
      <alignment vertical="center"/>
    </xf>
    <xf numFmtId="0" fontId="44" fillId="0" borderId="0" xfId="31" applyFont="1" applyAlignment="1">
      <alignment vertical="center"/>
    </xf>
    <xf numFmtId="0" fontId="41" fillId="0" borderId="0" xfId="31" applyFont="1" applyAlignment="1">
      <alignment horizontal="center" vertical="center"/>
    </xf>
    <xf numFmtId="0" fontId="183" fillId="0" borderId="3" xfId="31" applyFont="1" applyBorder="1" applyAlignment="1">
      <alignment horizontal="left" vertical="center"/>
    </xf>
    <xf numFmtId="2" fontId="3" fillId="0" borderId="0" xfId="31" applyNumberFormat="1" applyAlignment="1">
      <alignment vertical="center"/>
    </xf>
    <xf numFmtId="0" fontId="3" fillId="0" borderId="0" xfId="31" applyAlignment="1">
      <alignment vertical="center"/>
    </xf>
    <xf numFmtId="0" fontId="11" fillId="0" borderId="1" xfId="31" applyFont="1" applyBorder="1" applyAlignment="1">
      <alignment horizontal="center" vertical="center" wrapText="1"/>
    </xf>
    <xf numFmtId="0" fontId="11" fillId="0" borderId="25" xfId="31" applyFont="1" applyBorder="1" applyAlignment="1">
      <alignment horizontal="center" vertical="center"/>
    </xf>
    <xf numFmtId="0" fontId="11" fillId="0" borderId="2" xfId="31" applyFont="1" applyBorder="1" applyAlignment="1">
      <alignment horizontal="center" vertical="center" wrapText="1"/>
    </xf>
    <xf numFmtId="0" fontId="12" fillId="0" borderId="2" xfId="31" applyFont="1" applyBorder="1" applyAlignment="1">
      <alignment horizontal="center" vertical="center" wrapText="1"/>
    </xf>
    <xf numFmtId="37" fontId="14" fillId="0" borderId="0" xfId="55" applyNumberFormat="1" applyFont="1" applyBorder="1" applyAlignment="1">
      <alignment horizontal="center" vertical="center"/>
    </xf>
    <xf numFmtId="37" fontId="15" fillId="0" borderId="0" xfId="55" applyNumberFormat="1" applyFont="1" applyBorder="1" applyAlignment="1">
      <alignment horizontal="center" vertical="center"/>
    </xf>
    <xf numFmtId="1" fontId="54" fillId="0" borderId="0" xfId="22" applyNumberFormat="1" applyFont="1" applyBorder="1" applyAlignment="1">
      <alignment horizontal="center"/>
    </xf>
    <xf numFmtId="3" fontId="14" fillId="0" borderId="0" xfId="31" applyNumberFormat="1" applyFont="1" applyAlignment="1">
      <alignment horizontal="left" vertical="center" wrapText="1"/>
    </xf>
    <xf numFmtId="37" fontId="15" fillId="0" borderId="0" xfId="55" applyNumberFormat="1" applyFont="1" applyFill="1" applyBorder="1" applyAlignment="1">
      <alignment horizontal="center" vertical="center"/>
    </xf>
    <xf numFmtId="3" fontId="15" fillId="0" borderId="0" xfId="31" applyNumberFormat="1" applyFont="1"/>
    <xf numFmtId="2" fontId="14" fillId="0" borderId="0" xfId="31" applyNumberFormat="1" applyFont="1" applyAlignment="1">
      <alignment vertical="top"/>
    </xf>
    <xf numFmtId="0" fontId="14" fillId="0" borderId="0" xfId="31" applyFont="1" applyAlignment="1">
      <alignment vertical="top"/>
    </xf>
    <xf numFmtId="0" fontId="15" fillId="0" borderId="3" xfId="31" applyFont="1" applyBorder="1" applyAlignment="1">
      <alignment vertical="top"/>
    </xf>
    <xf numFmtId="235" fontId="15" fillId="0" borderId="3" xfId="55" applyNumberFormat="1" applyFont="1" applyFill="1" applyBorder="1" applyAlignment="1">
      <alignment horizontal="right" vertical="top"/>
    </xf>
    <xf numFmtId="2" fontId="14" fillId="0" borderId="0" xfId="56" applyNumberFormat="1" applyFont="1" applyFill="1" applyAlignment="1">
      <alignment vertical="center"/>
    </xf>
    <xf numFmtId="3" fontId="14" fillId="0" borderId="1" xfId="31" applyNumberFormat="1" applyFont="1" applyBorder="1" applyAlignment="1">
      <alignment horizontal="left" vertical="center" wrapText="1"/>
    </xf>
    <xf numFmtId="0" fontId="117" fillId="0" borderId="0" xfId="31" applyFont="1" applyAlignment="1">
      <alignment horizontal="left" vertical="center" wrapText="1"/>
    </xf>
    <xf numFmtId="0" fontId="14" fillId="0" borderId="0" xfId="31" applyFont="1"/>
    <xf numFmtId="236" fontId="12" fillId="0" borderId="30" xfId="1" applyNumberFormat="1" applyFont="1" applyBorder="1" applyAlignment="1">
      <alignment horizontal="center" vertical="center" wrapText="1"/>
    </xf>
    <xf numFmtId="49" fontId="70" fillId="0" borderId="0" xfId="1" applyNumberFormat="1" applyFont="1" applyAlignment="1">
      <alignment horizontal="center" vertical="center" wrapText="1"/>
    </xf>
    <xf numFmtId="3" fontId="14" fillId="0" borderId="0" xfId="46" applyNumberFormat="1" applyFont="1" applyBorder="1" applyAlignment="1">
      <alignment horizontal="center" vertical="center"/>
    </xf>
    <xf numFmtId="3" fontId="15" fillId="0" borderId="0" xfId="46" applyNumberFormat="1" applyFont="1" applyBorder="1" applyAlignment="1">
      <alignment horizontal="center" vertical="center"/>
    </xf>
    <xf numFmtId="237" fontId="15" fillId="0" borderId="3" xfId="38" applyNumberFormat="1" applyFont="1" applyFill="1" applyBorder="1" applyAlignment="1">
      <alignment horizontal="right" vertical="center"/>
    </xf>
    <xf numFmtId="0" fontId="49" fillId="0" borderId="0" xfId="1" applyFont="1" applyAlignment="1">
      <alignment vertical="center"/>
    </xf>
    <xf numFmtId="0" fontId="16" fillId="0" borderId="0" xfId="1" applyFont="1" applyAlignment="1">
      <alignment horizontal="left"/>
    </xf>
    <xf numFmtId="166" fontId="15" fillId="0" borderId="0" xfId="38" applyFont="1" applyFill="1" applyBorder="1" applyAlignment="1">
      <alignment horizontal="right"/>
    </xf>
    <xf numFmtId="0" fontId="27" fillId="0" borderId="0" xfId="1" applyFont="1" applyAlignment="1">
      <alignment horizontal="left"/>
    </xf>
    <xf numFmtId="3" fontId="27" fillId="0" borderId="0" xfId="1" applyNumberFormat="1" applyFont="1" applyAlignment="1">
      <alignment horizontal="left"/>
    </xf>
    <xf numFmtId="43" fontId="27" fillId="0" borderId="0" xfId="1" applyNumberFormat="1" applyFont="1" applyAlignment="1">
      <alignment horizontal="left"/>
    </xf>
    <xf numFmtId="237" fontId="27" fillId="0" borderId="0" xfId="1" applyNumberFormat="1" applyFont="1"/>
    <xf numFmtId="0" fontId="6" fillId="0" borderId="0" xfId="31" applyFont="1" applyAlignment="1">
      <alignment horizontal="center" vertical="center"/>
    </xf>
    <xf numFmtId="0" fontId="12" fillId="0" borderId="1" xfId="31" applyFont="1" applyBorder="1" applyAlignment="1">
      <alignment horizontal="center" vertical="center" wrapText="1"/>
    </xf>
    <xf numFmtId="0" fontId="12" fillId="0" borderId="2" xfId="31" applyFont="1" applyBorder="1" applyAlignment="1">
      <alignment horizontal="center" vertical="center" wrapText="1"/>
    </xf>
    <xf numFmtId="1" fontId="14" fillId="0" borderId="0" xfId="31" applyNumberFormat="1" applyFont="1" applyAlignment="1">
      <alignment vertical="center"/>
    </xf>
    <xf numFmtId="0" fontId="14" fillId="0" borderId="0" xfId="8" applyNumberFormat="1" applyFont="1" applyBorder="1" applyAlignment="1">
      <alignment horizontal="center" vertical="center"/>
    </xf>
    <xf numFmtId="43" fontId="14" fillId="0" borderId="0" xfId="31" applyNumberFormat="1" applyFont="1" applyAlignment="1">
      <alignment vertical="center"/>
    </xf>
    <xf numFmtId="2" fontId="14" fillId="0" borderId="0" xfId="57" applyNumberFormat="1" applyFont="1" applyFill="1" applyAlignment="1">
      <alignment vertical="center"/>
    </xf>
    <xf numFmtId="2" fontId="27" fillId="0" borderId="0" xfId="31" applyNumberFormat="1" applyFont="1" applyAlignment="1">
      <alignment vertical="center"/>
    </xf>
    <xf numFmtId="0" fontId="27" fillId="0" borderId="0" xfId="31" applyFont="1" applyAlignment="1">
      <alignment vertical="center"/>
    </xf>
    <xf numFmtId="238" fontId="14" fillId="0" borderId="0" xfId="58" applyNumberFormat="1" applyFont="1" applyBorder="1" applyAlignment="1">
      <alignment horizontal="center" vertical="center"/>
    </xf>
    <xf numFmtId="239" fontId="14" fillId="0" borderId="0" xfId="59" applyNumberFormat="1" applyFont="1" applyBorder="1" applyAlignment="1">
      <alignment horizontal="right" vertical="center"/>
    </xf>
    <xf numFmtId="49" fontId="14" fillId="0" borderId="0" xfId="1" applyNumberFormat="1" applyFont="1" applyAlignment="1">
      <alignment horizontal="left" vertical="center"/>
    </xf>
    <xf numFmtId="218" fontId="3" fillId="0" borderId="0" xfId="1" applyNumberFormat="1"/>
    <xf numFmtId="238" fontId="15" fillId="0" borderId="0" xfId="58" applyNumberFormat="1" applyFont="1" applyBorder="1" applyAlignment="1">
      <alignment horizontal="center" vertical="center"/>
    </xf>
    <xf numFmtId="3" fontId="14" fillId="0" borderId="0" xfId="1" applyNumberFormat="1" applyFont="1" applyAlignment="1">
      <alignment horizontal="left"/>
    </xf>
    <xf numFmtId="43" fontId="14" fillId="0" borderId="0" xfId="1" applyNumberFormat="1" applyFont="1" applyAlignment="1">
      <alignment horizontal="left"/>
    </xf>
    <xf numFmtId="237" fontId="19" fillId="0" borderId="0" xfId="1" applyNumberFormat="1" applyFont="1"/>
    <xf numFmtId="0" fontId="183" fillId="0" borderId="0" xfId="31" applyFont="1" applyAlignment="1">
      <alignment horizontal="left" vertical="center"/>
    </xf>
    <xf numFmtId="0" fontId="11" fillId="0" borderId="25" xfId="31" applyFont="1" applyBorder="1" applyAlignment="1">
      <alignment horizontal="center" vertical="center" wrapText="1"/>
    </xf>
    <xf numFmtId="0" fontId="12" fillId="0" borderId="25" xfId="31" applyFont="1" applyBorder="1" applyAlignment="1">
      <alignment horizontal="center" vertical="center" wrapText="1"/>
    </xf>
    <xf numFmtId="0" fontId="3" fillId="0" borderId="0" xfId="31" applyAlignment="1">
      <alignment horizontal="center" vertical="center"/>
    </xf>
    <xf numFmtId="37" fontId="14" fillId="0" borderId="0" xfId="31" applyNumberFormat="1" applyFont="1" applyAlignment="1">
      <alignment vertical="center"/>
    </xf>
    <xf numFmtId="3" fontId="15" fillId="0" borderId="42" xfId="31" applyNumberFormat="1" applyFont="1" applyBorder="1" applyAlignment="1">
      <alignment vertical="center"/>
    </xf>
    <xf numFmtId="37" fontId="15" fillId="0" borderId="42" xfId="55" applyNumberFormat="1" applyFont="1" applyBorder="1" applyAlignment="1">
      <alignment horizontal="center" vertical="center"/>
    </xf>
    <xf numFmtId="0" fontId="15" fillId="0" borderId="0" xfId="31" applyFont="1" applyAlignment="1">
      <alignment vertical="top"/>
    </xf>
    <xf numFmtId="235" fontId="78" fillId="0" borderId="0" xfId="55" applyNumberFormat="1" applyFont="1" applyFill="1" applyBorder="1" applyAlignment="1">
      <alignment horizontal="right" vertical="top"/>
    </xf>
    <xf numFmtId="0" fontId="19" fillId="0" borderId="0" xfId="31" applyFont="1"/>
    <xf numFmtId="3" fontId="14" fillId="0" borderId="0" xfId="31" applyNumberFormat="1" applyFont="1" applyAlignment="1">
      <alignment horizontal="left" vertical="center" wrapText="1"/>
    </xf>
    <xf numFmtId="37" fontId="55" fillId="0" borderId="0" xfId="31" applyNumberFormat="1" applyFont="1"/>
    <xf numFmtId="37" fontId="3" fillId="0" borderId="0" xfId="31" applyNumberFormat="1"/>
    <xf numFmtId="37" fontId="54" fillId="0" borderId="0" xfId="55" applyNumberFormat="1" applyFont="1" applyFill="1" applyBorder="1" applyAlignment="1">
      <alignment horizontal="center" vertical="center"/>
    </xf>
    <xf numFmtId="226" fontId="14" fillId="0" borderId="0" xfId="46" applyNumberFormat="1" applyFont="1" applyBorder="1" applyAlignment="1">
      <alignment horizontal="center" vertical="center"/>
    </xf>
    <xf numFmtId="0" fontId="0" fillId="0" borderId="0" xfId="0" applyAlignment="1">
      <alignment vertical="center"/>
    </xf>
    <xf numFmtId="0" fontId="186" fillId="0" borderId="0" xfId="0" applyFont="1" applyAlignment="1">
      <alignment horizontal="center" vertical="center"/>
    </xf>
    <xf numFmtId="0" fontId="63" fillId="0" borderId="0" xfId="10" applyAlignment="1">
      <alignment vertical="center"/>
    </xf>
    <xf numFmtId="0" fontId="187" fillId="0" borderId="0" xfId="10" applyFont="1" applyAlignment="1">
      <alignment horizontal="left" vertical="center"/>
    </xf>
    <xf numFmtId="0" fontId="187" fillId="0" borderId="0" xfId="10" applyFont="1" applyAlignment="1" applyProtection="1">
      <alignment horizontal="left" vertical="center"/>
      <protection locked="0"/>
    </xf>
    <xf numFmtId="174" fontId="187" fillId="0" borderId="0" xfId="10" applyNumberFormat="1" applyFont="1" applyAlignment="1" applyProtection="1">
      <alignment horizontal="left" vertical="center"/>
    </xf>
    <xf numFmtId="43" fontId="187" fillId="3" borderId="0" xfId="10" applyNumberFormat="1" applyFont="1" applyFill="1" applyAlignment="1">
      <alignment horizontal="left" vertical="center"/>
    </xf>
    <xf numFmtId="0" fontId="187" fillId="3" borderId="0" xfId="10" applyFont="1" applyFill="1" applyAlignment="1">
      <alignment horizontal="left" vertical="center"/>
    </xf>
    <xf numFmtId="168" fontId="187" fillId="0" borderId="0" xfId="10" applyNumberFormat="1" applyFont="1" applyAlignment="1">
      <alignment horizontal="left" vertical="center"/>
    </xf>
    <xf numFmtId="0" fontId="3" fillId="0" borderId="0" xfId="60" applyFont="1" applyAlignment="1">
      <alignment vertical="center"/>
    </xf>
    <xf numFmtId="0" fontId="111" fillId="0" borderId="0" xfId="60" applyFont="1" applyAlignment="1">
      <alignment vertical="center"/>
    </xf>
    <xf numFmtId="0" fontId="188" fillId="0" borderId="12" xfId="60" applyFont="1" applyBorder="1" applyAlignment="1">
      <alignment horizontal="left" vertical="center" wrapText="1"/>
    </xf>
    <xf numFmtId="0" fontId="188" fillId="0" borderId="11" xfId="60" applyFont="1" applyBorder="1" applyAlignment="1">
      <alignment horizontal="left" vertical="center" wrapText="1"/>
    </xf>
    <xf numFmtId="0" fontId="188" fillId="0" borderId="45" xfId="60" applyFont="1" applyBorder="1" applyAlignment="1">
      <alignment horizontal="left" vertical="center" wrapText="1"/>
    </xf>
    <xf numFmtId="0" fontId="188" fillId="0" borderId="46" xfId="60" applyFont="1" applyBorder="1" applyAlignment="1">
      <alignment horizontal="left" vertical="center" wrapText="1"/>
    </xf>
    <xf numFmtId="0" fontId="188" fillId="0" borderId="43" xfId="60" applyFont="1" applyBorder="1" applyAlignment="1">
      <alignment horizontal="left" vertical="center" wrapText="1"/>
    </xf>
    <xf numFmtId="0" fontId="188" fillId="0" borderId="44" xfId="60" applyFont="1" applyBorder="1" applyAlignment="1">
      <alignment horizontal="left" vertical="center" wrapText="1"/>
    </xf>
    <xf numFmtId="0" fontId="0" fillId="0" borderId="0" xfId="60" applyFont="1" applyAlignment="1">
      <alignment horizontal="left" vertical="center" wrapText="1"/>
    </xf>
    <xf numFmtId="0" fontId="3" fillId="0" borderId="27" xfId="60" applyFont="1" applyBorder="1" applyAlignment="1">
      <alignment vertical="center"/>
    </xf>
    <xf numFmtId="0" fontId="10" fillId="0" borderId="0" xfId="60" applyFont="1" applyAlignment="1">
      <alignment vertical="center"/>
    </xf>
    <xf numFmtId="0" fontId="3" fillId="2" borderId="3" xfId="60" applyFont="1" applyFill="1" applyBorder="1" applyAlignment="1">
      <alignment horizontal="center" vertical="center"/>
    </xf>
    <xf numFmtId="0" fontId="3" fillId="2" borderId="0" xfId="60" applyFont="1" applyFill="1" applyAlignment="1">
      <alignment vertical="center"/>
    </xf>
    <xf numFmtId="0" fontId="189" fillId="0" borderId="0" xfId="61" applyFont="1" applyAlignment="1">
      <alignment horizontal="center" vertical="center"/>
    </xf>
    <xf numFmtId="0" fontId="190" fillId="0" borderId="0" xfId="61" applyFont="1" applyAlignment="1">
      <alignment horizontal="center" vertical="center"/>
    </xf>
    <xf numFmtId="0" fontId="3" fillId="0" borderId="0" xfId="1" applyAlignment="1">
      <alignment horizontal="left" indent="1"/>
    </xf>
    <xf numFmtId="1" fontId="3" fillId="0" borderId="0" xfId="1" applyNumberFormat="1" applyAlignment="1">
      <alignment horizontal="left"/>
    </xf>
    <xf numFmtId="0" fontId="10" fillId="0" borderId="0" xfId="1" applyFont="1" applyAlignment="1">
      <alignment horizontal="left" indent="1"/>
    </xf>
    <xf numFmtId="0" fontId="3" fillId="0" borderId="0" xfId="1" applyAlignment="1">
      <alignment horizontal="left" vertical="center" indent="2"/>
    </xf>
    <xf numFmtId="0" fontId="3" fillId="0" borderId="0" xfId="1" applyAlignment="1">
      <alignment horizontal="left" vertical="center" wrapText="1"/>
    </xf>
    <xf numFmtId="0" fontId="3" fillId="0" borderId="0" xfId="1" applyAlignment="1">
      <alignment vertical="center" wrapText="1"/>
    </xf>
    <xf numFmtId="0" fontId="3" fillId="0" borderId="0" xfId="1" applyAlignment="1">
      <alignment wrapText="1"/>
    </xf>
    <xf numFmtId="0" fontId="3" fillId="0" borderId="0" xfId="1" applyAlignment="1">
      <alignment horizontal="left" wrapText="1"/>
    </xf>
    <xf numFmtId="0" fontId="0" fillId="0" borderId="0" xfId="60" applyFont="1" applyAlignment="1">
      <alignment vertical="center" wrapText="1"/>
    </xf>
    <xf numFmtId="180" fontId="190" fillId="0" borderId="0" xfId="62" applyFont="1" applyFill="1" applyBorder="1" applyAlignment="1">
      <alignment horizontal="center" vertical="center"/>
    </xf>
    <xf numFmtId="0" fontId="3" fillId="0" borderId="0" xfId="1" applyAlignment="1">
      <alignment horizontal="left" vertical="top" wrapText="1"/>
    </xf>
    <xf numFmtId="0" fontId="10" fillId="0" borderId="0" xfId="1" applyFont="1" applyAlignment="1">
      <alignment wrapText="1"/>
    </xf>
    <xf numFmtId="0" fontId="3" fillId="0" borderId="0" xfId="1" applyAlignment="1">
      <alignment horizontal="left" indent="2"/>
    </xf>
    <xf numFmtId="1" fontId="10" fillId="0" borderId="0" xfId="1" applyNumberFormat="1" applyFont="1" applyAlignment="1">
      <alignment horizontal="left" wrapText="1"/>
    </xf>
    <xf numFmtId="0" fontId="10" fillId="0" borderId="0" xfId="1" quotePrefix="1" applyFont="1" applyAlignment="1">
      <alignment wrapText="1"/>
    </xf>
    <xf numFmtId="1" fontId="10" fillId="0" borderId="0" xfId="1" applyNumberFormat="1" applyFont="1" applyAlignment="1">
      <alignment horizontal="left"/>
    </xf>
    <xf numFmtId="0" fontId="189" fillId="0" borderId="0" xfId="61" applyFont="1" applyAlignment="1">
      <alignment horizontal="center" vertical="center"/>
    </xf>
    <xf numFmtId="0" fontId="10" fillId="0" borderId="0" xfId="1" applyFont="1" applyAlignment="1">
      <alignment horizontal="left" vertical="center"/>
    </xf>
    <xf numFmtId="0" fontId="10" fillId="0" borderId="0" xfId="1" applyFont="1" applyAlignment="1">
      <alignment vertical="center" wrapText="1"/>
    </xf>
    <xf numFmtId="0" fontId="10" fillId="0" borderId="0" xfId="60" applyFont="1" applyAlignment="1">
      <alignment horizontal="left" vertical="center" indent="1"/>
    </xf>
    <xf numFmtId="0" fontId="0" fillId="0" borderId="0" xfId="60" applyFont="1" applyAlignment="1">
      <alignment vertical="center"/>
    </xf>
    <xf numFmtId="0" fontId="10" fillId="0" borderId="0" xfId="60" applyFont="1" applyAlignment="1">
      <alignment horizontal="left" vertical="center"/>
    </xf>
    <xf numFmtId="0" fontId="3" fillId="0" borderId="0" xfId="1" quotePrefix="1" applyAlignment="1">
      <alignment horizontal="left"/>
    </xf>
    <xf numFmtId="0" fontId="3" fillId="0" borderId="0" xfId="60" applyFont="1" applyAlignment="1">
      <alignment horizontal="left" vertical="center" indent="2"/>
    </xf>
    <xf numFmtId="0" fontId="10" fillId="0" borderId="0" xfId="60" applyFont="1" applyAlignment="1">
      <alignment horizontal="left" vertical="center"/>
    </xf>
    <xf numFmtId="0" fontId="191" fillId="0" borderId="0" xfId="60" applyFont="1" applyAlignment="1">
      <alignment vertical="center"/>
    </xf>
    <xf numFmtId="0" fontId="192" fillId="0" borderId="0" xfId="61" applyFont="1"/>
    <xf numFmtId="0" fontId="192" fillId="0" borderId="0" xfId="61" applyFont="1" applyAlignment="1">
      <alignment horizontal="center" vertical="center"/>
    </xf>
    <xf numFmtId="0" fontId="191" fillId="0" borderId="0" xfId="61" applyFont="1" applyAlignment="1">
      <alignment horizontal="center" vertical="center"/>
    </xf>
    <xf numFmtId="0" fontId="190" fillId="0" borderId="0" xfId="61" applyFont="1"/>
    <xf numFmtId="0" fontId="191" fillId="0" borderId="0" xfId="61" applyFont="1" applyAlignment="1">
      <alignment horizontal="left"/>
    </xf>
    <xf numFmtId="0" fontId="189" fillId="0" borderId="0" xfId="61" quotePrefix="1" applyFont="1" applyAlignment="1">
      <alignment horizontal="center" vertical="center"/>
    </xf>
    <xf numFmtId="0" fontId="190" fillId="0" borderId="0" xfId="61" quotePrefix="1" applyFont="1" applyAlignment="1">
      <alignment horizontal="center" vertical="center"/>
    </xf>
    <xf numFmtId="0" fontId="192" fillId="5" borderId="0" xfId="61" applyFont="1" applyFill="1"/>
    <xf numFmtId="0" fontId="191" fillId="5" borderId="0" xfId="61" applyFont="1" applyFill="1" applyAlignment="1">
      <alignment horizontal="right"/>
    </xf>
    <xf numFmtId="0" fontId="2" fillId="0" borderId="0" xfId="0" applyFont="1" applyAlignment="1">
      <alignment vertical="center"/>
    </xf>
    <xf numFmtId="0" fontId="193" fillId="0" borderId="0" xfId="0" applyFont="1"/>
  </cellXfs>
  <cellStyles count="63">
    <cellStyle name="Hipervínculo" xfId="10" builtinId="8"/>
    <cellStyle name="Hipervínculo 2" xfId="34" xr:uid="{150F6C25-143B-4053-AEF6-85ED05F3B64C}"/>
    <cellStyle name="Millares [0]_1.2.4" xfId="17" xr:uid="{975394A3-0351-4DFE-B4D1-DDBF71E42FAD}"/>
    <cellStyle name="Millares [0]_1.2.4 2" xfId="18" xr:uid="{3BF3E7A7-D3FF-483B-8120-4E6E0BFE53D1}"/>
    <cellStyle name="Millares [0]_1.2.4_36Estruct%-credIndirectXEmp04-01" xfId="23" xr:uid="{62BFA0ED-F4EC-4C6F-9BD0-91ECE56B86D4}"/>
    <cellStyle name="Millares [0]_1.2.4_39Estruct%IngresosFinanc04-01" xfId="28" xr:uid="{3B94CE4A-7BE7-48F5-86F4-BFEF2C54E151}"/>
    <cellStyle name="Millares [0]_1.2.4_40Estruct%-GastosAdminis04-01" xfId="30" xr:uid="{7789DA7F-3994-45ED-B6DA-391C2EFCBF1E}"/>
    <cellStyle name="Millares [0]_1.4.4_Libro1" xfId="25" xr:uid="{14C27433-8C50-4597-A4FA-9A81A0339B74}"/>
    <cellStyle name="Millares [0]_1.4.5.2_23Estruct%-PortafInver0201" xfId="37" xr:uid="{8366B640-C9A9-4AF7-B291-1D2941E59F00}"/>
    <cellStyle name="Millares [0]_1.4.5.3_28Y29EstrctMov-Depósitos04-01" xfId="54" xr:uid="{57506F33-0399-4A30-B743-AC59E815F157}"/>
    <cellStyle name="Millares [0]_10,11,12,13-Rank-02" xfId="7" xr:uid="{0CD05EC9-AAE6-4A6F-8525-3FE95A413AD8}"/>
    <cellStyle name="Millares [0]_10,11,12,13-Rank-02 2 2" xfId="52" xr:uid="{FC7820B6-9CCC-4043-9894-CF00FD9B04B5}"/>
    <cellStyle name="Millares [0]_31Estruct%-Activo04-01" xfId="5" xr:uid="{E26C05F1-ACE9-4097-A0D7-FA09BF98D616}"/>
    <cellStyle name="Millares [0]_31Estruct%-Activo04-01 2" xfId="11" xr:uid="{994B33B5-8BDE-40BA-8433-50A817F06429}"/>
    <cellStyle name="Millares [0]_ForCua_Estadistica" xfId="2" xr:uid="{A13FA2CC-A57F-49EF-9ED8-B8C32384096C}"/>
    <cellStyle name="Millares [0]_ForCua_Estadistica 2" xfId="44" xr:uid="{24C6D7FC-857E-48A2-AAD6-DFD009BA51AB}"/>
    <cellStyle name="Millares [0]_ForCua_SectDepa" xfId="38" xr:uid="{20518B10-619D-4857-AAE5-B995BCC287A8}"/>
    <cellStyle name="Millares [0]_ForCua_SectDepa 2" xfId="55" xr:uid="{99422821-3B1A-4FCF-A149-1237F106D3AF}"/>
    <cellStyle name="Millares [0]_Rankin-Créditos" xfId="12" xr:uid="{9DD70BEB-85DE-4F47-9795-18A55D1508AC}"/>
    <cellStyle name="Millares 2" xfId="8" xr:uid="{1DAE5178-FB73-4047-99CA-20861033EFBD}"/>
    <cellStyle name="Millares 2 2" xfId="62" xr:uid="{8C5D7B1E-2C8E-4BD0-8E73-CE06E898BCBF}"/>
    <cellStyle name="Millares 3" xfId="43" xr:uid="{D2D1D80E-2DE0-4A80-BB7F-C7A0C83D3081}"/>
    <cellStyle name="Millares 7" xfId="39" xr:uid="{543F3296-FCE4-4B93-BBDE-2102AE8BF140}"/>
    <cellStyle name="Millares 8" xfId="14" xr:uid="{8655A753-F053-490C-96AC-AC523640508F}"/>
    <cellStyle name="Millares 8 2" xfId="45" xr:uid="{681A7551-0596-4BB2-934D-0C6EF26D16FC}"/>
    <cellStyle name="Millares_01-25 Bcos Ene-2002" xfId="47" xr:uid="{A7CD6A3C-B4A0-4E56-8510-6299BF5FC424}"/>
    <cellStyle name="Millares_01y22-Anexo3 XMonedaYComercYMicroemp" xfId="48" xr:uid="{52B8E4DE-3C78-42E4-8CA4-C88BDB88F7A3}"/>
    <cellStyle name="Millares_04-DptosSeg Escala" xfId="40" xr:uid="{D46370D2-0AE1-44DB-99E4-7A99601DAD84}"/>
    <cellStyle name="Millares_14-Indicadores Bcos" xfId="35" xr:uid="{377E1169-E9BD-4512-8F37-A946BBD77AD3}"/>
    <cellStyle name="Millares_17-CredtDSSituacion" xfId="46" xr:uid="{094BCFAF-241B-4A73-B560-5C77BD8FB017}"/>
    <cellStyle name="Millares_22- Req. Patrimonial 30-07-2009" xfId="56" xr:uid="{40051CF1-A3F2-4E2B-B450-9DB7BB489EC1}"/>
    <cellStyle name="Millares_26-34 Bcos Ene2002" xfId="16" xr:uid="{A2245F4A-A1D3-411B-B5FE-78B8C87BD81C}"/>
    <cellStyle name="Millares_26-34 Bcos Ene2002 2" xfId="19" xr:uid="{73D5B552-B6AE-4664-AF3D-3085D8526035}"/>
    <cellStyle name="Millares_26-34 Bcos Ene2002 3" xfId="53" xr:uid="{92002107-5FCC-49DC-9BBB-AFBAE9A7B9E8}"/>
    <cellStyle name="Millares_35-43 Bcos Ene-2002 2" xfId="20" xr:uid="{2ADD981C-BACD-4872-B17F-482A49F65F45}"/>
    <cellStyle name="Millares_40-Estruc IngresosFinanc" xfId="27" xr:uid="{3A3FBE7D-ECB5-4007-B183-FEC3ED95E340}"/>
    <cellStyle name="Millares_41-Estruct% GastosAdminis" xfId="29" xr:uid="{82D8263E-401B-4AD0-8E1C-447401ECFA47}"/>
    <cellStyle name="Millares_76 Estruct% GastosAd" xfId="59" xr:uid="{17D02F63-C288-4AFE-8DB8-07922E1F8530}"/>
    <cellStyle name="Millares_Estruct%-Dep" xfId="26" xr:uid="{7B1BEB29-7C32-4FF0-9F38-C4CE939250AB}"/>
    <cellStyle name="Millares_Estruct%-Pasivo" xfId="24" xr:uid="{8168F860-8837-4E4D-B761-6895C1490641}"/>
    <cellStyle name="Millares_Estruct%-Pasivo_Est-AF-Feb-2002" xfId="58" xr:uid="{F85C693A-C7E7-49CE-A559-C4B656CE9E96}"/>
    <cellStyle name="Millares_Posicion Global 30-07-2009" xfId="57" xr:uid="{E36036F6-7278-4810-8BC0-F0063B55D75D}"/>
    <cellStyle name="Normal" xfId="0" builtinId="0"/>
    <cellStyle name="Normal 10" xfId="6" xr:uid="{93B677B0-D09E-44D7-BA3C-2C1017D969B1}"/>
    <cellStyle name="Normal 2" xfId="1" xr:uid="{769FDD1F-C4BB-4682-A164-EA558A5037B3}"/>
    <cellStyle name="Normal 2 2" xfId="3" xr:uid="{1679E5CA-78B5-4A2A-B7FC-87E4205155BD}"/>
    <cellStyle name="Normal 2 2 2" xfId="31" xr:uid="{94FA170C-C110-4F7B-9C47-A0973ADE1B8A}"/>
    <cellStyle name="Normal 2 2 3" xfId="60" xr:uid="{306ABD39-BF24-4417-AE87-74C617149223}"/>
    <cellStyle name="Normal 2 3" xfId="13" xr:uid="{9DCA93DB-F414-4C3D-91F1-74B5FC316D52}"/>
    <cellStyle name="Normal 2 4" xfId="21" xr:uid="{C34AEE02-9222-4AEB-9737-862D172C1290}"/>
    <cellStyle name="Normal 3" xfId="4" xr:uid="{EC0F8924-6892-4091-8D54-CC62176C647C}"/>
    <cellStyle name="Normal 3 2" xfId="61" xr:uid="{042C5511-86F8-4644-9B02-D42BC8026A5A}"/>
    <cellStyle name="Normal 4" xfId="36" xr:uid="{278B78AD-8967-4D29-AB8E-50B22CF17EB2}"/>
    <cellStyle name="Normal 4 2" xfId="42" xr:uid="{93C33952-F962-44EC-AC0B-CBA1709A55D4}"/>
    <cellStyle name="Normal 5" xfId="33" xr:uid="{8B84225B-01B4-4FCF-914D-217008E0B4C7}"/>
    <cellStyle name="Normal 5 2" xfId="50" xr:uid="{6B5D8EB9-BC38-425D-B376-9F3031C557AC}"/>
    <cellStyle name="Normal 8" xfId="51" xr:uid="{9624CA45-9180-4528-881F-BDC7DD6DC976}"/>
    <cellStyle name="Normal_Anexo2_propuesta" xfId="49" xr:uid="{E295B370-A099-4903-9180-1A5BFB439AF5}"/>
    <cellStyle name="Normal_BG-bcos-Jul-2001" xfId="9" xr:uid="{571BFF20-3B10-4018-B8FF-A43A304A5D6D}"/>
    <cellStyle name="Normal_cuadro-morosidad-plazos" xfId="15" xr:uid="{18C15A11-5017-4CF0-93A1-E7251E2277DF}"/>
    <cellStyle name="Normal_cuadro-morosidad-plazos_RatiosmorosidadSdíasIncumplimiento (Bcos) Rpte 14" xfId="41" xr:uid="{2A9E93BD-7D2B-4797-AA40-CF5D2B3B7B67}"/>
    <cellStyle name="Normal_Palanca_06.99" xfId="32" xr:uid="{BAC6DD4C-FF7A-4B3C-87EB-7A849A2BF944}"/>
    <cellStyle name="Porcentaje 2" xfId="22" xr:uid="{F8F2DC11-AB68-4235-B814-84185D27904C}"/>
  </cellStyles>
  <dxfs count="2">
    <dxf>
      <font>
        <condense val="0"/>
        <extend val="0"/>
        <color indexed="43"/>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1.xml"/><Relationship Id="rId68" Type="http://schemas.openxmlformats.org/officeDocument/2006/relationships/externalLink" Target="externalLinks/externalLink6.xml"/><Relationship Id="rId84"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12.xml"/><Relationship Id="rId79" Type="http://schemas.openxmlformats.org/officeDocument/2006/relationships/externalLink" Target="externalLinks/externalLink17.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2.xml"/><Relationship Id="rId69" Type="http://schemas.openxmlformats.org/officeDocument/2006/relationships/externalLink" Target="externalLinks/externalLink7.xml"/><Relationship Id="rId77" Type="http://schemas.openxmlformats.org/officeDocument/2006/relationships/externalLink" Target="externalLinks/externalLink1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0.xml"/><Relationship Id="rId80" Type="http://schemas.openxmlformats.org/officeDocument/2006/relationships/externalLink" Target="externalLinks/externalLink18.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5.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8.xml"/><Relationship Id="rId75" Type="http://schemas.openxmlformats.org/officeDocument/2006/relationships/externalLink" Target="externalLinks/externalLink13.xml"/><Relationship Id="rId83" Type="http://schemas.openxmlformats.org/officeDocument/2006/relationships/externalLink" Target="externalLinks/externalLink2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3.xml"/><Relationship Id="rId73" Type="http://schemas.openxmlformats.org/officeDocument/2006/relationships/externalLink" Target="externalLinks/externalLink11.xml"/><Relationship Id="rId78" Type="http://schemas.openxmlformats.org/officeDocument/2006/relationships/externalLink" Target="externalLinks/externalLink16.xml"/><Relationship Id="rId81" Type="http://schemas.openxmlformats.org/officeDocument/2006/relationships/externalLink" Target="externalLinks/externalLink19.xml"/><Relationship Id="rId86"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4.xml"/><Relationship Id="rId7" Type="http://schemas.openxmlformats.org/officeDocument/2006/relationships/worksheet" Target="worksheets/sheet7.xml"/><Relationship Id="rId71" Type="http://schemas.openxmlformats.org/officeDocument/2006/relationships/externalLink" Target="externalLinks/externalLink9.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4.xml"/><Relationship Id="rId87"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externalLink" Target="externalLinks/externalLink2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530088</xdr:colOff>
      <xdr:row>8</xdr:row>
      <xdr:rowOff>104361</xdr:rowOff>
    </xdr:from>
    <xdr:to>
      <xdr:col>5</xdr:col>
      <xdr:colOff>546653</xdr:colOff>
      <xdr:row>14</xdr:row>
      <xdr:rowOff>82826</xdr:rowOff>
    </xdr:to>
    <xdr:pic>
      <xdr:nvPicPr>
        <xdr:cNvPr id="2" name="1 Imagen" descr="C:\Documents and Settings\cmercado\Mis documentos\Cathy Mercado\LOGOS\con República del Perú\Logo SBS RDP BN final.jpg">
          <a:extLst>
            <a:ext uri="{FF2B5EF4-FFF2-40B4-BE49-F238E27FC236}">
              <a16:creationId xmlns:a16="http://schemas.microsoft.com/office/drawing/2014/main" id="{EEF6B4B0-D084-4846-A23F-887E2D3CB7E4}"/>
            </a:ext>
          </a:extLst>
        </xdr:cNvPr>
        <xdr:cNvPicPr/>
      </xdr:nvPicPr>
      <xdr:blipFill>
        <a:blip xmlns:r="http://schemas.openxmlformats.org/officeDocument/2006/relationships" r:embed="rId1"/>
        <a:srcRect/>
        <a:stretch>
          <a:fillRect/>
        </a:stretch>
      </xdr:blipFill>
      <xdr:spPr bwMode="auto">
        <a:xfrm>
          <a:off x="2115048" y="1712181"/>
          <a:ext cx="2394005" cy="107574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60</xdr:col>
      <xdr:colOff>0</xdr:colOff>
      <xdr:row>120</xdr:row>
      <xdr:rowOff>19050</xdr:rowOff>
    </xdr:from>
    <xdr:to>
      <xdr:col>60</xdr:col>
      <xdr:colOff>0</xdr:colOff>
      <xdr:row>122</xdr:row>
      <xdr:rowOff>0</xdr:rowOff>
    </xdr:to>
    <xdr:sp macro="" textlink="">
      <xdr:nvSpPr>
        <xdr:cNvPr id="2" name="Text Box 1">
          <a:extLst>
            <a:ext uri="{FF2B5EF4-FFF2-40B4-BE49-F238E27FC236}">
              <a16:creationId xmlns:a16="http://schemas.microsoft.com/office/drawing/2014/main" id="{35B8F8E5-54E8-43B1-9790-3488C0D2711E}"/>
            </a:ext>
          </a:extLst>
        </xdr:cNvPr>
        <xdr:cNvSpPr txBox="1">
          <a:spLocks noChangeArrowheads="1"/>
        </xdr:cNvSpPr>
      </xdr:nvSpPr>
      <xdr:spPr bwMode="auto">
        <a:xfrm>
          <a:off x="55580280" y="12912090"/>
          <a:ext cx="0" cy="163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120</xdr:row>
      <xdr:rowOff>19050</xdr:rowOff>
    </xdr:from>
    <xdr:to>
      <xdr:col>60</xdr:col>
      <xdr:colOff>0</xdr:colOff>
      <xdr:row>122</xdr:row>
      <xdr:rowOff>0</xdr:rowOff>
    </xdr:to>
    <xdr:sp macro="" textlink="">
      <xdr:nvSpPr>
        <xdr:cNvPr id="3" name="Text Box 2">
          <a:extLst>
            <a:ext uri="{FF2B5EF4-FFF2-40B4-BE49-F238E27FC236}">
              <a16:creationId xmlns:a16="http://schemas.microsoft.com/office/drawing/2014/main" id="{B2C492FF-ACDB-426D-B204-FB1285F65AAE}"/>
            </a:ext>
          </a:extLst>
        </xdr:cNvPr>
        <xdr:cNvSpPr txBox="1">
          <a:spLocks noChangeArrowheads="1"/>
        </xdr:cNvSpPr>
      </xdr:nvSpPr>
      <xdr:spPr bwMode="auto">
        <a:xfrm>
          <a:off x="55580280" y="12912090"/>
          <a:ext cx="0" cy="163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120</xdr:row>
      <xdr:rowOff>19050</xdr:rowOff>
    </xdr:from>
    <xdr:to>
      <xdr:col>60</xdr:col>
      <xdr:colOff>0</xdr:colOff>
      <xdr:row>122</xdr:row>
      <xdr:rowOff>0</xdr:rowOff>
    </xdr:to>
    <xdr:sp macro="" textlink="">
      <xdr:nvSpPr>
        <xdr:cNvPr id="4" name="Text Box 3">
          <a:extLst>
            <a:ext uri="{FF2B5EF4-FFF2-40B4-BE49-F238E27FC236}">
              <a16:creationId xmlns:a16="http://schemas.microsoft.com/office/drawing/2014/main" id="{2E926B80-B008-4B8C-8ECC-E08512A7E5EB}"/>
            </a:ext>
          </a:extLst>
        </xdr:cNvPr>
        <xdr:cNvSpPr txBox="1">
          <a:spLocks noChangeArrowheads="1"/>
        </xdr:cNvSpPr>
      </xdr:nvSpPr>
      <xdr:spPr bwMode="auto">
        <a:xfrm>
          <a:off x="55580280" y="12912090"/>
          <a:ext cx="0" cy="163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2324100</xdr:colOff>
      <xdr:row>0</xdr:row>
      <xdr:rowOff>0</xdr:rowOff>
    </xdr:from>
    <xdr:to>
      <xdr:col>0</xdr:col>
      <xdr:colOff>2495550</xdr:colOff>
      <xdr:row>0</xdr:row>
      <xdr:rowOff>0</xdr:rowOff>
    </xdr:to>
    <xdr:sp macro="" textlink="">
      <xdr:nvSpPr>
        <xdr:cNvPr id="2" name="Text Box 1">
          <a:extLst>
            <a:ext uri="{FF2B5EF4-FFF2-40B4-BE49-F238E27FC236}">
              <a16:creationId xmlns:a16="http://schemas.microsoft.com/office/drawing/2014/main" id="{2B1E31E6-4FAD-4E59-BEF8-164DB59CE44E}"/>
            </a:ext>
          </a:extLst>
        </xdr:cNvPr>
        <xdr:cNvSpPr txBox="1">
          <a:spLocks noChangeArrowheads="1"/>
        </xdr:cNvSpPr>
      </xdr:nvSpPr>
      <xdr:spPr bwMode="auto">
        <a:xfrm>
          <a:off x="232410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12</xdr:col>
      <xdr:colOff>2324100</xdr:colOff>
      <xdr:row>0</xdr:row>
      <xdr:rowOff>0</xdr:rowOff>
    </xdr:from>
    <xdr:to>
      <xdr:col>12</xdr:col>
      <xdr:colOff>2495550</xdr:colOff>
      <xdr:row>0</xdr:row>
      <xdr:rowOff>0</xdr:rowOff>
    </xdr:to>
    <xdr:sp macro="" textlink="">
      <xdr:nvSpPr>
        <xdr:cNvPr id="3" name="Text Box 2">
          <a:extLst>
            <a:ext uri="{FF2B5EF4-FFF2-40B4-BE49-F238E27FC236}">
              <a16:creationId xmlns:a16="http://schemas.microsoft.com/office/drawing/2014/main" id="{2B971CF9-E3A2-43CD-B532-C0173604CFDD}"/>
            </a:ext>
          </a:extLst>
        </xdr:cNvPr>
        <xdr:cNvSpPr txBox="1">
          <a:spLocks noChangeArrowheads="1"/>
        </xdr:cNvSpPr>
      </xdr:nvSpPr>
      <xdr:spPr bwMode="auto">
        <a:xfrm>
          <a:off x="1373886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24</xdr:col>
      <xdr:colOff>2324100</xdr:colOff>
      <xdr:row>0</xdr:row>
      <xdr:rowOff>0</xdr:rowOff>
    </xdr:from>
    <xdr:to>
      <xdr:col>24</xdr:col>
      <xdr:colOff>2495550</xdr:colOff>
      <xdr:row>0</xdr:row>
      <xdr:rowOff>0</xdr:rowOff>
    </xdr:to>
    <xdr:sp macro="" textlink="">
      <xdr:nvSpPr>
        <xdr:cNvPr id="4" name="Text Box 3">
          <a:extLst>
            <a:ext uri="{FF2B5EF4-FFF2-40B4-BE49-F238E27FC236}">
              <a16:creationId xmlns:a16="http://schemas.microsoft.com/office/drawing/2014/main" id="{92D7B9AB-FC75-47CE-9A14-ADD019FC8813}"/>
            </a:ext>
          </a:extLst>
        </xdr:cNvPr>
        <xdr:cNvSpPr txBox="1">
          <a:spLocks noChangeArrowheads="1"/>
        </xdr:cNvSpPr>
      </xdr:nvSpPr>
      <xdr:spPr bwMode="auto">
        <a:xfrm>
          <a:off x="2441448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36</xdr:col>
      <xdr:colOff>2324100</xdr:colOff>
      <xdr:row>0</xdr:row>
      <xdr:rowOff>0</xdr:rowOff>
    </xdr:from>
    <xdr:to>
      <xdr:col>36</xdr:col>
      <xdr:colOff>2495550</xdr:colOff>
      <xdr:row>0</xdr:row>
      <xdr:rowOff>0</xdr:rowOff>
    </xdr:to>
    <xdr:sp macro="" textlink="">
      <xdr:nvSpPr>
        <xdr:cNvPr id="5" name="Text Box 4">
          <a:extLst>
            <a:ext uri="{FF2B5EF4-FFF2-40B4-BE49-F238E27FC236}">
              <a16:creationId xmlns:a16="http://schemas.microsoft.com/office/drawing/2014/main" id="{D8A625A5-5050-44F6-AD02-55F5546FFF85}"/>
            </a:ext>
          </a:extLst>
        </xdr:cNvPr>
        <xdr:cNvSpPr txBox="1">
          <a:spLocks noChangeArrowheads="1"/>
        </xdr:cNvSpPr>
      </xdr:nvSpPr>
      <xdr:spPr bwMode="auto">
        <a:xfrm>
          <a:off x="3508248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48</xdr:col>
      <xdr:colOff>2324100</xdr:colOff>
      <xdr:row>0</xdr:row>
      <xdr:rowOff>0</xdr:rowOff>
    </xdr:from>
    <xdr:to>
      <xdr:col>48</xdr:col>
      <xdr:colOff>2495550</xdr:colOff>
      <xdr:row>0</xdr:row>
      <xdr:rowOff>0</xdr:rowOff>
    </xdr:to>
    <xdr:sp macro="" textlink="">
      <xdr:nvSpPr>
        <xdr:cNvPr id="6" name="Text Box 5">
          <a:extLst>
            <a:ext uri="{FF2B5EF4-FFF2-40B4-BE49-F238E27FC236}">
              <a16:creationId xmlns:a16="http://schemas.microsoft.com/office/drawing/2014/main" id="{43B68263-96CE-4EE7-AE0E-09DD023A2648}"/>
            </a:ext>
          </a:extLst>
        </xdr:cNvPr>
        <xdr:cNvSpPr txBox="1">
          <a:spLocks noChangeArrowheads="1"/>
        </xdr:cNvSpPr>
      </xdr:nvSpPr>
      <xdr:spPr bwMode="auto">
        <a:xfrm>
          <a:off x="4580382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0</xdr:row>
      <xdr:rowOff>0</xdr:rowOff>
    </xdr:from>
    <xdr:to>
      <xdr:col>60</xdr:col>
      <xdr:colOff>0</xdr:colOff>
      <xdr:row>0</xdr:row>
      <xdr:rowOff>0</xdr:rowOff>
    </xdr:to>
    <xdr:sp macro="" textlink="">
      <xdr:nvSpPr>
        <xdr:cNvPr id="7" name="Text Box 6">
          <a:extLst>
            <a:ext uri="{FF2B5EF4-FFF2-40B4-BE49-F238E27FC236}">
              <a16:creationId xmlns:a16="http://schemas.microsoft.com/office/drawing/2014/main" id="{DC4F1765-E5FE-4176-BB0F-D4E65C06C4D9}"/>
            </a:ext>
          </a:extLst>
        </xdr:cNvPr>
        <xdr:cNvSpPr txBox="1">
          <a:spLocks noChangeArrowheads="1"/>
        </xdr:cNvSpPr>
      </xdr:nvSpPr>
      <xdr:spPr bwMode="auto">
        <a:xfrm>
          <a:off x="5396484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0</xdr:row>
      <xdr:rowOff>0</xdr:rowOff>
    </xdr:from>
    <xdr:to>
      <xdr:col>60</xdr:col>
      <xdr:colOff>0</xdr:colOff>
      <xdr:row>0</xdr:row>
      <xdr:rowOff>0</xdr:rowOff>
    </xdr:to>
    <xdr:sp macro="" textlink="">
      <xdr:nvSpPr>
        <xdr:cNvPr id="8" name="Text Box 7">
          <a:extLst>
            <a:ext uri="{FF2B5EF4-FFF2-40B4-BE49-F238E27FC236}">
              <a16:creationId xmlns:a16="http://schemas.microsoft.com/office/drawing/2014/main" id="{0AE01C5A-1A69-4AEB-BDC7-D725CEBC3C06}"/>
            </a:ext>
          </a:extLst>
        </xdr:cNvPr>
        <xdr:cNvSpPr txBox="1">
          <a:spLocks noChangeArrowheads="1"/>
        </xdr:cNvSpPr>
      </xdr:nvSpPr>
      <xdr:spPr bwMode="auto">
        <a:xfrm>
          <a:off x="5396484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0</xdr:row>
      <xdr:rowOff>0</xdr:rowOff>
    </xdr:from>
    <xdr:to>
      <xdr:col>60</xdr:col>
      <xdr:colOff>0</xdr:colOff>
      <xdr:row>0</xdr:row>
      <xdr:rowOff>0</xdr:rowOff>
    </xdr:to>
    <xdr:sp macro="" textlink="">
      <xdr:nvSpPr>
        <xdr:cNvPr id="9" name="Text Box 8">
          <a:extLst>
            <a:ext uri="{FF2B5EF4-FFF2-40B4-BE49-F238E27FC236}">
              <a16:creationId xmlns:a16="http://schemas.microsoft.com/office/drawing/2014/main" id="{C5F07F80-EC2F-4933-930D-B94F05A436E6}"/>
            </a:ext>
          </a:extLst>
        </xdr:cNvPr>
        <xdr:cNvSpPr txBox="1">
          <a:spLocks noChangeArrowheads="1"/>
        </xdr:cNvSpPr>
      </xdr:nvSpPr>
      <xdr:spPr bwMode="auto">
        <a:xfrm>
          <a:off x="5396484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2324100</xdr:colOff>
      <xdr:row>0</xdr:row>
      <xdr:rowOff>0</xdr:rowOff>
    </xdr:from>
    <xdr:to>
      <xdr:col>60</xdr:col>
      <xdr:colOff>2495550</xdr:colOff>
      <xdr:row>0</xdr:row>
      <xdr:rowOff>0</xdr:rowOff>
    </xdr:to>
    <xdr:sp macro="" textlink="">
      <xdr:nvSpPr>
        <xdr:cNvPr id="10" name="Text Box 25">
          <a:extLst>
            <a:ext uri="{FF2B5EF4-FFF2-40B4-BE49-F238E27FC236}">
              <a16:creationId xmlns:a16="http://schemas.microsoft.com/office/drawing/2014/main" id="{20AAFBC8-D86C-49EB-BF6B-60CE7C70E430}"/>
            </a:ext>
          </a:extLst>
        </xdr:cNvPr>
        <xdr:cNvSpPr txBox="1">
          <a:spLocks noChangeArrowheads="1"/>
        </xdr:cNvSpPr>
      </xdr:nvSpPr>
      <xdr:spPr bwMode="auto">
        <a:xfrm>
          <a:off x="5628894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5</xdr:row>
      <xdr:rowOff>365760</xdr:rowOff>
    </xdr:from>
    <xdr:to>
      <xdr:col>4</xdr:col>
      <xdr:colOff>0</xdr:colOff>
      <xdr:row>6</xdr:row>
      <xdr:rowOff>76200</xdr:rowOff>
    </xdr:to>
    <xdr:sp macro="" textlink="">
      <xdr:nvSpPr>
        <xdr:cNvPr id="2" name="Text Box 4">
          <a:extLst>
            <a:ext uri="{FF2B5EF4-FFF2-40B4-BE49-F238E27FC236}">
              <a16:creationId xmlns:a16="http://schemas.microsoft.com/office/drawing/2014/main" id="{1214DFDE-AF08-4D45-BD66-DD365B25F45C}"/>
            </a:ext>
          </a:extLst>
        </xdr:cNvPr>
        <xdr:cNvSpPr txBox="1">
          <a:spLocks noChangeArrowheads="1"/>
        </xdr:cNvSpPr>
      </xdr:nvSpPr>
      <xdr:spPr bwMode="auto">
        <a:xfrm>
          <a:off x="6324600" y="1524000"/>
          <a:ext cx="0" cy="76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Esteco\ASF\Bolet&#237;n\Nuevas%20REFERENCIAS\Bancos\Informe%20-%20Estad&#237;stica%20Bancos%20We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Esteco\ASF\Bolet&#237;n\Nuevas%20REFERENCIAS\Bancos\Informe%20-%20Boletin%20Estad&#237;stico%20Vigente%20Bancos%202013%20Web.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2024\Ago\BM\Data\Informe%20-%20EEFF%20e%20Indicadores%20Bancos%20Vigente%20al%20mes%20de%20Ago%202024.xlsm" TargetMode="External"/><Relationship Id="rId1" Type="http://schemas.openxmlformats.org/officeDocument/2006/relationships/externalLinkPath" Target="/esteco/Pc-OBorda/Boletin-Bcos/BOLETIN%20PUBLIC%20WEB/2024/Ago/BM/Data/Informe%20-%20EEFF%20e%20Indicadores%20Bancos%20Vigente%20al%20mes%20de%20Ago%20202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steco/Esteco/ASF/Bolet&#237;n/Nuevas%20REFERENCIAS/Bancos/Plantilla%20Palanca%20Consolidada_6.0.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Informes\2009\04%20Abr\Palanca\fx%20risk%20&amp;%20trading%20portfolio%20feb09%20(version%2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MENSUAL\BC-JUNIO\ESTBCJUL.XLW"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mailweb.sbs.gob.pe/BOLETIN/MENSUAL/Inf-financiera/2002/2002-03/Web/Public/01-25%20Bcos%20Mar-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Informes\2008\05%20May\Reporte%20Mensual%20de%20Mercado\ReporteMensualRM1MAYO200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intranet2.sbs.gob.pe/Esteco/ASF/Bolet&#237;n/Bancos/Informe%20-%20Boletin%20Estad&#237;stico%20Vigente%20Bancos%202013%20We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Esteco\ASF\Bolet&#237;n\Nuevas%20REFERENCIAS\Bancos\Alcance%20y%20participaci&#243;n%20de%20mercad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bs\data\Mis%20documentos\GEE\Carpeta%20IMF\2003\12-2003\Distribuci&#243;n%20Colocacione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esteco/Esteco/ASF/Bolet&#237;n/Nuevas%20REFERENCIAS/Bancos/Informaci&#243;n%20de%20la%20BM.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bs\data\Users\MRoblesM\Desktop\Mariale\Informes%20Bolet&#237;n\Financieras\Informe%20-%20Bolet&#237;n%20Estad&#237;stico%20Emp.%20Financieras%20Web%20Ene-201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bs\data\Documents%20and%20Settings\JTalledo\Mis%20documentos\Jackie\Carpeta%2012-2007\Carpeta%20IMF%20(12-200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bs\data\BOLETIN\MENSUAL\Inf-financiera\2002\Feb\Web\Public\01-25%20Bcos%20Feb-2002.xls" TargetMode="External"/></Relationships>
</file>

<file path=xl/externalLinks/_rels/externalLink16.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BM\R.%20Mercado%20B-2339%20Operac%20forward%20ME%20BM.xls" TargetMode="External"/><Relationship Id="rId1" Type="http://schemas.openxmlformats.org/officeDocument/2006/relationships/externalLinkPath" Target="Actual%20Consolidado/BM/R.%20Mercado%20B-2339%20Operac%20forward%20ME%20BM.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bs\data\BOLETIN\MENSUAL\Inf-financiera\2002\2002-03\Web\Public\01-25%20Bcos%20Mar-200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intranet1.sbs.gob.pe/Informes/2009/04%20Abr/Palanca/fx%20risk%20&amp;%20trading%20portfolio%20feb09%20(version%20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intranet1.sbs.gob.pe/BOLETIN/MENSUAL/Inf-financiera/2002/2002-03/Web/Public/01-25%20Bcos%20Mar-20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intranet1.sbs.gob.pe/Informes/2008/05%20May/Reporte%20Mensual%20de%20Mercado/ReporteMensualRM1MAYO2008.xls" TargetMode="External"/></Relationships>
</file>

<file path=xl/externalLinks/_rels/externalLink21.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BM\R.%20Mercado%20B-2371%20Operac%20swap%20BM.xls" TargetMode="External"/><Relationship Id="rId1" Type="http://schemas.openxmlformats.org/officeDocument/2006/relationships/externalLinkPath" Target="Actual%20Consolidado/BM/R.%20Mercado%20B-2371%20Operac%20swap%20B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001"/>
      <sheetName val="P003"/>
      <sheetName val="P004"/>
      <sheetName val="P009"/>
      <sheetName val="P010"/>
      <sheetName val="P011"/>
      <sheetName val="P012"/>
      <sheetName val="P013"/>
      <sheetName val="P017"/>
      <sheetName val="P018"/>
      <sheetName val="P021"/>
      <sheetName val="P025"/>
      <sheetName val="P030x"/>
      <sheetName val="P030"/>
      <sheetName val="P031x"/>
      <sheetName val="P031"/>
      <sheetName val="P032x"/>
      <sheetName val="P032"/>
      <sheetName val="P033x"/>
      <sheetName val="P033"/>
      <sheetName val="P034x"/>
      <sheetName val="P034"/>
      <sheetName val="P035x"/>
      <sheetName val="P035"/>
      <sheetName val="P036x"/>
      <sheetName val="P036"/>
      <sheetName val="P037x"/>
      <sheetName val="P037"/>
      <sheetName val="P038x"/>
      <sheetName val="P038"/>
      <sheetName val="P039x"/>
      <sheetName val="P039"/>
      <sheetName val="P040x"/>
      <sheetName val="P040"/>
      <sheetName val="P041x"/>
      <sheetName val="P041"/>
      <sheetName val="Por garantía A"/>
      <sheetName val="Por garantía B"/>
      <sheetName val="Flujo Crediticio"/>
      <sheetName val="P023x"/>
      <sheetName val="P023"/>
      <sheetName val="P029"/>
      <sheetName val="N° Deudores"/>
      <sheetName val="Nuevos Credt Hipot"/>
    </sheetNames>
    <sheetDataSet>
      <sheetData sheetId="0">
        <row r="4">
          <cell r="D4">
            <v>40390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001"/>
      <sheetName val="P001P"/>
      <sheetName val="P003"/>
      <sheetName val="P003P"/>
      <sheetName val="P004"/>
      <sheetName val="P004P"/>
      <sheetName val="P009"/>
      <sheetName val="P009P"/>
      <sheetName val="P010"/>
      <sheetName val="P010P"/>
      <sheetName val="P011"/>
      <sheetName val="P011P"/>
      <sheetName val="P012"/>
      <sheetName val="P012P"/>
      <sheetName val="P013"/>
      <sheetName val="P013P"/>
      <sheetName val="P017"/>
      <sheetName val="P017P"/>
      <sheetName val="P018P"/>
      <sheetName val="P021P"/>
      <sheetName val="P024P"/>
      <sheetName val="P025"/>
      <sheetName val="P025P"/>
      <sheetName val="27-MNP"/>
      <sheetName val="28-MEP"/>
      <sheetName val="P030x"/>
      <sheetName val="P030P"/>
      <sheetName val="P031x"/>
      <sheetName val="P031P"/>
      <sheetName val="P032x"/>
      <sheetName val="P032P"/>
      <sheetName val="P033x"/>
      <sheetName val="P033P"/>
      <sheetName val="P034x"/>
      <sheetName val="P034P"/>
      <sheetName val="P035x"/>
      <sheetName val="P035P"/>
      <sheetName val="P038x"/>
      <sheetName val="P038P"/>
      <sheetName val="P039x"/>
      <sheetName val="P039P"/>
      <sheetName val="P040x"/>
      <sheetName val="P040P"/>
      <sheetName val="P041x"/>
      <sheetName val="P041P"/>
      <sheetName val="FlujoCredP"/>
      <sheetName val="CDxTGtiaP"/>
      <sheetName val="Hoja1"/>
    </sheetNames>
    <sheetDataSet>
      <sheetData sheetId="0">
        <row r="4">
          <cell r="D4">
            <v>42063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5-BG"/>
      <sheetName val="06-EGP"/>
      <sheetName val="1"/>
      <sheetName val="2"/>
      <sheetName val="anexo10"/>
      <sheetName val="td"/>
      <sheetName val="Act,Patri-Otros"/>
      <sheetName val="Data"/>
      <sheetName val="RCG"/>
      <sheetName val="3"/>
      <sheetName val="MACRO"/>
    </sheetNames>
    <sheetDataSet>
      <sheetData sheetId="0">
        <row r="3">
          <cell r="B3">
            <v>45535</v>
          </cell>
        </row>
        <row r="62">
          <cell r="B62" t="str">
            <v>Tipo de Cambio Contable:  S/ 3.744</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BM"/>
      <sheetName val="OPERACIONAL"/>
      <sheetName val="MERCADO"/>
      <sheetName val="Valid_Mercado"/>
      <sheetName val="Valid_Palanca"/>
      <sheetName val="Patr-Efect"/>
      <sheetName val="9"/>
      <sheetName val="10"/>
      <sheetName val="26"/>
      <sheetName val="27"/>
      <sheetName val="30"/>
      <sheetName val="38"/>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sicion ME"/>
      <sheetName val="Req Patrimonial"/>
      <sheetName val="cdo 23"/>
      <sheetName val="cdo 25"/>
      <sheetName val="Instrucciones"/>
    </sheetNames>
    <sheetDataSet>
      <sheetData sheetId="0">
        <row r="1">
          <cell r="C1">
            <v>39903</v>
          </cell>
        </row>
        <row r="34">
          <cell r="B34" t="str">
            <v>BCP</v>
          </cell>
          <cell r="C34" t="str">
            <v>BCP</v>
          </cell>
          <cell r="D34">
            <v>3427787.8114800001</v>
          </cell>
          <cell r="E34">
            <v>5881996.5731099993</v>
          </cell>
          <cell r="F34">
            <v>2796397.3939299998</v>
          </cell>
          <cell r="G34">
            <v>5289095.4106200002</v>
          </cell>
          <cell r="H34">
            <v>2796397.4458900001</v>
          </cell>
          <cell r="I34">
            <v>5289095.46251</v>
          </cell>
        </row>
        <row r="35">
          <cell r="B35" t="str">
            <v>CON</v>
          </cell>
          <cell r="C35" t="str">
            <v>BBVA_CONTINENTAL</v>
          </cell>
          <cell r="D35">
            <v>6331850.9950999999</v>
          </cell>
          <cell r="E35">
            <v>6088135.9830400003</v>
          </cell>
          <cell r="F35">
            <v>6007551.7244100003</v>
          </cell>
          <cell r="G35">
            <v>4803021.7759999996</v>
          </cell>
          <cell r="H35">
            <v>6007551.72425</v>
          </cell>
          <cell r="I35">
            <v>4803021.7759799995</v>
          </cell>
        </row>
        <row r="36">
          <cell r="B36" t="str">
            <v>INT</v>
          </cell>
          <cell r="C36" t="str">
            <v>INTERBANK</v>
          </cell>
          <cell r="D36">
            <v>1249343.5032200001</v>
          </cell>
          <cell r="E36">
            <v>1846474.9343800002</v>
          </cell>
          <cell r="F36">
            <v>1136262.4470899999</v>
          </cell>
          <cell r="G36">
            <v>1839359.6385299999</v>
          </cell>
          <cell r="H36">
            <v>1136262.44704</v>
          </cell>
          <cell r="I36">
            <v>1839359.63849</v>
          </cell>
        </row>
        <row r="37">
          <cell r="B37" t="str">
            <v>SCO</v>
          </cell>
          <cell r="C37" t="str">
            <v>SCOTIABANK</v>
          </cell>
          <cell r="D37">
            <v>3720149.7927199998</v>
          </cell>
          <cell r="E37">
            <v>4889879.8330100002</v>
          </cell>
          <cell r="F37">
            <v>3707953.8924600002</v>
          </cell>
          <cell r="G37">
            <v>4852229.2752</v>
          </cell>
          <cell r="H37">
            <v>3707953.8924099999</v>
          </cell>
          <cell r="I37">
            <v>4852229.2752099996</v>
          </cell>
        </row>
        <row r="38">
          <cell r="B38" t="str">
            <v>FIN</v>
          </cell>
          <cell r="C38" t="str">
            <v>FINANCIERO</v>
          </cell>
          <cell r="D38">
            <v>0</v>
          </cell>
          <cell r="E38">
            <v>3451.5930800000001</v>
          </cell>
          <cell r="F38">
            <v>0</v>
          </cell>
          <cell r="G38">
            <v>3451.5930800000001</v>
          </cell>
          <cell r="H38">
            <v>0</v>
          </cell>
          <cell r="I38">
            <v>3451.5930699999999</v>
          </cell>
        </row>
        <row r="39">
          <cell r="B39" t="str">
            <v>COM</v>
          </cell>
          <cell r="C39" t="str">
            <v>COMERCIO</v>
          </cell>
          <cell r="D39">
            <v>0</v>
          </cell>
          <cell r="E39">
            <v>0</v>
          </cell>
          <cell r="F39">
            <v>0</v>
          </cell>
          <cell r="G39">
            <v>0</v>
          </cell>
          <cell r="H39">
            <v>0</v>
          </cell>
          <cell r="I39">
            <v>0</v>
          </cell>
        </row>
        <row r="40">
          <cell r="B40" t="str">
            <v>HSB</v>
          </cell>
          <cell r="C40" t="str">
            <v>HSBC</v>
          </cell>
          <cell r="D40">
            <v>151330.97839999999</v>
          </cell>
          <cell r="E40">
            <v>425154.5</v>
          </cell>
          <cell r="F40">
            <v>0</v>
          </cell>
          <cell r="G40">
            <v>0</v>
          </cell>
          <cell r="H40">
            <v>151330.97839999999</v>
          </cell>
          <cell r="I40">
            <v>425154.5</v>
          </cell>
        </row>
        <row r="41">
          <cell r="B41" t="str">
            <v>CIT</v>
          </cell>
          <cell r="C41" t="str">
            <v>CITIBANK</v>
          </cell>
          <cell r="D41">
            <v>1976865.6606600001</v>
          </cell>
          <cell r="E41">
            <v>2370556.22731</v>
          </cell>
          <cell r="F41">
            <v>1715828.7604100001</v>
          </cell>
          <cell r="G41">
            <v>2146216.3988900003</v>
          </cell>
          <cell r="H41">
            <v>1715828.7604100001</v>
          </cell>
          <cell r="I41">
            <v>2146216.39891</v>
          </cell>
        </row>
        <row r="42">
          <cell r="B42" t="str">
            <v>BIF</v>
          </cell>
          <cell r="C42" t="str">
            <v>BIF</v>
          </cell>
          <cell r="D42">
            <v>12990.1662</v>
          </cell>
          <cell r="E42">
            <v>13267.125880000001</v>
          </cell>
          <cell r="F42">
            <v>6495.0835800000004</v>
          </cell>
          <cell r="G42">
            <v>6772.0432599999995</v>
          </cell>
          <cell r="H42">
            <v>6495.0830999999998</v>
          </cell>
          <cell r="I42">
            <v>6772.0427800000007</v>
          </cell>
        </row>
        <row r="43">
          <cell r="B43" t="str">
            <v>MIB</v>
          </cell>
          <cell r="C43" t="str">
            <v>MIBANCO</v>
          </cell>
          <cell r="D43">
            <v>30029.5</v>
          </cell>
          <cell r="E43">
            <v>0</v>
          </cell>
          <cell r="F43">
            <v>30029.5</v>
          </cell>
          <cell r="G43">
            <v>0</v>
          </cell>
          <cell r="H43">
            <v>30029.5</v>
          </cell>
          <cell r="I43">
            <v>0</v>
          </cell>
        </row>
        <row r="44">
          <cell r="B44" t="str">
            <v>FAL</v>
          </cell>
          <cell r="C44" t="str">
            <v>FALABELLA</v>
          </cell>
          <cell r="D44">
            <v>0</v>
          </cell>
          <cell r="E44">
            <v>0</v>
          </cell>
          <cell r="F44">
            <v>0</v>
          </cell>
          <cell r="G44">
            <v>0</v>
          </cell>
          <cell r="H44">
            <v>0</v>
          </cell>
          <cell r="I44">
            <v>0</v>
          </cell>
        </row>
        <row r="45">
          <cell r="B45" t="str">
            <v>RIP</v>
          </cell>
          <cell r="C45" t="str">
            <v>RIPLEY</v>
          </cell>
          <cell r="D45">
            <v>0</v>
          </cell>
          <cell r="E45">
            <v>0</v>
          </cell>
          <cell r="F45">
            <v>0</v>
          </cell>
          <cell r="G45">
            <v>0</v>
          </cell>
          <cell r="H45">
            <v>0</v>
          </cell>
          <cell r="I45">
            <v>0</v>
          </cell>
        </row>
        <row r="46">
          <cell r="B46" t="str">
            <v>AZT</v>
          </cell>
          <cell r="C46" t="str">
            <v>AZTECA</v>
          </cell>
          <cell r="D46">
            <v>0</v>
          </cell>
          <cell r="E46">
            <v>0</v>
          </cell>
          <cell r="F46">
            <v>0</v>
          </cell>
          <cell r="G46">
            <v>0</v>
          </cell>
          <cell r="H46">
            <v>0</v>
          </cell>
          <cell r="I46">
            <v>0</v>
          </cell>
        </row>
        <row r="47">
          <cell r="B47" t="str">
            <v>SAN</v>
          </cell>
          <cell r="C47" t="str">
            <v>SANTANDER</v>
          </cell>
          <cell r="D47">
            <v>215760.36100999999</v>
          </cell>
          <cell r="E47">
            <v>532358.21579000005</v>
          </cell>
          <cell r="F47">
            <v>215760.36099000002</v>
          </cell>
          <cell r="G47">
            <v>532358.21583</v>
          </cell>
          <cell r="H47">
            <v>215760.36099000002</v>
          </cell>
          <cell r="I47">
            <v>532358.21577000001</v>
          </cell>
        </row>
        <row r="48">
          <cell r="B48" t="str">
            <v>DEU</v>
          </cell>
          <cell r="C48" t="str">
            <v>DEUTSCHE</v>
          </cell>
          <cell r="D48">
            <v>859626.65998</v>
          </cell>
          <cell r="E48">
            <v>783396.29135000007</v>
          </cell>
          <cell r="F48">
            <v>859626.65998</v>
          </cell>
          <cell r="G48">
            <v>783396.29135000007</v>
          </cell>
          <cell r="H48">
            <v>859626.65998</v>
          </cell>
          <cell r="I48">
            <v>783396.29135000007</v>
          </cell>
        </row>
        <row r="49">
          <cell r="B49" t="str">
            <v>SIS</v>
          </cell>
          <cell r="C49" t="str">
            <v>SISTEMA</v>
          </cell>
          <cell r="D49">
            <v>17975735.428769998</v>
          </cell>
          <cell r="E49">
            <v>22834671.276950002</v>
          </cell>
          <cell r="F49">
            <v>16475905.82285</v>
          </cell>
          <cell r="G49">
            <v>20255900.642759997</v>
          </cell>
          <cell r="H49">
            <v>16627236.852469999</v>
          </cell>
          <cell r="I49">
            <v>20681055.19407</v>
          </cell>
        </row>
        <row r="56">
          <cell r="B56" t="str">
            <v>BCP</v>
          </cell>
          <cell r="C56" t="str">
            <v>BCP</v>
          </cell>
          <cell r="D56">
            <v>550798.61311999999</v>
          </cell>
          <cell r="E56">
            <v>1323436.0395799999</v>
          </cell>
          <cell r="F56">
            <v>550798.61326999997</v>
          </cell>
          <cell r="G56">
            <v>1323436.0399100001</v>
          </cell>
          <cell r="H56">
            <v>550798.61311000003</v>
          </cell>
          <cell r="I56">
            <v>1323436.0395899999</v>
          </cell>
        </row>
        <row r="57">
          <cell r="B57" t="str">
            <v>CON</v>
          </cell>
          <cell r="C57" t="str">
            <v>BBVA_CONTINENTAL</v>
          </cell>
          <cell r="D57">
            <v>456153.88574</v>
          </cell>
          <cell r="E57">
            <v>645199.85201000003</v>
          </cell>
          <cell r="F57">
            <v>456153.88477999996</v>
          </cell>
          <cell r="G57">
            <v>645199.85840999999</v>
          </cell>
          <cell r="H57">
            <v>456153.88574</v>
          </cell>
          <cell r="I57">
            <v>645199.85201000003</v>
          </cell>
        </row>
        <row r="58">
          <cell r="B58" t="str">
            <v>INT</v>
          </cell>
          <cell r="C58" t="str">
            <v>INTERBANK</v>
          </cell>
          <cell r="D58">
            <v>0</v>
          </cell>
          <cell r="E58">
            <v>316100</v>
          </cell>
          <cell r="F58">
            <v>0</v>
          </cell>
          <cell r="G58">
            <v>316100</v>
          </cell>
          <cell r="H58">
            <v>0</v>
          </cell>
          <cell r="I58">
            <v>316100</v>
          </cell>
        </row>
        <row r="59">
          <cell r="B59" t="str">
            <v>SCO</v>
          </cell>
          <cell r="C59" t="str">
            <v>SCOTIABANK</v>
          </cell>
          <cell r="D59">
            <v>0</v>
          </cell>
          <cell r="E59">
            <v>0</v>
          </cell>
          <cell r="F59">
            <v>0</v>
          </cell>
          <cell r="G59">
            <v>0</v>
          </cell>
          <cell r="H59">
            <v>0</v>
          </cell>
          <cell r="I59">
            <v>0</v>
          </cell>
        </row>
        <row r="60">
          <cell r="B60" t="str">
            <v>FIN</v>
          </cell>
          <cell r="C60" t="str">
            <v>FINANCIERO</v>
          </cell>
          <cell r="D60">
            <v>0</v>
          </cell>
          <cell r="E60">
            <v>0</v>
          </cell>
          <cell r="F60">
            <v>0</v>
          </cell>
          <cell r="G60">
            <v>0</v>
          </cell>
          <cell r="H60">
            <v>0</v>
          </cell>
          <cell r="I60">
            <v>0</v>
          </cell>
        </row>
        <row r="61">
          <cell r="B61" t="str">
            <v>COM</v>
          </cell>
          <cell r="C61" t="str">
            <v>COMERCIO</v>
          </cell>
          <cell r="D61">
            <v>0</v>
          </cell>
          <cell r="E61">
            <v>0</v>
          </cell>
          <cell r="F61">
            <v>0</v>
          </cell>
          <cell r="G61">
            <v>0</v>
          </cell>
          <cell r="H61">
            <v>0</v>
          </cell>
          <cell r="I61">
            <v>0</v>
          </cell>
        </row>
        <row r="62">
          <cell r="B62" t="str">
            <v>HSB</v>
          </cell>
          <cell r="C62" t="str">
            <v>HSBC</v>
          </cell>
          <cell r="D62">
            <v>0</v>
          </cell>
          <cell r="E62">
            <v>0</v>
          </cell>
          <cell r="F62">
            <v>0</v>
          </cell>
          <cell r="G62">
            <v>0</v>
          </cell>
          <cell r="H62">
            <v>0</v>
          </cell>
          <cell r="I62">
            <v>0</v>
          </cell>
        </row>
        <row r="63">
          <cell r="B63" t="str">
            <v>CIT</v>
          </cell>
          <cell r="C63" t="str">
            <v>CITIBANK</v>
          </cell>
          <cell r="D63">
            <v>33617.249950000005</v>
          </cell>
          <cell r="E63">
            <v>18966</v>
          </cell>
          <cell r="F63">
            <v>19076.649949999999</v>
          </cell>
          <cell r="G63">
            <v>35488.91764</v>
          </cell>
          <cell r="H63">
            <v>19076.649949999999</v>
          </cell>
          <cell r="I63">
            <v>35488.91764</v>
          </cell>
        </row>
        <row r="64">
          <cell r="B64" t="str">
            <v>BIF</v>
          </cell>
          <cell r="C64" t="str">
            <v>BIF</v>
          </cell>
          <cell r="D64">
            <v>0</v>
          </cell>
          <cell r="E64">
            <v>0</v>
          </cell>
          <cell r="F64">
            <v>0</v>
          </cell>
          <cell r="G64">
            <v>0</v>
          </cell>
          <cell r="H64">
            <v>0</v>
          </cell>
          <cell r="I64">
            <v>0</v>
          </cell>
        </row>
        <row r="65">
          <cell r="B65" t="str">
            <v>MIB</v>
          </cell>
          <cell r="C65" t="str">
            <v>MIBANCO</v>
          </cell>
          <cell r="D65">
            <v>0</v>
          </cell>
          <cell r="E65">
            <v>0</v>
          </cell>
          <cell r="F65">
            <v>0</v>
          </cell>
          <cell r="G65">
            <v>0</v>
          </cell>
          <cell r="H65">
            <v>0</v>
          </cell>
          <cell r="I65">
            <v>0</v>
          </cell>
        </row>
        <row r="66">
          <cell r="B66" t="str">
            <v>FAL</v>
          </cell>
          <cell r="C66" t="str">
            <v>FALABELLA</v>
          </cell>
          <cell r="D66">
            <v>0</v>
          </cell>
          <cell r="E66">
            <v>0</v>
          </cell>
          <cell r="F66">
            <v>0</v>
          </cell>
          <cell r="G66">
            <v>0</v>
          </cell>
          <cell r="H66">
            <v>0</v>
          </cell>
          <cell r="I66">
            <v>0</v>
          </cell>
        </row>
        <row r="67">
          <cell r="B67" t="str">
            <v>RIP</v>
          </cell>
          <cell r="C67" t="str">
            <v>RIPLEY</v>
          </cell>
          <cell r="D67">
            <v>0</v>
          </cell>
          <cell r="E67">
            <v>0</v>
          </cell>
          <cell r="F67">
            <v>0</v>
          </cell>
          <cell r="G67">
            <v>0</v>
          </cell>
          <cell r="H67">
            <v>0</v>
          </cell>
          <cell r="I67">
            <v>0</v>
          </cell>
        </row>
        <row r="68">
          <cell r="B68" t="str">
            <v>AZT</v>
          </cell>
          <cell r="C68" t="str">
            <v>AZTECA</v>
          </cell>
          <cell r="D68">
            <v>0</v>
          </cell>
          <cell r="E68">
            <v>0</v>
          </cell>
          <cell r="F68">
            <v>0</v>
          </cell>
          <cell r="G68">
            <v>0</v>
          </cell>
          <cell r="H68">
            <v>0</v>
          </cell>
          <cell r="I68">
            <v>0</v>
          </cell>
        </row>
        <row r="69">
          <cell r="B69" t="str">
            <v>SAN</v>
          </cell>
          <cell r="C69" t="str">
            <v>SANTANDER</v>
          </cell>
          <cell r="D69">
            <v>0</v>
          </cell>
          <cell r="E69">
            <v>0</v>
          </cell>
          <cell r="F69">
            <v>0</v>
          </cell>
          <cell r="G69">
            <v>0</v>
          </cell>
          <cell r="H69">
            <v>0</v>
          </cell>
          <cell r="I69">
            <v>0</v>
          </cell>
        </row>
        <row r="70">
          <cell r="B70" t="str">
            <v>DEU</v>
          </cell>
          <cell r="C70" t="str">
            <v>DEUTSCHE</v>
          </cell>
          <cell r="D70">
            <v>0</v>
          </cell>
          <cell r="E70">
            <v>0</v>
          </cell>
          <cell r="F70">
            <v>0</v>
          </cell>
          <cell r="G70">
            <v>0</v>
          </cell>
          <cell r="H70">
            <v>0</v>
          </cell>
          <cell r="I70">
            <v>0</v>
          </cell>
        </row>
        <row r="71">
          <cell r="B71" t="str">
            <v>SIS</v>
          </cell>
          <cell r="C71" t="str">
            <v>SISTEMA</v>
          </cell>
          <cell r="D71">
            <v>1040569.7488099999</v>
          </cell>
          <cell r="E71">
            <v>2303701.8915900001</v>
          </cell>
          <cell r="F71">
            <v>1026029.1479999999</v>
          </cell>
          <cell r="G71">
            <v>2320224.8159600003</v>
          </cell>
          <cell r="H71">
            <v>1026029.1488000001</v>
          </cell>
          <cell r="I71">
            <v>2320224.8092399999</v>
          </cell>
        </row>
      </sheetData>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BCJUL"/>
      <sheetName val="PET-P"/>
      <sheetName val="VALOR"/>
      <sheetName val="Dif"/>
      <sheetName val="CHECK"/>
      <sheetName val="ORIGINAL"/>
      <sheetName val="PS-P"/>
      <sheetName val="E-P"/>
      <sheetName val="Ctas-Ind (1)"/>
      <sheetName val="#¡REF"/>
      <sheetName val="Hoja16"/>
      <sheetName val="ESTBCJUL.XLW"/>
    </sheetNames>
    <definedNames>
      <definedName name="INDICE"/>
    </definedNames>
    <sheetDataSet>
      <sheetData sheetId="0" refreshError="1"/>
      <sheetData sheetId="1"/>
      <sheetData sheetId="2"/>
      <sheetData sheetId="3"/>
      <sheetData sheetId="4"/>
      <sheetData sheetId="5"/>
      <sheetData sheetId="6"/>
      <sheetData sheetId="7"/>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 val="Posicion M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_Mensaje"/>
      <sheetName val="BD_Datos"/>
      <sheetName val="BD_Grafico1"/>
      <sheetName val="Grafico1"/>
      <sheetName val="BD_Grafico2"/>
      <sheetName val="BD_Grafico3"/>
      <sheetName val="Grafico2"/>
      <sheetName val="Grafico3"/>
      <sheetName val="BD_Grafico4"/>
      <sheetName val="BD_Grafico5"/>
      <sheetName val="Grafico4"/>
      <sheetName val="Grafico5"/>
      <sheetName val="BD_Grafico6"/>
      <sheetName val="Grafico6"/>
      <sheetName val="BD_Grafico7"/>
      <sheetName val="Grafico7"/>
      <sheetName val="BD_Cuadro1"/>
      <sheetName val="Cuadro1"/>
      <sheetName val="Cuadro2"/>
      <sheetName val="Cuadro3"/>
      <sheetName val="Cuadro4"/>
      <sheetName val="Cuadro5"/>
      <sheetName val="Cuadro6"/>
      <sheetName val="Cuadro7"/>
      <sheetName val="Cuadro8"/>
      <sheetName val="Cuadro23"/>
      <sheetName val="Cuadro25"/>
      <sheetName val="02-T_DEP"/>
    </sheetNames>
    <sheetDataSet>
      <sheetData sheetId="0"/>
      <sheetData sheetId="1">
        <row r="3">
          <cell r="B3">
            <v>39599</v>
          </cell>
          <cell r="D3">
            <v>39233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001"/>
      <sheetName val="P001P"/>
      <sheetName val="P003"/>
      <sheetName val="P003P"/>
      <sheetName val="P004"/>
      <sheetName val="P004P"/>
      <sheetName val="P009"/>
      <sheetName val="P009P"/>
      <sheetName val="P010"/>
      <sheetName val="P010P"/>
      <sheetName val="P011"/>
      <sheetName val="P011P"/>
      <sheetName val="P012"/>
      <sheetName val="P012P"/>
      <sheetName val="P013"/>
      <sheetName val="P013P"/>
      <sheetName val="P017"/>
      <sheetName val="P017P"/>
      <sheetName val="P018P"/>
      <sheetName val="P021P"/>
      <sheetName val="P024P"/>
      <sheetName val="P025"/>
      <sheetName val="P025P"/>
      <sheetName val="27-MNP"/>
      <sheetName val="28-MEP"/>
      <sheetName val="P030x"/>
      <sheetName val="P030P"/>
      <sheetName val="P031x"/>
      <sheetName val="P031P"/>
      <sheetName val="P032x"/>
      <sheetName val="P032P"/>
      <sheetName val="P033x"/>
      <sheetName val="P033P"/>
      <sheetName val="P034x"/>
      <sheetName val="P034P"/>
      <sheetName val="P035x"/>
      <sheetName val="P035P"/>
      <sheetName val="P038x"/>
      <sheetName val="P038P"/>
      <sheetName val="P039x"/>
      <sheetName val="P039P"/>
      <sheetName val="P040x"/>
      <sheetName val="P040P"/>
      <sheetName val="P041x"/>
      <sheetName val="P041P"/>
      <sheetName val="FlujoCredP"/>
      <sheetName val="CDxTGtiaP"/>
      <sheetName val="Hoja1"/>
    </sheetNames>
    <sheetDataSet>
      <sheetData sheetId="0">
        <row r="4">
          <cell r="D4">
            <v>42063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010"/>
      <sheetName val="P010P"/>
      <sheetName val="P011"/>
      <sheetName val="P011P"/>
      <sheetName val="P012"/>
      <sheetName val="P012P"/>
      <sheetName val="P013"/>
      <sheetName val="P013P"/>
      <sheetName val="P040x"/>
      <sheetName val="P040P"/>
      <sheetName val="P041x"/>
      <sheetName val="P041P"/>
      <sheetName val="Depósitos"/>
      <sheetName val="Depósitos (P)"/>
      <sheetName val="Personas"/>
      <sheetName val="Personas (P)"/>
      <sheetName val="Débito"/>
      <sheetName val="Débito (P)"/>
      <sheetName val="T.Crédito"/>
      <sheetName val="T.Crédito (P)"/>
      <sheetName val="FlujoCredP"/>
      <sheetName val="FlujoCredP (P)"/>
      <sheetName val="Nuevos Credt Hipot"/>
      <sheetName val="Nuevos Credt Hipot (P)"/>
      <sheetName val="Bcos_ Public"/>
      <sheetName val="Bancos"/>
    </sheetNames>
    <sheetDataSet>
      <sheetData sheetId="0">
        <row r="4">
          <cell r="D4">
            <v>42063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Gráficos"/>
    </sheetNames>
    <sheetDataSet>
      <sheetData sheetId="0">
        <row r="1">
          <cell r="B1" t="str">
            <v>Cajas Municipales</v>
          </cell>
          <cell r="Q1" t="str">
            <v>Cajas Rurales</v>
          </cell>
          <cell r="AD1" t="str">
            <v>EDPYMEs</v>
          </cell>
        </row>
      </sheetData>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Anexo 3"/>
      <sheetName val="4x"/>
      <sheetName val="4"/>
      <sheetName val="6x"/>
      <sheetName val="6"/>
      <sheetName val="7x"/>
      <sheetName val="7"/>
      <sheetName val="8x"/>
      <sheetName val="8"/>
    </sheetNames>
    <sheetDataSet>
      <sheetData sheetId="0"/>
      <sheetData sheetId="1"/>
      <sheetData sheetId="2"/>
      <sheetData sheetId="3"/>
      <sheetData sheetId="4"/>
      <sheetData sheetId="5"/>
      <sheetData sheetId="6"/>
      <sheetData sheetId="7"/>
      <sheetData sheetId="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F042P"/>
      <sheetName val="F046P"/>
      <sheetName val="F050P"/>
      <sheetName val="F051P"/>
      <sheetName val="F053P"/>
      <sheetName val="F055P"/>
      <sheetName val="P057x"/>
      <sheetName val="F057P"/>
      <sheetName val="P058x"/>
      <sheetName val="F058P"/>
      <sheetName val="P059x"/>
      <sheetName val="F059P"/>
      <sheetName val="P060x"/>
      <sheetName val="F060P"/>
      <sheetName val="P061x"/>
      <sheetName val="F061P"/>
      <sheetName val="Depositos"/>
      <sheetName val="Dep_P"/>
      <sheetName val="FNCredt HipotP"/>
      <sheetName val="Hoja1"/>
    </sheetNames>
    <sheetDataSet>
      <sheetData sheetId="0">
        <row r="4">
          <cell r="D4">
            <v>42063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Cam"/>
      <sheetName val="Apr-Ofic."/>
      <sheetName val="TInt."/>
      <sheetName val="Ctas-Ind (0)"/>
      <sheetName val="Formato"/>
      <sheetName val="Ctas-Ind (1)"/>
      <sheetName val="Ctas-Ind (2)"/>
      <sheetName val="Ctas-Ind (3)"/>
      <sheetName val="BD0"/>
      <sheetName val="BD1"/>
      <sheetName val="BD2"/>
      <sheetName val="BD3"/>
      <sheetName val="Clasif."/>
      <sheetName val="P.Cuentas"/>
      <sheetName val="RSolv"/>
      <sheetName val="RCred"/>
      <sheetName val="Efic"/>
      <sheetName val="Rent"/>
      <sheetName val="RLiq"/>
      <sheetName val="RMdo"/>
      <sheetName val="Ranking"/>
      <sheetName val="IMFNB"/>
      <sheetName val="Cálculos By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8"/>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4-Port Inver"/>
      <sheetName val="23-Req Patrim"/>
      <sheetName val="25-Oprac Forward"/>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sicion ME"/>
      <sheetName val="Req Patrimonial"/>
      <sheetName val="cdo 23"/>
      <sheetName val="cdo 25"/>
      <sheetName val="Instrucciones"/>
      <sheetName val="02-T_DEP"/>
    </sheetNames>
    <sheetDataSet>
      <sheetData sheetId="0">
        <row r="1">
          <cell r="C1">
            <v>39903</v>
          </cell>
        </row>
        <row r="34">
          <cell r="B34" t="str">
            <v>BCP</v>
          </cell>
          <cell r="C34" t="str">
            <v>BCP</v>
          </cell>
          <cell r="D34">
            <v>3427787.8114800001</v>
          </cell>
          <cell r="E34">
            <v>5881996.5731099993</v>
          </cell>
          <cell r="F34">
            <v>2796397.3939299998</v>
          </cell>
          <cell r="G34">
            <v>5289095.4106200002</v>
          </cell>
          <cell r="H34">
            <v>2796397.4458900001</v>
          </cell>
          <cell r="I34">
            <v>5289095.46251</v>
          </cell>
        </row>
        <row r="35">
          <cell r="B35" t="str">
            <v>CON</v>
          </cell>
          <cell r="C35" t="str">
            <v>BBVA_CONTINENTAL</v>
          </cell>
          <cell r="D35">
            <v>6331850.9950999999</v>
          </cell>
          <cell r="E35">
            <v>6088135.9830400003</v>
          </cell>
          <cell r="F35">
            <v>6007551.7244100003</v>
          </cell>
          <cell r="G35">
            <v>4803021.7759999996</v>
          </cell>
          <cell r="H35">
            <v>6007551.72425</v>
          </cell>
          <cell r="I35">
            <v>4803021.7759799995</v>
          </cell>
        </row>
        <row r="36">
          <cell r="B36" t="str">
            <v>INT</v>
          </cell>
          <cell r="C36" t="str">
            <v>INTERBANK</v>
          </cell>
          <cell r="D36">
            <v>1249343.5032200001</v>
          </cell>
          <cell r="E36">
            <v>1846474.9343800002</v>
          </cell>
          <cell r="F36">
            <v>1136262.4470899999</v>
          </cell>
          <cell r="G36">
            <v>1839359.6385299999</v>
          </cell>
          <cell r="H36">
            <v>1136262.44704</v>
          </cell>
          <cell r="I36">
            <v>1839359.63849</v>
          </cell>
        </row>
        <row r="37">
          <cell r="B37" t="str">
            <v>SCO</v>
          </cell>
          <cell r="C37" t="str">
            <v>SCOTIABANK</v>
          </cell>
          <cell r="D37">
            <v>3720149.7927199998</v>
          </cell>
          <cell r="E37">
            <v>4889879.8330100002</v>
          </cell>
          <cell r="F37">
            <v>3707953.8924600002</v>
          </cell>
          <cell r="G37">
            <v>4852229.2752</v>
          </cell>
          <cell r="H37">
            <v>3707953.8924099999</v>
          </cell>
          <cell r="I37">
            <v>4852229.2752099996</v>
          </cell>
        </row>
        <row r="38">
          <cell r="B38" t="str">
            <v>FIN</v>
          </cell>
          <cell r="C38" t="str">
            <v>FINANCIERO</v>
          </cell>
          <cell r="D38">
            <v>0</v>
          </cell>
          <cell r="E38">
            <v>3451.5930800000001</v>
          </cell>
          <cell r="F38">
            <v>0</v>
          </cell>
          <cell r="G38">
            <v>3451.5930800000001</v>
          </cell>
          <cell r="H38">
            <v>0</v>
          </cell>
          <cell r="I38">
            <v>3451.5930699999999</v>
          </cell>
        </row>
        <row r="39">
          <cell r="B39" t="str">
            <v>COM</v>
          </cell>
          <cell r="C39" t="str">
            <v>COMERCIO</v>
          </cell>
          <cell r="D39">
            <v>0</v>
          </cell>
          <cell r="E39">
            <v>0</v>
          </cell>
          <cell r="F39">
            <v>0</v>
          </cell>
          <cell r="G39">
            <v>0</v>
          </cell>
          <cell r="H39">
            <v>0</v>
          </cell>
          <cell r="I39">
            <v>0</v>
          </cell>
        </row>
        <row r="40">
          <cell r="B40" t="str">
            <v>HSB</v>
          </cell>
          <cell r="C40" t="str">
            <v>HSBC</v>
          </cell>
          <cell r="D40">
            <v>151330.97839999999</v>
          </cell>
          <cell r="E40">
            <v>425154.5</v>
          </cell>
          <cell r="F40">
            <v>0</v>
          </cell>
          <cell r="G40">
            <v>0</v>
          </cell>
          <cell r="H40">
            <v>151330.97839999999</v>
          </cell>
          <cell r="I40">
            <v>425154.5</v>
          </cell>
        </row>
        <row r="41">
          <cell r="B41" t="str">
            <v>CIT</v>
          </cell>
          <cell r="C41" t="str">
            <v>CITIBANK</v>
          </cell>
          <cell r="D41">
            <v>1976865.6606600001</v>
          </cell>
          <cell r="E41">
            <v>2370556.22731</v>
          </cell>
          <cell r="F41">
            <v>1715828.7604100001</v>
          </cell>
          <cell r="G41">
            <v>2146216.3988900003</v>
          </cell>
          <cell r="H41">
            <v>1715828.7604100001</v>
          </cell>
          <cell r="I41">
            <v>2146216.39891</v>
          </cell>
        </row>
        <row r="42">
          <cell r="B42" t="str">
            <v>BIF</v>
          </cell>
          <cell r="C42" t="str">
            <v>BIF</v>
          </cell>
          <cell r="D42">
            <v>12990.1662</v>
          </cell>
          <cell r="E42">
            <v>13267.125880000001</v>
          </cell>
          <cell r="F42">
            <v>6495.0835800000004</v>
          </cell>
          <cell r="G42">
            <v>6772.0432599999995</v>
          </cell>
          <cell r="H42">
            <v>6495.0830999999998</v>
          </cell>
          <cell r="I42">
            <v>6772.0427800000007</v>
          </cell>
        </row>
        <row r="43">
          <cell r="B43" t="str">
            <v>MIB</v>
          </cell>
          <cell r="C43" t="str">
            <v>MIBANCO</v>
          </cell>
          <cell r="D43">
            <v>30029.5</v>
          </cell>
          <cell r="E43">
            <v>0</v>
          </cell>
          <cell r="F43">
            <v>30029.5</v>
          </cell>
          <cell r="G43">
            <v>0</v>
          </cell>
          <cell r="H43">
            <v>30029.5</v>
          </cell>
          <cell r="I43">
            <v>0</v>
          </cell>
        </row>
        <row r="44">
          <cell r="B44" t="str">
            <v>FAL</v>
          </cell>
          <cell r="C44" t="str">
            <v>FALABELLA</v>
          </cell>
          <cell r="D44">
            <v>0</v>
          </cell>
          <cell r="E44">
            <v>0</v>
          </cell>
          <cell r="F44">
            <v>0</v>
          </cell>
          <cell r="G44">
            <v>0</v>
          </cell>
          <cell r="H44">
            <v>0</v>
          </cell>
          <cell r="I44">
            <v>0</v>
          </cell>
        </row>
        <row r="45">
          <cell r="B45" t="str">
            <v>RIP</v>
          </cell>
          <cell r="C45" t="str">
            <v>RIPLEY</v>
          </cell>
          <cell r="D45">
            <v>0</v>
          </cell>
          <cell r="E45">
            <v>0</v>
          </cell>
          <cell r="F45">
            <v>0</v>
          </cell>
          <cell r="G45">
            <v>0</v>
          </cell>
          <cell r="H45">
            <v>0</v>
          </cell>
          <cell r="I45">
            <v>0</v>
          </cell>
        </row>
        <row r="46">
          <cell r="B46" t="str">
            <v>AZT</v>
          </cell>
          <cell r="C46" t="str">
            <v>AZTECA</v>
          </cell>
          <cell r="D46">
            <v>0</v>
          </cell>
          <cell r="E46">
            <v>0</v>
          </cell>
          <cell r="F46">
            <v>0</v>
          </cell>
          <cell r="G46">
            <v>0</v>
          </cell>
          <cell r="H46">
            <v>0</v>
          </cell>
          <cell r="I46">
            <v>0</v>
          </cell>
        </row>
        <row r="47">
          <cell r="B47" t="str">
            <v>SAN</v>
          </cell>
          <cell r="C47" t="str">
            <v>SANTANDER</v>
          </cell>
          <cell r="D47">
            <v>215760.36100999999</v>
          </cell>
          <cell r="E47">
            <v>532358.21579000005</v>
          </cell>
          <cell r="F47">
            <v>215760.36099000002</v>
          </cell>
          <cell r="G47">
            <v>532358.21583</v>
          </cell>
          <cell r="H47">
            <v>215760.36099000002</v>
          </cell>
          <cell r="I47">
            <v>532358.21577000001</v>
          </cell>
        </row>
        <row r="48">
          <cell r="B48" t="str">
            <v>DEU</v>
          </cell>
          <cell r="C48" t="str">
            <v>DEUTSCHE</v>
          </cell>
          <cell r="D48">
            <v>859626.65998</v>
          </cell>
          <cell r="E48">
            <v>783396.29135000007</v>
          </cell>
          <cell r="F48">
            <v>859626.65998</v>
          </cell>
          <cell r="G48">
            <v>783396.29135000007</v>
          </cell>
          <cell r="H48">
            <v>859626.65998</v>
          </cell>
          <cell r="I48">
            <v>783396.29135000007</v>
          </cell>
        </row>
        <row r="49">
          <cell r="B49" t="str">
            <v>SIS</v>
          </cell>
          <cell r="C49" t="str">
            <v>SISTEMA</v>
          </cell>
          <cell r="D49">
            <v>17975735.428769998</v>
          </cell>
          <cell r="E49">
            <v>22834671.276950002</v>
          </cell>
          <cell r="F49">
            <v>16475905.82285</v>
          </cell>
          <cell r="G49">
            <v>20255900.642759997</v>
          </cell>
          <cell r="H49">
            <v>16627236.852469999</v>
          </cell>
          <cell r="I49">
            <v>20681055.19407</v>
          </cell>
        </row>
        <row r="56">
          <cell r="B56" t="str">
            <v>BCP</v>
          </cell>
          <cell r="C56" t="str">
            <v>BCP</v>
          </cell>
          <cell r="D56">
            <v>550798.61311999999</v>
          </cell>
          <cell r="E56">
            <v>1323436.0395799999</v>
          </cell>
          <cell r="F56">
            <v>550798.61326999997</v>
          </cell>
          <cell r="G56">
            <v>1323436.0399100001</v>
          </cell>
          <cell r="H56">
            <v>550798.61311000003</v>
          </cell>
          <cell r="I56">
            <v>1323436.0395899999</v>
          </cell>
        </row>
        <row r="57">
          <cell r="B57" t="str">
            <v>CON</v>
          </cell>
          <cell r="C57" t="str">
            <v>BBVA_CONTINENTAL</v>
          </cell>
          <cell r="D57">
            <v>456153.88574</v>
          </cell>
          <cell r="E57">
            <v>645199.85201000003</v>
          </cell>
          <cell r="F57">
            <v>456153.88477999996</v>
          </cell>
          <cell r="G57">
            <v>645199.85840999999</v>
          </cell>
          <cell r="H57">
            <v>456153.88574</v>
          </cell>
          <cell r="I57">
            <v>645199.85201000003</v>
          </cell>
        </row>
        <row r="58">
          <cell r="B58" t="str">
            <v>INT</v>
          </cell>
          <cell r="C58" t="str">
            <v>INTERBANK</v>
          </cell>
          <cell r="D58">
            <v>0</v>
          </cell>
          <cell r="E58">
            <v>316100</v>
          </cell>
          <cell r="F58">
            <v>0</v>
          </cell>
          <cell r="G58">
            <v>316100</v>
          </cell>
          <cell r="H58">
            <v>0</v>
          </cell>
          <cell r="I58">
            <v>316100</v>
          </cell>
        </row>
        <row r="59">
          <cell r="B59" t="str">
            <v>SCO</v>
          </cell>
          <cell r="C59" t="str">
            <v>SCOTIABANK</v>
          </cell>
          <cell r="D59">
            <v>0</v>
          </cell>
          <cell r="E59">
            <v>0</v>
          </cell>
          <cell r="F59">
            <v>0</v>
          </cell>
          <cell r="G59">
            <v>0</v>
          </cell>
          <cell r="H59">
            <v>0</v>
          </cell>
          <cell r="I59">
            <v>0</v>
          </cell>
        </row>
        <row r="60">
          <cell r="B60" t="str">
            <v>FIN</v>
          </cell>
          <cell r="C60" t="str">
            <v>FINANCIERO</v>
          </cell>
          <cell r="D60">
            <v>0</v>
          </cell>
          <cell r="E60">
            <v>0</v>
          </cell>
          <cell r="F60">
            <v>0</v>
          </cell>
          <cell r="G60">
            <v>0</v>
          </cell>
          <cell r="H60">
            <v>0</v>
          </cell>
          <cell r="I60">
            <v>0</v>
          </cell>
        </row>
        <row r="61">
          <cell r="B61" t="str">
            <v>COM</v>
          </cell>
          <cell r="C61" t="str">
            <v>COMERCIO</v>
          </cell>
          <cell r="D61">
            <v>0</v>
          </cell>
          <cell r="E61">
            <v>0</v>
          </cell>
          <cell r="F61">
            <v>0</v>
          </cell>
          <cell r="G61">
            <v>0</v>
          </cell>
          <cell r="H61">
            <v>0</v>
          </cell>
          <cell r="I61">
            <v>0</v>
          </cell>
        </row>
        <row r="62">
          <cell r="B62" t="str">
            <v>HSB</v>
          </cell>
          <cell r="C62" t="str">
            <v>HSBC</v>
          </cell>
          <cell r="D62">
            <v>0</v>
          </cell>
          <cell r="E62">
            <v>0</v>
          </cell>
          <cell r="F62">
            <v>0</v>
          </cell>
          <cell r="G62">
            <v>0</v>
          </cell>
          <cell r="H62">
            <v>0</v>
          </cell>
          <cell r="I62">
            <v>0</v>
          </cell>
        </row>
        <row r="63">
          <cell r="B63" t="str">
            <v>CIT</v>
          </cell>
          <cell r="C63" t="str">
            <v>CITIBANK</v>
          </cell>
          <cell r="D63">
            <v>33617.249950000005</v>
          </cell>
          <cell r="E63">
            <v>18966</v>
          </cell>
          <cell r="F63">
            <v>19076.649949999999</v>
          </cell>
          <cell r="G63">
            <v>35488.91764</v>
          </cell>
          <cell r="H63">
            <v>19076.649949999999</v>
          </cell>
          <cell r="I63">
            <v>35488.91764</v>
          </cell>
        </row>
        <row r="64">
          <cell r="B64" t="str">
            <v>BIF</v>
          </cell>
          <cell r="C64" t="str">
            <v>BIF</v>
          </cell>
          <cell r="D64">
            <v>0</v>
          </cell>
          <cell r="E64">
            <v>0</v>
          </cell>
          <cell r="F64">
            <v>0</v>
          </cell>
          <cell r="G64">
            <v>0</v>
          </cell>
          <cell r="H64">
            <v>0</v>
          </cell>
          <cell r="I64">
            <v>0</v>
          </cell>
        </row>
        <row r="65">
          <cell r="B65" t="str">
            <v>MIB</v>
          </cell>
          <cell r="C65" t="str">
            <v>MIBANCO</v>
          </cell>
          <cell r="D65">
            <v>0</v>
          </cell>
          <cell r="E65">
            <v>0</v>
          </cell>
          <cell r="F65">
            <v>0</v>
          </cell>
          <cell r="G65">
            <v>0</v>
          </cell>
          <cell r="H65">
            <v>0</v>
          </cell>
          <cell r="I65">
            <v>0</v>
          </cell>
        </row>
        <row r="66">
          <cell r="B66" t="str">
            <v>FAL</v>
          </cell>
          <cell r="C66" t="str">
            <v>FALABELLA</v>
          </cell>
          <cell r="D66">
            <v>0</v>
          </cell>
          <cell r="E66">
            <v>0</v>
          </cell>
          <cell r="F66">
            <v>0</v>
          </cell>
          <cell r="G66">
            <v>0</v>
          </cell>
          <cell r="H66">
            <v>0</v>
          </cell>
          <cell r="I66">
            <v>0</v>
          </cell>
        </row>
        <row r="67">
          <cell r="B67" t="str">
            <v>RIP</v>
          </cell>
          <cell r="C67" t="str">
            <v>RIPLEY</v>
          </cell>
          <cell r="D67">
            <v>0</v>
          </cell>
          <cell r="E67">
            <v>0</v>
          </cell>
          <cell r="F67">
            <v>0</v>
          </cell>
          <cell r="G67">
            <v>0</v>
          </cell>
          <cell r="H67">
            <v>0</v>
          </cell>
          <cell r="I67">
            <v>0</v>
          </cell>
        </row>
        <row r="68">
          <cell r="B68" t="str">
            <v>AZT</v>
          </cell>
          <cell r="C68" t="str">
            <v>AZTECA</v>
          </cell>
          <cell r="D68">
            <v>0</v>
          </cell>
          <cell r="E68">
            <v>0</v>
          </cell>
          <cell r="F68">
            <v>0</v>
          </cell>
          <cell r="G68">
            <v>0</v>
          </cell>
          <cell r="H68">
            <v>0</v>
          </cell>
          <cell r="I68">
            <v>0</v>
          </cell>
        </row>
        <row r="69">
          <cell r="B69" t="str">
            <v>SAN</v>
          </cell>
          <cell r="C69" t="str">
            <v>SANTANDER</v>
          </cell>
          <cell r="D69">
            <v>0</v>
          </cell>
          <cell r="E69">
            <v>0</v>
          </cell>
          <cell r="F69">
            <v>0</v>
          </cell>
          <cell r="G69">
            <v>0</v>
          </cell>
          <cell r="H69">
            <v>0</v>
          </cell>
          <cell r="I69">
            <v>0</v>
          </cell>
        </row>
        <row r="70">
          <cell r="B70" t="str">
            <v>DEU</v>
          </cell>
          <cell r="C70" t="str">
            <v>DEUTSCHE</v>
          </cell>
          <cell r="D70">
            <v>0</v>
          </cell>
          <cell r="E70">
            <v>0</v>
          </cell>
          <cell r="F70">
            <v>0</v>
          </cell>
          <cell r="G70">
            <v>0</v>
          </cell>
          <cell r="H70">
            <v>0</v>
          </cell>
          <cell r="I70">
            <v>0</v>
          </cell>
        </row>
        <row r="71">
          <cell r="B71" t="str">
            <v>SIS</v>
          </cell>
          <cell r="C71" t="str">
            <v>SISTEMA</v>
          </cell>
          <cell r="D71">
            <v>1040569.7488099999</v>
          </cell>
          <cell r="E71">
            <v>2303701.8915900001</v>
          </cell>
          <cell r="F71">
            <v>1026029.1479999999</v>
          </cell>
          <cell r="G71">
            <v>2320224.8159600003</v>
          </cell>
          <cell r="H71">
            <v>1026029.1488000001</v>
          </cell>
          <cell r="I71">
            <v>2320224.8092399999</v>
          </cell>
        </row>
      </sheetData>
      <sheetData sheetId="1"/>
      <sheetData sheetId="2"/>
      <sheetData sheetId="3"/>
      <sheetData sheetId="4"/>
      <sheetData sheetId="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 val="Posicion M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_Mensaje"/>
      <sheetName val="BD_Datos"/>
      <sheetName val="BD_Grafico1"/>
      <sheetName val="Grafico1"/>
      <sheetName val="BD_Grafico2"/>
      <sheetName val="BD_Grafico3"/>
      <sheetName val="Grafico2"/>
      <sheetName val="Grafico3"/>
      <sheetName val="BD_Grafico4"/>
      <sheetName val="BD_Grafico5"/>
      <sheetName val="Grafico4"/>
      <sheetName val="Grafico5"/>
      <sheetName val="BD_Grafico6"/>
      <sheetName val="Grafico6"/>
      <sheetName val="BD_Grafico7"/>
      <sheetName val="Grafico7"/>
      <sheetName val="BD_Cuadro1"/>
      <sheetName val="Cuadro1"/>
      <sheetName val="Cuadro2"/>
      <sheetName val="Cuadro3"/>
      <sheetName val="Cuadro4"/>
      <sheetName val="Cuadro5"/>
      <sheetName val="Cuadro6"/>
      <sheetName val="Cuadro7"/>
      <sheetName val="Cuadro8"/>
      <sheetName val="Cuadro23"/>
      <sheetName val="Cuadro25"/>
      <sheetName val="02-T_DEP"/>
    </sheetNames>
    <sheetDataSet>
      <sheetData sheetId="0"/>
      <sheetData sheetId="1">
        <row r="3">
          <cell r="B3">
            <v>39599</v>
          </cell>
          <cell r="D3">
            <v>39233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9"/>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www.sbs.gob.pe/Portals/0/jer/pfrpv_normatividad/20160719_Res-11356-2008.pdf" TargetMode="Externa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intranet1.sbs.gob.pe/idxall/seguros/doc/resolucion/11356-2008.r.doc" TargetMode="Externa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intranet1.sbs.gob.pe/idxall/seguros/doc/resolucion/11356-2008.r.doc" TargetMode="External"/></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EEF45-D886-41B3-BE3B-490381CEFC0B}">
  <dimension ref="B3:H3"/>
  <sheetViews>
    <sheetView showGridLines="0" tabSelected="1" view="pageBreakPreview" topLeftCell="A10" zoomScale="115" zoomScaleNormal="100" zoomScaleSheetLayoutView="115" workbookViewId="0">
      <selection activeCell="F17" sqref="F17"/>
    </sheetView>
  </sheetViews>
  <sheetFormatPr baseColWidth="10" defaultRowHeight="14.4"/>
  <sheetData>
    <row r="3" spans="2:8" ht="25.8">
      <c r="B3" s="1542" t="s">
        <v>1599</v>
      </c>
      <c r="C3" s="1542"/>
      <c r="D3" s="1542"/>
      <c r="E3" s="1542"/>
      <c r="F3" s="1542"/>
      <c r="G3" s="1542"/>
      <c r="H3" s="1542"/>
    </row>
  </sheetData>
  <pageMargins left="0.7" right="0.7" top="0.75" bottom="0.75" header="0.3" footer="0.3"/>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58BF5-2C0A-45AD-940D-7AAC13CD0390}">
  <dimension ref="A1:C65"/>
  <sheetViews>
    <sheetView showGridLines="0" view="pageBreakPreview" zoomScaleNormal="100" zoomScaleSheetLayoutView="100" workbookViewId="0">
      <selection sqref="A1:C65"/>
    </sheetView>
  </sheetViews>
  <sheetFormatPr baseColWidth="10" defaultRowHeight="14.4"/>
  <cols>
    <col min="1" max="1" width="4.33203125" style="1482" customWidth="1"/>
    <col min="2" max="2" width="89.109375" style="1482" customWidth="1"/>
    <col min="3" max="3" width="12.6640625" style="1482" customWidth="1"/>
    <col min="4" max="16384" width="11.5546875" style="1482"/>
  </cols>
  <sheetData>
    <row r="1" spans="1:3">
      <c r="A1" s="1485" t="s">
        <v>1229</v>
      </c>
    </row>
    <row r="4" spans="1:3" ht="18">
      <c r="A4" s="1483" t="s">
        <v>1228</v>
      </c>
      <c r="B4" s="1483"/>
      <c r="C4" s="1483"/>
    </row>
    <row r="6" spans="1:3">
      <c r="B6" s="1484" t="s">
        <v>1538</v>
      </c>
      <c r="C6" s="1541" t="s">
        <v>1539</v>
      </c>
    </row>
    <row r="7" spans="1:3">
      <c r="B7" s="1484" t="s">
        <v>1540</v>
      </c>
      <c r="C7" s="1482">
        <v>1</v>
      </c>
    </row>
    <row r="8" spans="1:3">
      <c r="B8" s="1484" t="s">
        <v>1541</v>
      </c>
      <c r="C8" s="1482">
        <v>2</v>
      </c>
    </row>
    <row r="9" spans="1:3">
      <c r="B9" s="1484" t="s">
        <v>1542</v>
      </c>
      <c r="C9" s="1482">
        <v>3</v>
      </c>
    </row>
    <row r="10" spans="1:3">
      <c r="B10" s="1484" t="s">
        <v>1543</v>
      </c>
      <c r="C10" s="1482">
        <v>4</v>
      </c>
    </row>
    <row r="11" spans="1:3">
      <c r="B11" s="1484" t="s">
        <v>1544</v>
      </c>
      <c r="C11" s="1482">
        <v>5</v>
      </c>
    </row>
    <row r="12" spans="1:3">
      <c r="B12" s="1484" t="s">
        <v>1545</v>
      </c>
      <c r="C12" s="1482">
        <v>6</v>
      </c>
    </row>
    <row r="13" spans="1:3">
      <c r="B13" s="1484" t="s">
        <v>1546</v>
      </c>
      <c r="C13" s="1482">
        <v>7</v>
      </c>
    </row>
    <row r="14" spans="1:3">
      <c r="B14" s="1484" t="s">
        <v>1547</v>
      </c>
      <c r="C14" s="1482">
        <v>8</v>
      </c>
    </row>
    <row r="15" spans="1:3">
      <c r="B15" s="1484" t="s">
        <v>1548</v>
      </c>
      <c r="C15" s="1482">
        <v>9</v>
      </c>
    </row>
    <row r="16" spans="1:3">
      <c r="B16" s="1484" t="s">
        <v>1549</v>
      </c>
      <c r="C16" s="1482">
        <v>10</v>
      </c>
    </row>
    <row r="17" spans="2:3">
      <c r="B17" s="1484" t="s">
        <v>1550</v>
      </c>
      <c r="C17" s="1482">
        <v>11</v>
      </c>
    </row>
    <row r="18" spans="2:3">
      <c r="B18" s="1484" t="s">
        <v>1551</v>
      </c>
      <c r="C18" s="1482">
        <v>12</v>
      </c>
    </row>
    <row r="19" spans="2:3">
      <c r="B19" s="1484" t="s">
        <v>1552</v>
      </c>
      <c r="C19" s="1482">
        <v>13</v>
      </c>
    </row>
    <row r="20" spans="2:3">
      <c r="B20" s="1484" t="s">
        <v>1553</v>
      </c>
      <c r="C20" s="1482">
        <v>14</v>
      </c>
    </row>
    <row r="21" spans="2:3">
      <c r="B21" s="1484" t="s">
        <v>1554</v>
      </c>
      <c r="C21" s="1482">
        <v>15</v>
      </c>
    </row>
    <row r="22" spans="2:3">
      <c r="B22" s="1484" t="s">
        <v>1555</v>
      </c>
      <c r="C22" s="1482">
        <v>16</v>
      </c>
    </row>
    <row r="23" spans="2:3">
      <c r="B23" s="1484" t="s">
        <v>1556</v>
      </c>
      <c r="C23" s="1482">
        <v>17</v>
      </c>
    </row>
    <row r="24" spans="2:3">
      <c r="B24" s="1484" t="s">
        <v>1557</v>
      </c>
      <c r="C24" s="1482">
        <v>18</v>
      </c>
    </row>
    <row r="25" spans="2:3">
      <c r="B25" s="1484" t="s">
        <v>1558</v>
      </c>
      <c r="C25" s="1482">
        <v>19</v>
      </c>
    </row>
    <row r="26" spans="2:3">
      <c r="B26" s="1484" t="s">
        <v>1559</v>
      </c>
      <c r="C26" s="1482">
        <v>20</v>
      </c>
    </row>
    <row r="27" spans="2:3">
      <c r="B27" s="1484" t="s">
        <v>1560</v>
      </c>
      <c r="C27" s="1482">
        <v>21</v>
      </c>
    </row>
    <row r="28" spans="2:3">
      <c r="B28" s="1484" t="s">
        <v>1561</v>
      </c>
      <c r="C28" s="1482">
        <v>22</v>
      </c>
    </row>
    <row r="29" spans="2:3">
      <c r="B29" s="1484" t="s">
        <v>1562</v>
      </c>
      <c r="C29" s="1482">
        <v>23</v>
      </c>
    </row>
    <row r="30" spans="2:3">
      <c r="B30" s="1484" t="s">
        <v>1563</v>
      </c>
      <c r="C30" s="1482">
        <v>24</v>
      </c>
    </row>
    <row r="31" spans="2:3">
      <c r="B31" s="1484" t="s">
        <v>1564</v>
      </c>
      <c r="C31" s="1482">
        <v>25</v>
      </c>
    </row>
    <row r="32" spans="2:3">
      <c r="B32" s="1484" t="s">
        <v>1565</v>
      </c>
      <c r="C32" s="1482">
        <v>26</v>
      </c>
    </row>
    <row r="33" spans="2:3">
      <c r="B33" s="1484" t="s">
        <v>1566</v>
      </c>
      <c r="C33" s="1482">
        <v>27</v>
      </c>
    </row>
    <row r="34" spans="2:3">
      <c r="B34" s="1484" t="s">
        <v>1567</v>
      </c>
      <c r="C34" s="1482">
        <v>28</v>
      </c>
    </row>
    <row r="35" spans="2:3">
      <c r="B35" s="1484" t="s">
        <v>1568</v>
      </c>
      <c r="C35" s="1482">
        <v>29</v>
      </c>
    </row>
    <row r="36" spans="2:3">
      <c r="B36" s="1484" t="s">
        <v>1569</v>
      </c>
      <c r="C36" s="1482">
        <v>30</v>
      </c>
    </row>
    <row r="37" spans="2:3">
      <c r="B37" s="1484" t="s">
        <v>1570</v>
      </c>
      <c r="C37" s="1482">
        <v>31</v>
      </c>
    </row>
    <row r="38" spans="2:3">
      <c r="B38" s="1484" t="s">
        <v>1571</v>
      </c>
      <c r="C38" s="1482">
        <v>32</v>
      </c>
    </row>
    <row r="39" spans="2:3">
      <c r="B39" s="1484" t="s">
        <v>1572</v>
      </c>
      <c r="C39" s="1482">
        <v>33</v>
      </c>
    </row>
    <row r="40" spans="2:3">
      <c r="B40" s="1484" t="s">
        <v>1573</v>
      </c>
      <c r="C40" s="1482">
        <v>34</v>
      </c>
    </row>
    <row r="41" spans="2:3">
      <c r="B41" s="1484" t="s">
        <v>1574</v>
      </c>
      <c r="C41" s="1482">
        <v>35</v>
      </c>
    </row>
    <row r="42" spans="2:3">
      <c r="B42" s="1484" t="s">
        <v>1575</v>
      </c>
      <c r="C42" s="1482">
        <v>36</v>
      </c>
    </row>
    <row r="43" spans="2:3">
      <c r="B43" s="1484" t="s">
        <v>1576</v>
      </c>
      <c r="C43" s="1482">
        <v>37</v>
      </c>
    </row>
    <row r="44" spans="2:3">
      <c r="B44" s="1484" t="s">
        <v>1577</v>
      </c>
      <c r="C44" s="1482">
        <v>38</v>
      </c>
    </row>
    <row r="45" spans="2:3">
      <c r="B45" s="1484" t="s">
        <v>1578</v>
      </c>
      <c r="C45" s="1482">
        <v>39</v>
      </c>
    </row>
    <row r="46" spans="2:3">
      <c r="B46" s="1484" t="s">
        <v>1579</v>
      </c>
      <c r="C46" s="1482">
        <v>40</v>
      </c>
    </row>
    <row r="47" spans="2:3">
      <c r="B47" s="1484" t="s">
        <v>1580</v>
      </c>
      <c r="C47" s="1482">
        <v>41</v>
      </c>
    </row>
    <row r="48" spans="2:3">
      <c r="B48" s="1484" t="s">
        <v>1581</v>
      </c>
      <c r="C48" s="1482">
        <v>42</v>
      </c>
    </row>
    <row r="49" spans="2:3">
      <c r="B49" s="1484" t="s">
        <v>1582</v>
      </c>
      <c r="C49" s="1482">
        <v>43</v>
      </c>
    </row>
    <row r="50" spans="2:3">
      <c r="B50" s="1484" t="s">
        <v>1583</v>
      </c>
      <c r="C50" s="1482">
        <v>44</v>
      </c>
    </row>
    <row r="51" spans="2:3">
      <c r="B51" s="1484" t="s">
        <v>1584</v>
      </c>
      <c r="C51" s="1482">
        <v>45</v>
      </c>
    </row>
    <row r="52" spans="2:3">
      <c r="B52" s="1484" t="s">
        <v>1585</v>
      </c>
      <c r="C52" s="1482">
        <v>46</v>
      </c>
    </row>
    <row r="53" spans="2:3">
      <c r="B53" s="1484" t="s">
        <v>1586</v>
      </c>
      <c r="C53" s="1482">
        <v>47</v>
      </c>
    </row>
    <row r="54" spans="2:3">
      <c r="B54" s="1484" t="s">
        <v>1587</v>
      </c>
      <c r="C54" s="1482">
        <v>48</v>
      </c>
    </row>
    <row r="55" spans="2:3">
      <c r="B55" s="1484" t="s">
        <v>1588</v>
      </c>
      <c r="C55" s="1482">
        <v>49</v>
      </c>
    </row>
    <row r="56" spans="2:3">
      <c r="B56" s="1484" t="s">
        <v>1589</v>
      </c>
      <c r="C56" s="1482">
        <v>50</v>
      </c>
    </row>
    <row r="57" spans="2:3">
      <c r="B57" s="1484" t="s">
        <v>1590</v>
      </c>
      <c r="C57" s="1482">
        <v>51</v>
      </c>
    </row>
    <row r="58" spans="2:3">
      <c r="B58" s="1484" t="s">
        <v>1591</v>
      </c>
      <c r="C58" s="1482">
        <v>52</v>
      </c>
    </row>
    <row r="59" spans="2:3">
      <c r="B59" s="1484" t="s">
        <v>1592</v>
      </c>
      <c r="C59" s="1482">
        <v>53</v>
      </c>
    </row>
    <row r="60" spans="2:3">
      <c r="B60" s="1484" t="s">
        <v>1593</v>
      </c>
      <c r="C60" s="1482">
        <v>54</v>
      </c>
    </row>
    <row r="61" spans="2:3">
      <c r="B61" s="1484" t="s">
        <v>1594</v>
      </c>
      <c r="C61" s="1482">
        <v>55</v>
      </c>
    </row>
    <row r="62" spans="2:3">
      <c r="B62" s="1484" t="s">
        <v>1595</v>
      </c>
      <c r="C62" s="1482">
        <v>56</v>
      </c>
    </row>
    <row r="63" spans="2:3">
      <c r="B63" s="1484" t="s">
        <v>1596</v>
      </c>
      <c r="C63" s="1482">
        <v>57</v>
      </c>
    </row>
    <row r="64" spans="2:3">
      <c r="B64" s="1484" t="s">
        <v>1597</v>
      </c>
      <c r="C64" s="1482">
        <v>58</v>
      </c>
    </row>
    <row r="65" spans="2:3">
      <c r="B65" s="1484" t="s">
        <v>1598</v>
      </c>
      <c r="C65" s="1482">
        <v>59</v>
      </c>
    </row>
  </sheetData>
  <mergeCells count="1">
    <mergeCell ref="A4:C4"/>
  </mergeCells>
  <hyperlinks>
    <hyperlink ref="A1" location="Índice!A1" display="Volver al Índice" xr:uid="{051BFF04-54AF-4C62-816E-D53D2459F229}"/>
    <hyperlink ref="B6" location="Agregación_EEFF!A5" display="Nota sobre la agregación de los E.E.F.F." xr:uid="{1AA89315-5BE4-4A4F-B204-7898DB5DB1F1}"/>
    <hyperlink ref="B7" location="1!A5" display="Balance General  " xr:uid="{FAC29F94-04A6-424F-9FF3-A317E6C29288}"/>
    <hyperlink ref="B8" location="2!A5" display="Estado de Ganancias y Pérdidas  " xr:uid="{CDE8BBCA-771F-4C76-B999-C982B491CDFC}"/>
    <hyperlink ref="B9" location="3!A5" display="Indicadores Financieros  " xr:uid="{45E8A9AC-2B2F-4420-9ABB-B80869F9D9F2}"/>
    <hyperlink ref="B10" location="4!A5" display="Créditos Directos por Sector Económico  " xr:uid="{49DCB124-1A30-4067-B921-1670B2B440EA}"/>
    <hyperlink ref="B11" location="5!A5" display="Créditos Directos y Depósitos por Zona Geográfica  " xr:uid="{1D423F6C-F66A-40E0-A9C6-1202345DC457}"/>
    <hyperlink ref="B12" location="6!A5" display="Depósitos según Escala de Montos  " xr:uid="{D786E950-C5C1-497E-9E8B-5F12322C94D2}"/>
    <hyperlink ref="B13" location="7!A5" display="Contratos de Arrendamiento Financiero por Sector Económico y Tipo de Bien" xr:uid="{96D41701-F633-434E-8FD6-F77C37A653F6}"/>
    <hyperlink ref="B14" location="8!A5" display="Número de Personal  " xr:uid="{EFAFD7B4-B350-4429-A05B-D4CE8F09A35E}"/>
    <hyperlink ref="B15" location="9!A5" display="Requerimiento de Patrimonio Efectivo y Ratio de Capital Global  " xr:uid="{F39AC000-141C-4B96-858B-F11F5B123D4A}"/>
    <hyperlink ref="B16" location="10!A5" display="Activos y Contingentes Ponderados por Riesgo de Crédito  " xr:uid="{5F35A0F1-B97E-4D64-B923-C7F130DF4D2E}"/>
    <hyperlink ref="B17" location="11!A5" display="Créditos Directos según Situación  " xr:uid="{FB094046-09C6-4B97-B258-B1DCF3AB3A05}"/>
    <hyperlink ref="B18" location="12!A5" display="Créditos Directos según Tipo de Crédito y Situación  " xr:uid="{03663651-FDD8-4FF7-B736-705912F01FBC}"/>
    <hyperlink ref="B19" location="13!A5" display="Estructura de Créditos Directos e Indirectos según Categoría de Riesgo del Deudor  " xr:uid="{6D4632C9-20F5-4E51-86A2-9DFA28283617}"/>
    <hyperlink ref="B20" location="14!A5" display="Estructura de Créditos Directos e Indirectos por Tipo de Crédito y Categoría de Riesgo del Deudor " xr:uid="{90C51C84-29D3-4431-9144-57C6D8316949}"/>
    <hyperlink ref="B21" location="15!A5" display="Créditos Directos por Tipo, Modalidad y Moneda" xr:uid="{02B900ED-8142-4D19-AAF0-DD0A016F7E70}"/>
    <hyperlink ref="B22" location="16!A5" display="Morosidad por tipo de crédito y modalidad  " xr:uid="{7BCBD9A3-08C8-4C28-BD5D-39593C79B288}"/>
    <hyperlink ref="B23" location="17!A5" display="Ratios de Morosidad según días de incumplimiento  " xr:uid="{24BBF5DF-0469-483A-BD59-8B606C47F54A}"/>
    <hyperlink ref="B24" location="18!A5" display="Créditos por Tipo de Garantía   " xr:uid="{B1BBCE40-DD10-4A25-BA64-F201621C739A}"/>
    <hyperlink ref="B25" location="19!A5" display="Créditos a Actividades Empresariales por Sector Económico  " xr:uid="{A0815B94-3614-4880-9253-894743477BEC}"/>
    <hyperlink ref="B26" location="20!A5" display="Flujo de Créditos Castigados por Tipo de Crédito  " xr:uid="{EC3A09FD-A3A1-4ACA-A75A-A3BE4DDFBB3D}"/>
    <hyperlink ref="B27" location="21!A5" display="Ratios de Liquidez  " xr:uid="{62D9D256-0EC5-4EAF-91A9-38D289EED567}"/>
    <hyperlink ref="B28" location="22!A5" display="Movimiento de los Depósitos  (Moneda Nacional)" xr:uid="{0071500B-D6DB-4E3F-BDF5-16840376DB88}"/>
    <hyperlink ref="B29" location="23!A5" display="Movimiento de los Depósitos  (Moneda Extranjera)" xr:uid="{AB5A0C18-37E3-4EFD-B8EB-1A5DA6D0D972}"/>
    <hyperlink ref="B30" location="24!A5" display="Depósitos del Público por Tipo de Depósito y Plazo (Moneda Nacional)" xr:uid="{E50CA32B-D11B-4757-A578-AFA7428BBF28}"/>
    <hyperlink ref="B31" location="25!A5" display="Depósitos del Público por Tipo de Depósito y Plazo (Moneda Extranjera)" xr:uid="{C4C83E44-0A38-4800-B86B-618D5494039D}"/>
    <hyperlink ref="B32" location="26!A5" display="Requerimiento de Patrimonio Efectivo por Riesgo de Mercado  " xr:uid="{FFC1CA23-098C-4E8D-9B86-B86288389617}"/>
    <hyperlink ref="B33" location="27!A5" display="Posición Global en Moneda Extranjera  " xr:uid="{FBECCD6F-BF05-40AF-8016-1DC3E8E76CDB}"/>
    <hyperlink ref="B34" location="28!A5" display="Operaciones Forward en Moneda Extranjera" xr:uid="{3A1DB5AF-45B6-45BA-9D70-4C097ABF7C29}"/>
    <hyperlink ref="B35" location="29!A5" display="Operaciones Swaps" xr:uid="{1B373A2D-87F6-4082-B6CB-0122FE912FDF}"/>
    <hyperlink ref="B36" location="30!A5" display="Requerimiento de Patrimonio Efectivo por Riesgo Operacional  " xr:uid="{407F088F-BC2B-4FE7-9E9D-983D034DA006}"/>
    <hyperlink ref="B37" location="31!A5" display="Estructura del Activo  " xr:uid="{8CADCC23-AEB2-415C-A3BA-F603759E325D}"/>
    <hyperlink ref="B38" location="32!A5" display="Estructura de los Créditos Directos por Modalidad  " xr:uid="{2F508B38-8E92-4756-BF34-7B42360340A0}"/>
    <hyperlink ref="B39" location="33!A5" display="Estructura de los Créditos Directos por Tipo y Modalidad  " xr:uid="{6227A18B-931E-41DA-9D5D-B9C8650FBB7C}"/>
    <hyperlink ref="B40" location="34!A5" display="Estructura de los Créditos Indirectos  " xr:uid="{DB808456-791F-468F-9180-F82CF103AAEA}"/>
    <hyperlink ref="B41" location="35!A5" display="Estructura del Pasivo  " xr:uid="{A42E4B93-D47C-43B3-880C-F376A2403E4E}"/>
    <hyperlink ref="B42" location="36!A5" display="Estructura de los Depósitos por Tipo  " xr:uid="{57428BC7-5EA6-47BA-9918-9EEEC0380F74}"/>
    <hyperlink ref="B43" location="37!A5" display="Estructura de los Adeudos y Obligaciones Financieras  " xr:uid="{29F73364-D7E8-4C55-8B5C-868AFE93B0C8}"/>
    <hyperlink ref="B44" location="38!A5" display="Estructura del Patrimonio Efectivo" xr:uid="{C546C680-7432-4CED-B6BF-D4089CC65D3E}"/>
    <hyperlink ref="B45" location="39!A5" display="Estructura de los Ingresos Financieros  " xr:uid="{56939EB8-1BBF-4E98-844E-0C200F121505}"/>
    <hyperlink ref="B46" location="40!A5" display="Estructura de los Gastos Financieros  " xr:uid="{6E5F7AF0-32EE-4DDA-8710-821D373C8A74}"/>
    <hyperlink ref="B47" location="41!A5" display="Estructura de los Gastos de Administración  " xr:uid="{262B3A72-9E00-4E87-B983-5E2F9D1C9062}"/>
    <hyperlink ref="B48" location="42!A5" display="Estructura de Fideicomisos y Comisiones de Confianza  " xr:uid="{39DDFB93-D969-42F4-9322-5F31B2223D8B}"/>
    <hyperlink ref="B49" location="43!A5" display="Estructura de Inversiones" xr:uid="{FB5ED69E-7C51-4179-AF38-BECA8F06D256}"/>
    <hyperlink ref="B50" location="44!A5" display="Ranking de Créditos, Depósitos y Patrimonio  " xr:uid="{BE0FA54B-68FD-4D55-BC40-2812A1186EF8}"/>
    <hyperlink ref="B51" location="45!A5" display="Ranking de Créditos Directos por Tipo  " xr:uid="{0EC4836B-A72B-4579-8163-7A50EDB678C3}"/>
    <hyperlink ref="B52" location="46!A5" display="Ranking de Créditos Directos por Modalidad de Operación  " xr:uid="{8E802A3A-4D6A-4D45-A9D7-7A0586AF7C1A}"/>
    <hyperlink ref="B53" location="47!A5" display="Ranking de Depósitos por Tipo  " xr:uid="{9999B0EC-EB28-499C-928A-0949EB6D59EE}"/>
    <hyperlink ref="B54" location="48!A5" display="Distribución de Oficinas por Zona Geográfica (País)" xr:uid="{8052CF44-B5B8-438F-9CE2-A8CF9183EF1F}"/>
    <hyperlink ref="B55" location="49!A5" display="Distribución de Oficinas por Zona Geográfica (Lima y Callao)" xr:uid="{CB7D5583-8D2B-4957-85F6-FE50A0720229}"/>
    <hyperlink ref="B56" location="50!A5" display="Créditos Directos y Depósitos por Oficinas  " xr:uid="{381F3811-808C-4201-ACF2-5BD7559DBF48}"/>
    <hyperlink ref="B57" location="51!A5" display="Estructura de los Créditos Directos por Departamento  " xr:uid="{ECCDB288-577A-4404-BFEC-C83A804DFB67}"/>
    <hyperlink ref="B58" location="52!A5" display="Estructura de los Depósitos por Departamento  " xr:uid="{964C8A32-31E6-4E7A-B549-1749424888B0}"/>
    <hyperlink ref="B59" location="53!A5" display="Depósitos por Tipo y Persona  " xr:uid="{7EBD7C52-618B-46D0-9BAE-2508220C19F9}"/>
    <hyperlink ref="B60" location="54!A5" display="Número de Depositantes por Tipo de Depósito  " xr:uid="{A126FA89-47C8-4F55-8CBE-9AF50406A07A}"/>
    <hyperlink ref="B61" location="55!A5" display="Número de Tarjetas de Débito" xr:uid="{BD662723-85A3-4C5E-9025-0133CA3E7FDA}"/>
    <hyperlink ref="B62" location="56!A5" display="Número de Deudores según Tipo de Crédito  " xr:uid="{FF3F025C-B9E3-4C70-8877-92CFAF465C26}"/>
    <hyperlink ref="B63" location="57!A5" display="Número de Tarjetas de Crédito por Tipo  " xr:uid="{47CFA965-8442-4869-876B-FA19DB17EB3E}"/>
    <hyperlink ref="B64" location="58!A5" display="Nuevos Créditos Hipotecarios para Vivienda  " xr:uid="{71F6EFDB-E054-4894-8C17-4C5B38E07B68}"/>
    <hyperlink ref="B65" location="59!A5" display="Nuevos Créditos a Principales Sectores Económicos  " xr:uid="{01AC22C8-9473-46E4-8A82-827303B42FBC}"/>
  </hyperlinks>
  <pageMargins left="0.7" right="0.7" top="0.75" bottom="0.75" header="0.3" footer="0.3"/>
  <pageSetup paperSize="9" scale="74"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FF421-82B0-45BD-AE94-FEFB12BEA976}">
  <sheetPr>
    <pageSetUpPr fitToPage="1"/>
  </sheetPr>
  <dimension ref="A1:D199"/>
  <sheetViews>
    <sheetView showGridLines="0" topLeftCell="A130" zoomScale="85" zoomScaleNormal="85" workbookViewId="0"/>
  </sheetViews>
  <sheetFormatPr baseColWidth="10" defaultColWidth="12.6640625" defaultRowHeight="13.2"/>
  <cols>
    <col min="1" max="1" width="7.33203125" style="1491" bestFit="1" customWidth="1"/>
    <col min="2" max="2" width="69.44140625" style="1491" bestFit="1" customWidth="1"/>
    <col min="3" max="3" width="99.6640625" style="1491" customWidth="1"/>
    <col min="4" max="16384" width="12.6640625" style="1491"/>
  </cols>
  <sheetData>
    <row r="1" spans="1:3" ht="13.8">
      <c r="A1" s="1485" t="s">
        <v>1229</v>
      </c>
    </row>
    <row r="2" spans="1:3" ht="13.8">
      <c r="B2" s="1492" t="s">
        <v>1230</v>
      </c>
    </row>
    <row r="3" spans="1:3" ht="6.6" customHeight="1"/>
    <row r="4" spans="1:3" ht="12.75" customHeight="1">
      <c r="B4" s="1493" t="s">
        <v>1231</v>
      </c>
      <c r="C4" s="1494"/>
    </row>
    <row r="5" spans="1:3">
      <c r="B5" s="1495"/>
      <c r="C5" s="1496"/>
    </row>
    <row r="6" spans="1:3">
      <c r="B6" s="1495"/>
      <c r="C6" s="1496"/>
    </row>
    <row r="7" spans="1:3" ht="30.75" customHeight="1">
      <c r="B7" s="1497"/>
      <c r="C7" s="1498"/>
    </row>
    <row r="8" spans="1:3" ht="14.4">
      <c r="B8" s="1499"/>
      <c r="C8" s="1499"/>
    </row>
    <row r="9" spans="1:3">
      <c r="A9" s="1500"/>
      <c r="B9" s="1500"/>
      <c r="C9" s="1500"/>
    </row>
    <row r="10" spans="1:3">
      <c r="A10" s="1501"/>
      <c r="B10" s="1501" t="s">
        <v>1232</v>
      </c>
      <c r="C10" s="1501"/>
    </row>
    <row r="11" spans="1:3" ht="13.8" thickBot="1">
      <c r="A11" s="1502"/>
      <c r="B11" s="1502"/>
      <c r="C11" s="1502"/>
    </row>
    <row r="12" spans="1:3" ht="24" customHeight="1">
      <c r="B12" s="8" t="s">
        <v>1233</v>
      </c>
      <c r="C12" s="1503"/>
    </row>
    <row r="13" spans="1:3" ht="11.4" customHeight="1">
      <c r="B13" s="8"/>
      <c r="C13" s="1503"/>
    </row>
    <row r="14" spans="1:3">
      <c r="A14" s="1504" t="s">
        <v>1234</v>
      </c>
      <c r="B14" s="8" t="s">
        <v>517</v>
      </c>
      <c r="C14" s="1501" t="str">
        <f>A15&amp;"+"&amp;A16&amp;"+"&amp;A17&amp;"+"&amp;A18</f>
        <v>(A.1)+(A.2)+(A.3)+(A.4)</v>
      </c>
    </row>
    <row r="15" spans="1:3">
      <c r="A15" s="1505" t="s">
        <v>1235</v>
      </c>
      <c r="B15" s="1506" t="s">
        <v>1236</v>
      </c>
      <c r="C15" s="807">
        <v>1101</v>
      </c>
    </row>
    <row r="16" spans="1:3">
      <c r="A16" s="1505" t="s">
        <v>1237</v>
      </c>
      <c r="B16" s="1506" t="s">
        <v>1238</v>
      </c>
      <c r="C16" s="7" t="s">
        <v>1239</v>
      </c>
    </row>
    <row r="17" spans="1:3">
      <c r="A17" s="1505" t="s">
        <v>1240</v>
      </c>
      <c r="B17" s="1506" t="s">
        <v>735</v>
      </c>
      <c r="C17" s="7" t="s">
        <v>1241</v>
      </c>
    </row>
    <row r="18" spans="1:3">
      <c r="A18" s="1505" t="s">
        <v>1242</v>
      </c>
      <c r="B18" s="1506" t="s">
        <v>1243</v>
      </c>
      <c r="C18" s="807">
        <v>1105</v>
      </c>
    </row>
    <row r="19" spans="1:3">
      <c r="A19" s="1504" t="s">
        <v>1244</v>
      </c>
      <c r="B19" s="8" t="s">
        <v>522</v>
      </c>
      <c r="C19" s="810">
        <v>1201</v>
      </c>
    </row>
    <row r="20" spans="1:3" ht="18.75" customHeight="1">
      <c r="A20" s="1504" t="s">
        <v>1245</v>
      </c>
      <c r="B20" s="8" t="s">
        <v>1246</v>
      </c>
      <c r="C20" s="1501" t="str">
        <f>A21&amp;"+"&amp;A22&amp;"+"&amp;A23&amp;"+"&amp;A24&amp;"+"&amp;A25&amp;"+"&amp;A26</f>
        <v>(C.1)+(C.2)+(C.3)+(C.4)+(C.5)+(C.6)</v>
      </c>
    </row>
    <row r="21" spans="1:3">
      <c r="A21" s="1505" t="s">
        <v>1247</v>
      </c>
      <c r="B21" s="1506" t="s">
        <v>1248</v>
      </c>
      <c r="C21" s="7" t="s">
        <v>1249</v>
      </c>
    </row>
    <row r="22" spans="1:3">
      <c r="A22" s="1505" t="s">
        <v>1250</v>
      </c>
      <c r="B22" s="1506" t="s">
        <v>776</v>
      </c>
      <c r="C22" s="7" t="s">
        <v>1251</v>
      </c>
    </row>
    <row r="23" spans="1:3">
      <c r="A23" s="1505" t="s">
        <v>1252</v>
      </c>
      <c r="B23" s="1506" t="s">
        <v>777</v>
      </c>
      <c r="C23" s="807">
        <v>1305</v>
      </c>
    </row>
    <row r="24" spans="1:3">
      <c r="A24" s="1505" t="s">
        <v>1253</v>
      </c>
      <c r="B24" s="1506" t="s">
        <v>779</v>
      </c>
      <c r="C24" s="807">
        <v>1306</v>
      </c>
    </row>
    <row r="25" spans="1:3">
      <c r="A25" s="1505" t="s">
        <v>1254</v>
      </c>
      <c r="B25" s="1506" t="s">
        <v>1255</v>
      </c>
      <c r="C25" s="807" t="s">
        <v>1256</v>
      </c>
    </row>
    <row r="26" spans="1:3">
      <c r="A26" s="1505" t="s">
        <v>1257</v>
      </c>
      <c r="B26" s="1506" t="s">
        <v>1258</v>
      </c>
      <c r="C26" s="1507" t="s">
        <v>1259</v>
      </c>
    </row>
    <row r="27" spans="1:3" ht="19.2" customHeight="1">
      <c r="A27" s="1504" t="s">
        <v>1260</v>
      </c>
      <c r="B27" s="8" t="s">
        <v>1261</v>
      </c>
      <c r="C27" s="1501" t="str">
        <f>A28&amp;"+"&amp;A39&amp;"+"&amp;A40&amp;"+"&amp;A43&amp;"+"&amp;A44</f>
        <v>(D.1)+(D.12)+(D.13)+(D.16)+(D.17)</v>
      </c>
    </row>
    <row r="28" spans="1:3">
      <c r="A28" s="1505" t="s">
        <v>1262</v>
      </c>
      <c r="B28" s="1508" t="s">
        <v>1070</v>
      </c>
      <c r="C28" s="1501" t="str">
        <f>A29&amp;"+"&amp;A30&amp;"+"&amp;A31&amp;"+"&amp;A32&amp;"+"&amp;A33&amp;"+"&amp;A34&amp;"+"&amp;A35&amp;"+"&amp;A36&amp;"+"&amp;A37&amp;"+"&amp;A38</f>
        <v>(D.2)+(D.3)+(D.4)+(D.5)+(D.6)+(D.7)+(D.8)+(D.9)+(D.10)+(D.11)</v>
      </c>
    </row>
    <row r="29" spans="1:3" ht="27.6">
      <c r="A29" s="1505" t="s">
        <v>1263</v>
      </c>
      <c r="B29" s="1509" t="s">
        <v>706</v>
      </c>
      <c r="C29" s="1510" t="s">
        <v>1264</v>
      </c>
    </row>
    <row r="30" spans="1:3" ht="26.4">
      <c r="A30" s="1505" t="s">
        <v>1265</v>
      </c>
      <c r="B30" s="1509" t="s">
        <v>132</v>
      </c>
      <c r="C30" s="1511" t="s">
        <v>1266</v>
      </c>
    </row>
    <row r="31" spans="1:3">
      <c r="A31" s="1505" t="s">
        <v>1267</v>
      </c>
      <c r="B31" s="1509" t="s">
        <v>123</v>
      </c>
      <c r="C31" s="1512" t="s">
        <v>1268</v>
      </c>
    </row>
    <row r="32" spans="1:3">
      <c r="A32" s="1505" t="s">
        <v>1269</v>
      </c>
      <c r="B32" s="1509" t="s">
        <v>710</v>
      </c>
      <c r="C32" s="1512" t="s">
        <v>1270</v>
      </c>
    </row>
    <row r="33" spans="1:3" ht="26.4">
      <c r="A33" s="1505" t="s">
        <v>1271</v>
      </c>
      <c r="B33" s="1509" t="s">
        <v>133</v>
      </c>
      <c r="C33" s="1511" t="s">
        <v>1272</v>
      </c>
    </row>
    <row r="34" spans="1:3" ht="26.4">
      <c r="A34" s="1505" t="s">
        <v>1273</v>
      </c>
      <c r="B34" s="1509" t="s">
        <v>1274</v>
      </c>
      <c r="C34" s="1511" t="s">
        <v>1275</v>
      </c>
    </row>
    <row r="35" spans="1:3">
      <c r="A35" s="1505" t="s">
        <v>1276</v>
      </c>
      <c r="B35" s="1509" t="s">
        <v>709</v>
      </c>
      <c r="C35" s="1513">
        <v>1401.04</v>
      </c>
    </row>
    <row r="36" spans="1:3" ht="14.4">
      <c r="A36" s="1505" t="s">
        <v>1277</v>
      </c>
      <c r="B36" s="1509" t="s">
        <v>712</v>
      </c>
      <c r="C36" s="1514" t="s">
        <v>1278</v>
      </c>
    </row>
    <row r="37" spans="1:3">
      <c r="A37" s="1515" t="s">
        <v>1279</v>
      </c>
      <c r="B37" s="1509" t="s">
        <v>1280</v>
      </c>
      <c r="C37" s="1511" t="s">
        <v>1281</v>
      </c>
    </row>
    <row r="38" spans="1:3" ht="66">
      <c r="A38" s="1515" t="s">
        <v>1282</v>
      </c>
      <c r="B38" s="1509" t="s">
        <v>735</v>
      </c>
      <c r="C38" s="1516" t="s">
        <v>1283</v>
      </c>
    </row>
    <row r="39" spans="1:3">
      <c r="A39" s="1515" t="s">
        <v>1284</v>
      </c>
      <c r="B39" s="1508" t="s">
        <v>1285</v>
      </c>
      <c r="C39" s="1517" t="s">
        <v>1286</v>
      </c>
    </row>
    <row r="40" spans="1:3">
      <c r="A40" s="1505" t="s">
        <v>1287</v>
      </c>
      <c r="B40" s="1508" t="s">
        <v>1087</v>
      </c>
      <c r="C40" s="8" t="str">
        <f>A41&amp;"+"&amp;A42</f>
        <v>(D.14)+(D.15)</v>
      </c>
    </row>
    <row r="41" spans="1:3">
      <c r="A41" s="1505" t="s">
        <v>1288</v>
      </c>
      <c r="B41" s="1518" t="s">
        <v>1073</v>
      </c>
      <c r="C41" s="1507">
        <v>1405</v>
      </c>
    </row>
    <row r="42" spans="1:3">
      <c r="A42" s="1505" t="s">
        <v>1289</v>
      </c>
      <c r="B42" s="1518" t="s">
        <v>1290</v>
      </c>
      <c r="C42" s="1507">
        <v>1406</v>
      </c>
    </row>
    <row r="43" spans="1:3">
      <c r="A43" s="1505" t="s">
        <v>1291</v>
      </c>
      <c r="B43" s="1508" t="s">
        <v>1258</v>
      </c>
      <c r="C43" s="1519" t="s">
        <v>1292</v>
      </c>
    </row>
    <row r="44" spans="1:3" ht="24" customHeight="1">
      <c r="A44" s="1505" t="s">
        <v>1293</v>
      </c>
      <c r="B44" s="1508" t="s">
        <v>1294</v>
      </c>
      <c r="C44" s="1520" t="s">
        <v>1295</v>
      </c>
    </row>
    <row r="45" spans="1:3" ht="19.5" customHeight="1">
      <c r="A45" s="1504" t="s">
        <v>1296</v>
      </c>
      <c r="B45" s="8" t="s">
        <v>547</v>
      </c>
      <c r="C45" s="1520" t="s">
        <v>1297</v>
      </c>
    </row>
    <row r="46" spans="1:3">
      <c r="A46" s="1504" t="s">
        <v>1298</v>
      </c>
      <c r="B46" s="8" t="s">
        <v>1299</v>
      </c>
      <c r="C46" s="8" t="str">
        <f>A47&amp;"+"&amp;A48&amp;"+"&amp;A49&amp;"+"&amp;A50&amp;"+"&amp;A51</f>
        <v>(F.1)+(F.2)+(F.3)+(F.4)+(F.5)</v>
      </c>
    </row>
    <row r="47" spans="1:3">
      <c r="A47" s="1505" t="s">
        <v>1300</v>
      </c>
      <c r="B47" s="1506" t="s">
        <v>549</v>
      </c>
      <c r="C47" s="807">
        <v>1108</v>
      </c>
    </row>
    <row r="48" spans="1:3">
      <c r="A48" s="1505" t="s">
        <v>1301</v>
      </c>
      <c r="B48" s="1506" t="s">
        <v>737</v>
      </c>
      <c r="C48" s="807">
        <v>1208</v>
      </c>
    </row>
    <row r="49" spans="1:3">
      <c r="A49" s="1505" t="s">
        <v>1302</v>
      </c>
      <c r="B49" s="1506" t="s">
        <v>738</v>
      </c>
      <c r="C49" s="807">
        <v>1308</v>
      </c>
    </row>
    <row r="50" spans="1:3">
      <c r="A50" s="1505" t="s">
        <v>1303</v>
      </c>
      <c r="B50" s="1506" t="s">
        <v>739</v>
      </c>
      <c r="C50" s="807">
        <v>1408</v>
      </c>
    </row>
    <row r="51" spans="1:3">
      <c r="A51" s="1505" t="s">
        <v>1304</v>
      </c>
      <c r="B51" s="1506" t="s">
        <v>1305</v>
      </c>
      <c r="C51" s="807">
        <v>1508</v>
      </c>
    </row>
    <row r="52" spans="1:3" ht="18.75" customHeight="1">
      <c r="A52" s="1504" t="s">
        <v>1306</v>
      </c>
      <c r="B52" s="1517" t="s">
        <v>554</v>
      </c>
      <c r="C52" s="1521" t="s">
        <v>1307</v>
      </c>
    </row>
    <row r="53" spans="1:3" ht="21" customHeight="1">
      <c r="A53" s="1504" t="s">
        <v>1308</v>
      </c>
      <c r="B53" s="8" t="s">
        <v>1309</v>
      </c>
      <c r="C53" s="810">
        <v>18</v>
      </c>
    </row>
    <row r="54" spans="1:3" ht="42">
      <c r="A54" s="1522" t="s">
        <v>1310</v>
      </c>
      <c r="B54" s="1523" t="s">
        <v>1311</v>
      </c>
      <c r="C54" s="1524" t="s">
        <v>1312</v>
      </c>
    </row>
    <row r="55" spans="1:3" ht="42">
      <c r="A55" s="1522"/>
      <c r="B55" s="1523"/>
      <c r="C55" s="1524" t="s">
        <v>1313</v>
      </c>
    </row>
    <row r="56" spans="1:3" ht="18.600000000000001" customHeight="1">
      <c r="A56" s="1504" t="s">
        <v>1314</v>
      </c>
      <c r="B56" s="8" t="s">
        <v>1315</v>
      </c>
      <c r="C56" s="1501" t="str">
        <f>A14&amp;"+"&amp;A19&amp;"+"&amp;A20&amp;"+"&amp;A27&amp;"+"&amp;A45&amp;"+"&amp;A46&amp;"+"&amp;A52&amp;"+"&amp;A53&amp;"+"&amp;A54</f>
        <v>(A)+(B)+(C)+(D)+(E)+(F)+(G)+(H)+(I)</v>
      </c>
    </row>
    <row r="57" spans="1:3">
      <c r="B57" s="1525"/>
    </row>
    <row r="58" spans="1:3">
      <c r="B58" s="1525"/>
    </row>
    <row r="59" spans="1:3">
      <c r="B59" s="63" t="s">
        <v>1316</v>
      </c>
    </row>
    <row r="60" spans="1:3">
      <c r="B60" s="63"/>
    </row>
    <row r="61" spans="1:3">
      <c r="A61" s="1504" t="s">
        <v>1317</v>
      </c>
      <c r="B61" s="63" t="s">
        <v>561</v>
      </c>
      <c r="C61" s="1501" t="str">
        <f>A62&amp;"+"&amp;A63&amp;"+"&amp;A64&amp;"+"&amp;A69&amp;"+"&amp;A70</f>
        <v>(K.1)+(K.2)+(K.3)+(K.8)+(K.9)</v>
      </c>
    </row>
    <row r="62" spans="1:3" ht="14.4">
      <c r="A62" s="1505" t="s">
        <v>1318</v>
      </c>
      <c r="B62" s="1506" t="s">
        <v>138</v>
      </c>
      <c r="C62" s="1526" t="s">
        <v>1319</v>
      </c>
    </row>
    <row r="63" spans="1:3">
      <c r="A63" s="1505" t="s">
        <v>1320</v>
      </c>
      <c r="B63" s="1506" t="s">
        <v>474</v>
      </c>
      <c r="C63" s="807">
        <v>2102</v>
      </c>
    </row>
    <row r="64" spans="1:3">
      <c r="A64" s="1505" t="s">
        <v>1321</v>
      </c>
      <c r="B64" s="1506" t="s">
        <v>142</v>
      </c>
      <c r="C64" s="1527" t="str">
        <f>A65&amp;"+"&amp;A66&amp;"+"&amp;A67&amp;"+"&amp;A68</f>
        <v>(K.4)+(K.5)+(K.6)+(K.7)</v>
      </c>
    </row>
    <row r="65" spans="1:3">
      <c r="A65" s="1505" t="s">
        <v>1322</v>
      </c>
      <c r="B65" s="1506" t="s">
        <v>1323</v>
      </c>
      <c r="C65" s="1528" t="s">
        <v>1324</v>
      </c>
    </row>
    <row r="66" spans="1:3">
      <c r="A66" s="1505" t="s">
        <v>1325</v>
      </c>
      <c r="B66" s="1506" t="s">
        <v>1326</v>
      </c>
      <c r="C66" s="1528">
        <v>2103.0300000000002</v>
      </c>
    </row>
    <row r="67" spans="1:3">
      <c r="A67" s="1505" t="s">
        <v>1327</v>
      </c>
      <c r="B67" s="1506" t="s">
        <v>1328</v>
      </c>
      <c r="C67" s="1528">
        <v>2103.0500000000002</v>
      </c>
    </row>
    <row r="68" spans="1:3">
      <c r="A68" s="1505" t="s">
        <v>1329</v>
      </c>
      <c r="B68" s="1506" t="s">
        <v>1330</v>
      </c>
      <c r="C68" s="7" t="s">
        <v>1331</v>
      </c>
    </row>
    <row r="69" spans="1:3">
      <c r="A69" s="1505" t="s">
        <v>1332</v>
      </c>
      <c r="B69" s="1506" t="s">
        <v>1333</v>
      </c>
      <c r="C69" s="1528">
        <v>2107</v>
      </c>
    </row>
    <row r="70" spans="1:3">
      <c r="A70" s="1505" t="s">
        <v>1334</v>
      </c>
      <c r="B70" s="1506" t="s">
        <v>1335</v>
      </c>
      <c r="C70" s="1527" t="str">
        <f>A71&amp;"+"&amp;A72</f>
        <v>(K.10)+(K.11)</v>
      </c>
    </row>
    <row r="71" spans="1:3" ht="28.8">
      <c r="A71" s="1515" t="s">
        <v>1336</v>
      </c>
      <c r="B71" s="1529" t="s">
        <v>1337</v>
      </c>
      <c r="C71" s="1514" t="s">
        <v>1338</v>
      </c>
    </row>
    <row r="72" spans="1:3">
      <c r="A72" s="1515" t="s">
        <v>1339</v>
      </c>
      <c r="B72" s="1529" t="s">
        <v>1340</v>
      </c>
      <c r="C72" s="1528">
        <v>2105</v>
      </c>
    </row>
    <row r="73" spans="1:3">
      <c r="A73" s="1504" t="s">
        <v>1341</v>
      </c>
      <c r="B73" s="63" t="s">
        <v>1342</v>
      </c>
      <c r="C73" s="1527" t="str">
        <f>A74&amp;"+"&amp;A75&amp;"+"&amp;A76</f>
        <v>(L.1)+(L.2)+(L.3)</v>
      </c>
    </row>
    <row r="74" spans="1:3">
      <c r="A74" s="1505" t="s">
        <v>1343</v>
      </c>
      <c r="B74" s="1506" t="s">
        <v>138</v>
      </c>
      <c r="C74" s="807">
        <v>2301</v>
      </c>
    </row>
    <row r="75" spans="1:3">
      <c r="A75" s="1505" t="s">
        <v>1344</v>
      </c>
      <c r="B75" s="1506" t="s">
        <v>474</v>
      </c>
      <c r="C75" s="807">
        <v>2302</v>
      </c>
    </row>
    <row r="76" spans="1:3">
      <c r="A76" s="1505" t="s">
        <v>1345</v>
      </c>
      <c r="B76" s="1506" t="s">
        <v>142</v>
      </c>
      <c r="C76" s="807">
        <v>2303</v>
      </c>
    </row>
    <row r="77" spans="1:3">
      <c r="A77" s="1504" t="s">
        <v>1346</v>
      </c>
      <c r="B77" s="63" t="s">
        <v>522</v>
      </c>
      <c r="C77" s="7" t="s">
        <v>1347</v>
      </c>
    </row>
    <row r="78" spans="1:3">
      <c r="A78" s="1504" t="s">
        <v>1348</v>
      </c>
      <c r="B78" s="63" t="s">
        <v>1349</v>
      </c>
      <c r="C78" s="1527" t="str">
        <f>A79&amp;"+"&amp;A80</f>
        <v>(N.1)+(N.2)</v>
      </c>
    </row>
    <row r="79" spans="1:3">
      <c r="A79" s="1505" t="s">
        <v>1350</v>
      </c>
      <c r="B79" s="807" t="s">
        <v>1351</v>
      </c>
      <c r="C79" s="7" t="s">
        <v>1352</v>
      </c>
    </row>
    <row r="80" spans="1:3">
      <c r="A80" s="1505" t="s">
        <v>1353</v>
      </c>
      <c r="B80" s="807" t="s">
        <v>1354</v>
      </c>
      <c r="C80" s="7" t="s">
        <v>1355</v>
      </c>
    </row>
    <row r="81" spans="1:3">
      <c r="A81" s="1504" t="s">
        <v>1356</v>
      </c>
      <c r="B81" s="63" t="s">
        <v>1357</v>
      </c>
      <c r="C81" s="1527" t="str">
        <f>A82&amp;"+"&amp;A83&amp;"+"&amp;A84</f>
        <v>(Ñ.1)+(Ñ.2)+(Ñ.3)</v>
      </c>
    </row>
    <row r="82" spans="1:3">
      <c r="A82" s="1505" t="s">
        <v>1358</v>
      </c>
      <c r="B82" s="1491" t="s">
        <v>1359</v>
      </c>
      <c r="C82" s="807">
        <v>2804</v>
      </c>
    </row>
    <row r="83" spans="1:3" ht="12.75" customHeight="1">
      <c r="A83" s="1505" t="s">
        <v>1360</v>
      </c>
      <c r="B83" s="1491" t="s">
        <v>1361</v>
      </c>
      <c r="C83" s="807">
        <v>2805</v>
      </c>
    </row>
    <row r="84" spans="1:3">
      <c r="A84" s="1505" t="s">
        <v>1362</v>
      </c>
      <c r="B84" s="807" t="s">
        <v>1363</v>
      </c>
      <c r="C84" s="7" t="s">
        <v>1364</v>
      </c>
    </row>
    <row r="85" spans="1:3">
      <c r="A85" s="1504" t="s">
        <v>1365</v>
      </c>
      <c r="B85" s="63" t="s">
        <v>1366</v>
      </c>
      <c r="C85" s="7" t="s">
        <v>1367</v>
      </c>
    </row>
    <row r="86" spans="1:3">
      <c r="A86" s="1504" t="s">
        <v>1368</v>
      </c>
      <c r="B86" s="63" t="s">
        <v>1369</v>
      </c>
      <c r="C86" s="1501" t="str">
        <f>A87&amp;"+"&amp;A88&amp;"+"&amp;A89&amp;"+"&amp;A90&amp;"+"&amp;A91&amp;"+"&amp;A92</f>
        <v>(P.1)+(P.2)+(P.3)+(P.4)+(P.5)+(P.6)</v>
      </c>
    </row>
    <row r="87" spans="1:3">
      <c r="A87" s="1505" t="s">
        <v>1370</v>
      </c>
      <c r="B87" s="807" t="s">
        <v>1371</v>
      </c>
      <c r="C87" s="7" t="s">
        <v>1372</v>
      </c>
    </row>
    <row r="88" spans="1:3">
      <c r="A88" s="1505" t="s">
        <v>1373</v>
      </c>
      <c r="B88" s="807" t="s">
        <v>1374</v>
      </c>
      <c r="C88" s="807">
        <v>2308</v>
      </c>
    </row>
    <row r="89" spans="1:3">
      <c r="A89" s="1505" t="s">
        <v>1375</v>
      </c>
      <c r="B89" s="807" t="s">
        <v>550</v>
      </c>
      <c r="C89" s="807">
        <v>2208</v>
      </c>
    </row>
    <row r="90" spans="1:3">
      <c r="A90" s="1505" t="s">
        <v>1376</v>
      </c>
      <c r="B90" s="807" t="s">
        <v>1377</v>
      </c>
      <c r="C90" s="7" t="s">
        <v>1378</v>
      </c>
    </row>
    <row r="91" spans="1:3">
      <c r="A91" s="1505" t="s">
        <v>1379</v>
      </c>
      <c r="B91" s="807" t="s">
        <v>1380</v>
      </c>
      <c r="C91" s="7" t="s">
        <v>1381</v>
      </c>
    </row>
    <row r="92" spans="1:3">
      <c r="A92" s="1505" t="s">
        <v>1382</v>
      </c>
      <c r="B92" s="807" t="s">
        <v>1383</v>
      </c>
      <c r="C92" s="807">
        <v>2508</v>
      </c>
    </row>
    <row r="93" spans="1:3" ht="72">
      <c r="A93" s="1522" t="s">
        <v>1384</v>
      </c>
      <c r="B93" s="1523" t="s">
        <v>592</v>
      </c>
      <c r="C93" s="1512" t="s">
        <v>1385</v>
      </c>
    </row>
    <row r="94" spans="1:3" ht="43.2">
      <c r="A94" s="1522"/>
      <c r="B94" s="1523"/>
      <c r="C94" s="1512" t="s">
        <v>1386</v>
      </c>
    </row>
    <row r="95" spans="1:3" ht="8.4" customHeight="1">
      <c r="A95" s="1504"/>
      <c r="B95" s="63"/>
      <c r="C95" s="1512"/>
    </row>
    <row r="96" spans="1:3">
      <c r="A96" s="1504" t="s">
        <v>1387</v>
      </c>
      <c r="B96" s="63" t="s">
        <v>594</v>
      </c>
      <c r="C96" s="1527" t="str">
        <f>A97&amp;"+"&amp;A98</f>
        <v>(R.1)+(R.2)</v>
      </c>
    </row>
    <row r="97" spans="1:3">
      <c r="A97" s="1505" t="s">
        <v>1388</v>
      </c>
      <c r="B97" s="1506" t="s">
        <v>1389</v>
      </c>
      <c r="C97" s="807">
        <v>2701</v>
      </c>
    </row>
    <row r="98" spans="1:3">
      <c r="A98" s="1505" t="s">
        <v>1390</v>
      </c>
      <c r="B98" s="1506" t="s">
        <v>1391</v>
      </c>
      <c r="C98" s="1528" t="s">
        <v>1392</v>
      </c>
    </row>
    <row r="99" spans="1:3">
      <c r="A99" s="1504" t="s">
        <v>1393</v>
      </c>
      <c r="B99" s="63" t="s">
        <v>1394</v>
      </c>
      <c r="C99" s="7" t="s">
        <v>1395</v>
      </c>
    </row>
    <row r="100" spans="1:3" ht="6.6" customHeight="1">
      <c r="A100" s="1504"/>
      <c r="B100" s="63"/>
      <c r="C100" s="7"/>
    </row>
    <row r="101" spans="1:3">
      <c r="A101" s="1504" t="s">
        <v>1396</v>
      </c>
      <c r="B101" s="63" t="s">
        <v>598</v>
      </c>
      <c r="C101" s="8" t="str">
        <f>A61&amp;"+"&amp;A73&amp;"+"&amp;A77&amp;"+"&amp;A78&amp;"+"&amp;A81&amp;"+"&amp;A85&amp;"+"&amp;A86&amp;"+"&amp;A93&amp;"+"&amp;A96&amp;"+"&amp;A99</f>
        <v>(K)+(L)+(M)+(N)+(Ñ)+(O)+(P)+(Q)+(R)+(S)</v>
      </c>
    </row>
    <row r="102" spans="1:3" ht="6" customHeight="1">
      <c r="A102" s="1504"/>
      <c r="B102" s="63"/>
      <c r="C102" s="8"/>
    </row>
    <row r="103" spans="1:3">
      <c r="A103" s="1504" t="s">
        <v>1397</v>
      </c>
      <c r="B103" s="63" t="s">
        <v>599</v>
      </c>
      <c r="C103" s="1501" t="str">
        <f>A104&amp;"+"&amp;A105&amp;"+"&amp;A106&amp;"+"&amp;A107&amp;"+"&amp;A108&amp;"+"&amp;A109</f>
        <v>(U.1)+(U.2)+(U.3)+(U.4)+(U.5)+(U.6)</v>
      </c>
    </row>
    <row r="104" spans="1:3">
      <c r="A104" s="1505" t="s">
        <v>1398</v>
      </c>
      <c r="B104" s="1506" t="s">
        <v>1399</v>
      </c>
      <c r="C104" s="7" t="s">
        <v>1400</v>
      </c>
    </row>
    <row r="105" spans="1:3">
      <c r="A105" s="1505" t="s">
        <v>1401</v>
      </c>
      <c r="B105" s="1506" t="s">
        <v>1402</v>
      </c>
      <c r="C105" s="1528" t="s">
        <v>1403</v>
      </c>
    </row>
    <row r="106" spans="1:3">
      <c r="A106" s="1505" t="s">
        <v>1404</v>
      </c>
      <c r="B106" s="1506" t="s">
        <v>1405</v>
      </c>
      <c r="C106" s="7" t="s">
        <v>1406</v>
      </c>
    </row>
    <row r="107" spans="1:3">
      <c r="A107" s="1505" t="s">
        <v>1407</v>
      </c>
      <c r="B107" s="1506" t="s">
        <v>1408</v>
      </c>
      <c r="C107" s="7" t="s">
        <v>1409</v>
      </c>
    </row>
    <row r="108" spans="1:3">
      <c r="A108" s="1505" t="s">
        <v>1410</v>
      </c>
      <c r="B108" s="1506" t="s">
        <v>1411</v>
      </c>
      <c r="C108" s="7" t="s">
        <v>1412</v>
      </c>
    </row>
    <row r="109" spans="1:3">
      <c r="A109" s="1505" t="s">
        <v>1413</v>
      </c>
      <c r="B109" s="1506" t="s">
        <v>1414</v>
      </c>
      <c r="C109" s="7" t="s">
        <v>1415</v>
      </c>
    </row>
    <row r="110" spans="1:3">
      <c r="A110" s="1504" t="s">
        <v>1416</v>
      </c>
      <c r="B110" s="63" t="s">
        <v>606</v>
      </c>
      <c r="C110" s="8" t="str">
        <f>A101&amp;"+"&amp;A103</f>
        <v>(T)+(U)</v>
      </c>
    </row>
    <row r="111" spans="1:3" ht="9.6" customHeight="1">
      <c r="A111" s="1504"/>
      <c r="B111" s="63"/>
      <c r="C111" s="8"/>
    </row>
    <row r="112" spans="1:3">
      <c r="A112" s="1504" t="s">
        <v>1417</v>
      </c>
      <c r="B112" s="63" t="s">
        <v>1418</v>
      </c>
      <c r="C112" s="1527" t="str">
        <f>A113&amp;"+"&amp;A114&amp;"+"&amp;A115&amp;"+"&amp;A116</f>
        <v>(W.1)+(W.2)+(W.3)+(W.4)</v>
      </c>
    </row>
    <row r="113" spans="1:4">
      <c r="A113" s="1505" t="s">
        <v>1419</v>
      </c>
      <c r="B113" s="1506" t="s">
        <v>1389</v>
      </c>
      <c r="C113" s="7" t="s">
        <v>1420</v>
      </c>
    </row>
    <row r="114" spans="1:4">
      <c r="A114" s="1505" t="s">
        <v>1421</v>
      </c>
      <c r="B114" s="1506" t="s">
        <v>1422</v>
      </c>
      <c r="C114" s="807">
        <v>7205</v>
      </c>
    </row>
    <row r="115" spans="1:4">
      <c r="A115" s="1505" t="s">
        <v>1423</v>
      </c>
      <c r="B115" s="1506" t="s">
        <v>1424</v>
      </c>
      <c r="C115" s="807">
        <v>7206</v>
      </c>
    </row>
    <row r="116" spans="1:4">
      <c r="A116" s="1505" t="s">
        <v>1425</v>
      </c>
      <c r="B116" s="1506" t="s">
        <v>1426</v>
      </c>
      <c r="C116" s="1528" t="s">
        <v>1427</v>
      </c>
    </row>
    <row r="117" spans="1:4">
      <c r="B117" s="1506"/>
      <c r="C117" s="1528"/>
    </row>
    <row r="119" spans="1:4">
      <c r="A119" s="1500"/>
      <c r="B119" s="1500"/>
      <c r="C119" s="1500"/>
      <c r="D119" s="1500"/>
    </row>
    <row r="120" spans="1:4" ht="13.8">
      <c r="A120" s="1527"/>
      <c r="B120" s="1530" t="s">
        <v>1428</v>
      </c>
      <c r="C120" s="1530"/>
      <c r="D120" s="1531"/>
    </row>
    <row r="121" spans="1:4" ht="13.8" thickBot="1">
      <c r="A121" s="1502"/>
      <c r="B121" s="1502"/>
      <c r="C121" s="1502"/>
      <c r="D121" s="1502"/>
    </row>
    <row r="122" spans="1:4" ht="13.8">
      <c r="B122" s="1532"/>
      <c r="C122" s="1533"/>
      <c r="D122" s="1534"/>
    </row>
    <row r="123" spans="1:4">
      <c r="A123" s="1504" t="s">
        <v>1234</v>
      </c>
      <c r="B123" s="63" t="s">
        <v>1429</v>
      </c>
      <c r="C123" s="810" t="s">
        <v>1430</v>
      </c>
    </row>
    <row r="124" spans="1:4">
      <c r="A124" s="1505" t="s">
        <v>1235</v>
      </c>
      <c r="B124" s="1506" t="s">
        <v>549</v>
      </c>
      <c r="C124" s="807">
        <v>5101</v>
      </c>
    </row>
    <row r="125" spans="1:4">
      <c r="A125" s="1505" t="s">
        <v>1237</v>
      </c>
      <c r="B125" s="1506" t="s">
        <v>737</v>
      </c>
      <c r="C125" s="807">
        <v>5102</v>
      </c>
    </row>
    <row r="126" spans="1:4">
      <c r="A126" s="1505" t="s">
        <v>1240</v>
      </c>
      <c r="B126" s="1506" t="s">
        <v>738</v>
      </c>
      <c r="C126" s="807">
        <v>5103</v>
      </c>
    </row>
    <row r="127" spans="1:4" ht="14.4">
      <c r="A127" s="1505" t="s">
        <v>1242</v>
      </c>
      <c r="B127" s="1506" t="s">
        <v>1431</v>
      </c>
      <c r="C127" s="807" t="s">
        <v>1432</v>
      </c>
    </row>
    <row r="128" spans="1:4" ht="14.4">
      <c r="A128" s="1505" t="s">
        <v>1433</v>
      </c>
      <c r="B128" s="1506" t="s">
        <v>1434</v>
      </c>
      <c r="C128" s="807" t="s">
        <v>1435</v>
      </c>
    </row>
    <row r="129" spans="1:3">
      <c r="A129" s="1505" t="s">
        <v>1436</v>
      </c>
      <c r="B129" s="1506" t="s">
        <v>1437</v>
      </c>
      <c r="C129" s="807" t="s">
        <v>1438</v>
      </c>
    </row>
    <row r="130" spans="1:3" ht="14.4">
      <c r="A130" s="1505" t="s">
        <v>1439</v>
      </c>
      <c r="B130" s="1506" t="s">
        <v>1440</v>
      </c>
      <c r="C130" s="807" t="s">
        <v>1441</v>
      </c>
    </row>
    <row r="131" spans="1:3" ht="14.4">
      <c r="A131" s="1505" t="s">
        <v>1442</v>
      </c>
      <c r="B131" s="1506" t="s">
        <v>1443</v>
      </c>
      <c r="C131" s="807" t="s">
        <v>1444</v>
      </c>
    </row>
    <row r="132" spans="1:3">
      <c r="A132" s="1505" t="s">
        <v>1445</v>
      </c>
      <c r="B132" s="1506" t="s">
        <v>735</v>
      </c>
      <c r="C132" s="807" t="s">
        <v>1446</v>
      </c>
    </row>
    <row r="133" spans="1:3" ht="9" customHeight="1">
      <c r="A133" s="1535"/>
      <c r="B133" s="1536"/>
      <c r="C133" s="807"/>
    </row>
    <row r="134" spans="1:3">
      <c r="A134" s="1504" t="s">
        <v>1244</v>
      </c>
      <c r="B134" s="63" t="s">
        <v>1447</v>
      </c>
      <c r="C134" s="810" t="s">
        <v>1448</v>
      </c>
    </row>
    <row r="135" spans="1:3">
      <c r="A135" s="1505" t="s">
        <v>1449</v>
      </c>
      <c r="B135" s="1506" t="s">
        <v>812</v>
      </c>
      <c r="C135" s="807">
        <v>4101</v>
      </c>
    </row>
    <row r="136" spans="1:3">
      <c r="A136" s="1505" t="s">
        <v>1450</v>
      </c>
      <c r="B136" s="1506" t="s">
        <v>737</v>
      </c>
      <c r="C136" s="807">
        <v>4102</v>
      </c>
    </row>
    <row r="137" spans="1:3">
      <c r="A137" s="1505" t="s">
        <v>1451</v>
      </c>
      <c r="B137" s="1506" t="s">
        <v>1452</v>
      </c>
      <c r="C137" s="807">
        <v>4103</v>
      </c>
    </row>
    <row r="138" spans="1:3">
      <c r="A138" s="1505" t="s">
        <v>1453</v>
      </c>
      <c r="B138" s="1506" t="s">
        <v>697</v>
      </c>
      <c r="C138" s="807" t="s">
        <v>1454</v>
      </c>
    </row>
    <row r="139" spans="1:3">
      <c r="A139" s="1505" t="s">
        <v>1455</v>
      </c>
      <c r="B139" s="1506" t="s">
        <v>814</v>
      </c>
      <c r="C139" s="807" t="s">
        <v>1456</v>
      </c>
    </row>
    <row r="140" spans="1:3">
      <c r="A140" s="1505" t="s">
        <v>1457</v>
      </c>
      <c r="B140" s="1506" t="s">
        <v>815</v>
      </c>
      <c r="C140" s="807" t="s">
        <v>1458</v>
      </c>
    </row>
    <row r="141" spans="1:3" ht="14.4">
      <c r="A141" s="1505" t="s">
        <v>1459</v>
      </c>
      <c r="B141" s="1506" t="s">
        <v>1460</v>
      </c>
      <c r="C141" s="807" t="s">
        <v>1461</v>
      </c>
    </row>
    <row r="142" spans="1:3" ht="14.4">
      <c r="A142" s="1505" t="s">
        <v>1462</v>
      </c>
      <c r="B142" s="1506" t="s">
        <v>1463</v>
      </c>
      <c r="C142" s="807" t="s">
        <v>1464</v>
      </c>
    </row>
    <row r="143" spans="1:3">
      <c r="A143" s="1505" t="s">
        <v>1465</v>
      </c>
      <c r="B143" s="1506" t="s">
        <v>1466</v>
      </c>
      <c r="C143" s="807">
        <v>4109.05</v>
      </c>
    </row>
    <row r="144" spans="1:3" ht="14.4">
      <c r="A144" s="1515" t="s">
        <v>1467</v>
      </c>
      <c r="B144" s="1506" t="s">
        <v>1468</v>
      </c>
      <c r="C144" s="807" t="s">
        <v>1469</v>
      </c>
    </row>
    <row r="145" spans="1:3" ht="14.4">
      <c r="A145" s="1515" t="s">
        <v>1470</v>
      </c>
      <c r="B145" s="1506" t="s">
        <v>1471</v>
      </c>
      <c r="C145" s="807" t="s">
        <v>1472</v>
      </c>
    </row>
    <row r="146" spans="1:3" ht="14.4">
      <c r="A146" s="1515" t="s">
        <v>1473</v>
      </c>
      <c r="B146" s="1506" t="s">
        <v>735</v>
      </c>
      <c r="C146" s="807" t="s">
        <v>1474</v>
      </c>
    </row>
    <row r="147" spans="1:3" ht="9" customHeight="1">
      <c r="A147" s="1535"/>
      <c r="B147" s="1532"/>
      <c r="C147" s="807"/>
    </row>
    <row r="148" spans="1:3">
      <c r="A148" s="1537" t="s">
        <v>1245</v>
      </c>
      <c r="B148" s="63" t="s">
        <v>637</v>
      </c>
      <c r="C148" s="810" t="s">
        <v>1475</v>
      </c>
    </row>
    <row r="149" spans="1:3">
      <c r="A149" s="1504" t="s">
        <v>1260</v>
      </c>
      <c r="B149" s="1506" t="s">
        <v>1476</v>
      </c>
      <c r="C149" s="807" t="s">
        <v>1477</v>
      </c>
    </row>
    <row r="150" spans="1:3" ht="9" customHeight="1">
      <c r="A150" s="1505"/>
      <c r="B150" s="1506"/>
      <c r="C150" s="807"/>
    </row>
    <row r="151" spans="1:3">
      <c r="A151" s="1537" t="s">
        <v>1296</v>
      </c>
      <c r="B151" s="63" t="s">
        <v>639</v>
      </c>
      <c r="C151" s="810" t="s">
        <v>1478</v>
      </c>
    </row>
    <row r="152" spans="1:3" ht="9" customHeight="1">
      <c r="A152" s="1538"/>
      <c r="B152" s="63"/>
      <c r="C152" s="807"/>
    </row>
    <row r="153" spans="1:3">
      <c r="A153" s="1504" t="s">
        <v>1298</v>
      </c>
      <c r="B153" s="63" t="s">
        <v>640</v>
      </c>
      <c r="C153" s="810" t="s">
        <v>1479</v>
      </c>
    </row>
    <row r="154" spans="1:3">
      <c r="A154" s="1505" t="s">
        <v>1300</v>
      </c>
      <c r="B154" s="1506" t="s">
        <v>1480</v>
      </c>
      <c r="C154" s="807">
        <v>5105</v>
      </c>
    </row>
    <row r="155" spans="1:3">
      <c r="A155" s="1505" t="s">
        <v>1301</v>
      </c>
      <c r="B155" s="1506" t="s">
        <v>1389</v>
      </c>
      <c r="C155" s="807">
        <v>5201</v>
      </c>
    </row>
    <row r="156" spans="1:3">
      <c r="A156" s="1505" t="s">
        <v>1302</v>
      </c>
      <c r="B156" s="1506" t="s">
        <v>1481</v>
      </c>
      <c r="C156" s="807" t="s">
        <v>1482</v>
      </c>
    </row>
    <row r="157" spans="1:3">
      <c r="A157" s="1505" t="s">
        <v>1303</v>
      </c>
      <c r="B157" s="1506" t="s">
        <v>1483</v>
      </c>
      <c r="C157" s="807" t="s">
        <v>1484</v>
      </c>
    </row>
    <row r="158" spans="1:3" ht="9" customHeight="1">
      <c r="A158" s="1505"/>
      <c r="B158" s="1506"/>
      <c r="C158" s="807"/>
    </row>
    <row r="159" spans="1:3">
      <c r="A159" s="1504" t="s">
        <v>1306</v>
      </c>
      <c r="B159" s="63" t="s">
        <v>645</v>
      </c>
      <c r="C159" s="810" t="s">
        <v>1485</v>
      </c>
    </row>
    <row r="160" spans="1:3">
      <c r="A160" s="1505" t="s">
        <v>1486</v>
      </c>
      <c r="B160" s="1506" t="s">
        <v>1487</v>
      </c>
      <c r="C160" s="807">
        <v>4105</v>
      </c>
    </row>
    <row r="161" spans="1:3">
      <c r="A161" s="1505" t="s">
        <v>1488</v>
      </c>
      <c r="B161" s="1506" t="s">
        <v>1489</v>
      </c>
      <c r="C161" s="807" t="s">
        <v>1490</v>
      </c>
    </row>
    <row r="162" spans="1:3">
      <c r="A162" s="1505" t="s">
        <v>1491</v>
      </c>
      <c r="B162" s="1506" t="s">
        <v>1481</v>
      </c>
      <c r="C162" s="807" t="s">
        <v>1492</v>
      </c>
    </row>
    <row r="163" spans="1:3">
      <c r="A163" s="1505" t="s">
        <v>1493</v>
      </c>
      <c r="B163" s="1506" t="s">
        <v>1494</v>
      </c>
      <c r="C163" s="807" t="s">
        <v>1495</v>
      </c>
    </row>
    <row r="164" spans="1:3" ht="9" customHeight="1">
      <c r="A164" s="1505"/>
      <c r="B164" s="1506"/>
      <c r="C164" s="807"/>
    </row>
    <row r="165" spans="1:3">
      <c r="A165" s="1504" t="s">
        <v>1310</v>
      </c>
      <c r="B165" s="63" t="s">
        <v>1496</v>
      </c>
      <c r="C165" s="807" t="s">
        <v>1497</v>
      </c>
    </row>
    <row r="166" spans="1:3" ht="9" customHeight="1">
      <c r="A166" s="1504"/>
      <c r="B166" s="63"/>
      <c r="C166" s="807"/>
    </row>
    <row r="167" spans="1:3">
      <c r="A167" s="1504" t="s">
        <v>1314</v>
      </c>
      <c r="B167" s="63" t="s">
        <v>649</v>
      </c>
      <c r="C167" s="810" t="s">
        <v>1498</v>
      </c>
    </row>
    <row r="168" spans="1:3" ht="9" customHeight="1">
      <c r="A168" s="1504"/>
      <c r="B168" s="63"/>
      <c r="C168" s="807"/>
    </row>
    <row r="169" spans="1:3">
      <c r="A169" s="1504" t="s">
        <v>1317</v>
      </c>
      <c r="B169" s="63" t="s">
        <v>1499</v>
      </c>
      <c r="C169" s="810" t="s">
        <v>1500</v>
      </c>
    </row>
    <row r="170" spans="1:3">
      <c r="A170" s="1505" t="s">
        <v>1318</v>
      </c>
      <c r="B170" s="1506" t="s">
        <v>1501</v>
      </c>
      <c r="C170" s="807">
        <v>4501</v>
      </c>
    </row>
    <row r="171" spans="1:3">
      <c r="A171" s="1505" t="s">
        <v>1320</v>
      </c>
      <c r="B171" s="1506" t="s">
        <v>1502</v>
      </c>
      <c r="C171" s="807">
        <v>4502</v>
      </c>
    </row>
    <row r="172" spans="1:3">
      <c r="A172" s="1505" t="s">
        <v>1321</v>
      </c>
      <c r="B172" s="1506" t="s">
        <v>1503</v>
      </c>
      <c r="C172" s="807">
        <v>4503</v>
      </c>
    </row>
    <row r="173" spans="1:3">
      <c r="A173" s="1505" t="s">
        <v>1322</v>
      </c>
      <c r="B173" s="1506" t="s">
        <v>1504</v>
      </c>
      <c r="C173" s="807">
        <v>4504</v>
      </c>
    </row>
    <row r="174" spans="1:3" ht="9" customHeight="1">
      <c r="A174" s="1505"/>
      <c r="B174" s="1506"/>
      <c r="C174" s="807"/>
    </row>
    <row r="175" spans="1:3">
      <c r="A175" s="1504" t="s">
        <v>1341</v>
      </c>
      <c r="B175" s="63" t="s">
        <v>655</v>
      </c>
      <c r="C175" s="810" t="s">
        <v>1505</v>
      </c>
    </row>
    <row r="176" spans="1:3" ht="9" customHeight="1">
      <c r="A176" s="1504"/>
      <c r="B176" s="63"/>
      <c r="C176" s="807"/>
    </row>
    <row r="177" spans="1:3">
      <c r="A177" s="1504" t="s">
        <v>1346</v>
      </c>
      <c r="B177" s="63" t="s">
        <v>1506</v>
      </c>
      <c r="C177" s="810" t="s">
        <v>1507</v>
      </c>
    </row>
    <row r="178" spans="1:3">
      <c r="A178" s="1505" t="s">
        <v>1508</v>
      </c>
      <c r="B178" s="1506" t="s">
        <v>1509</v>
      </c>
      <c r="C178" s="807" t="s">
        <v>1510</v>
      </c>
    </row>
    <row r="179" spans="1:3">
      <c r="A179" s="1505" t="s">
        <v>1511</v>
      </c>
      <c r="B179" s="1506" t="s">
        <v>1512</v>
      </c>
      <c r="C179" s="807" t="s">
        <v>1513</v>
      </c>
    </row>
    <row r="180" spans="1:3">
      <c r="A180" s="1505" t="s">
        <v>1514</v>
      </c>
      <c r="B180" s="1506" t="s">
        <v>1515</v>
      </c>
      <c r="C180" s="807" t="s">
        <v>1516</v>
      </c>
    </row>
    <row r="181" spans="1:3">
      <c r="A181" s="1505" t="s">
        <v>1517</v>
      </c>
      <c r="B181" s="1506" t="s">
        <v>1518</v>
      </c>
      <c r="C181" s="807" t="s">
        <v>1519</v>
      </c>
    </row>
    <row r="182" spans="1:3">
      <c r="A182" s="1505" t="s">
        <v>1520</v>
      </c>
      <c r="B182" s="1506" t="s">
        <v>1391</v>
      </c>
      <c r="C182" s="807" t="s">
        <v>1521</v>
      </c>
    </row>
    <row r="183" spans="1:3">
      <c r="A183" s="1505" t="s">
        <v>1522</v>
      </c>
      <c r="B183" s="1506" t="s">
        <v>1523</v>
      </c>
      <c r="C183" s="807" t="s">
        <v>1524</v>
      </c>
    </row>
    <row r="184" spans="1:3">
      <c r="A184" s="1505" t="s">
        <v>1525</v>
      </c>
      <c r="B184" s="1506" t="s">
        <v>1526</v>
      </c>
      <c r="C184" s="807" t="s">
        <v>1527</v>
      </c>
    </row>
    <row r="185" spans="1:3" ht="9" customHeight="1">
      <c r="A185" s="1505"/>
      <c r="B185" s="1506"/>
      <c r="C185" s="807"/>
    </row>
    <row r="186" spans="1:3">
      <c r="A186" s="1504" t="s">
        <v>1348</v>
      </c>
      <c r="B186" s="63" t="s">
        <v>1528</v>
      </c>
      <c r="C186" s="810" t="s">
        <v>1529</v>
      </c>
    </row>
    <row r="187" spans="1:3" ht="9" customHeight="1">
      <c r="A187" s="1504"/>
      <c r="B187" s="63"/>
      <c r="C187" s="807"/>
    </row>
    <row r="188" spans="1:3">
      <c r="A188" s="1504" t="s">
        <v>1365</v>
      </c>
      <c r="B188" s="63" t="s">
        <v>1530</v>
      </c>
      <c r="C188" s="810" t="s">
        <v>1531</v>
      </c>
    </row>
    <row r="189" spans="1:3" ht="9" customHeight="1">
      <c r="A189" s="1504"/>
      <c r="B189" s="63"/>
      <c r="C189" s="807"/>
    </row>
    <row r="190" spans="1:3">
      <c r="A190" s="1537" t="s">
        <v>1368</v>
      </c>
      <c r="B190" s="63" t="s">
        <v>666</v>
      </c>
      <c r="C190" s="810">
        <v>6801</v>
      </c>
    </row>
    <row r="191" spans="1:3" ht="9" customHeight="1">
      <c r="A191" s="1537"/>
      <c r="B191" s="63"/>
      <c r="C191" s="807"/>
    </row>
    <row r="192" spans="1:3">
      <c r="A192" s="1504" t="s">
        <v>1384</v>
      </c>
      <c r="B192" s="63" t="s">
        <v>667</v>
      </c>
      <c r="C192" s="810" t="s">
        <v>1532</v>
      </c>
    </row>
    <row r="193" spans="1:4" ht="13.8">
      <c r="A193" s="1535"/>
      <c r="B193" s="1532"/>
      <c r="C193" s="1532"/>
      <c r="D193" s="1532"/>
    </row>
    <row r="194" spans="1:4" ht="13.8">
      <c r="A194" s="1535" t="s">
        <v>1533</v>
      </c>
      <c r="B194" s="1532"/>
      <c r="C194" s="1532"/>
      <c r="D194" s="1532"/>
    </row>
    <row r="195" spans="1:4" ht="13.8">
      <c r="A195" s="1535"/>
      <c r="B195" s="1532" t="s">
        <v>1534</v>
      </c>
      <c r="C195" s="1532"/>
      <c r="D195" s="1532"/>
    </row>
    <row r="196" spans="1:4" ht="13.8">
      <c r="A196" s="1535"/>
      <c r="B196" s="1532" t="s">
        <v>1535</v>
      </c>
      <c r="D196" s="1532"/>
    </row>
    <row r="197" spans="1:4" ht="13.8">
      <c r="B197" s="1532" t="s">
        <v>1536</v>
      </c>
      <c r="D197" s="1532"/>
    </row>
    <row r="198" spans="1:4" ht="13.8">
      <c r="B198" s="1532" t="s">
        <v>1537</v>
      </c>
      <c r="C198" s="1539"/>
    </row>
    <row r="199" spans="1:4" ht="13.8">
      <c r="B199" s="1540"/>
      <c r="C199" s="1539"/>
    </row>
  </sheetData>
  <mergeCells count="6">
    <mergeCell ref="B4:C7"/>
    <mergeCell ref="A54:A55"/>
    <mergeCell ref="B54:B55"/>
    <mergeCell ref="A93:A94"/>
    <mergeCell ref="B93:B94"/>
    <mergeCell ref="B120:C120"/>
  </mergeCells>
  <hyperlinks>
    <hyperlink ref="A1" location="Índice!A1" display="Volver al Índice" xr:uid="{CC0E4945-1D30-4CB5-B437-7EDD7467FD1F}"/>
  </hyperlinks>
  <pageMargins left="0.70866141732283472" right="0.70866141732283472" top="0.74803149606299213" bottom="0.74803149606299213" header="0.31496062992125984" footer="0.31496062992125984"/>
  <pageSetup paperSize="9" scale="3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2CECD-3315-4AA2-A182-52BB7BDDA46B}">
  <sheetPr>
    <pageSetUpPr autoPageBreaks="0"/>
  </sheetPr>
  <dimension ref="A1:CJ145"/>
  <sheetViews>
    <sheetView showGridLines="0" zoomScaleNormal="100" zoomScaleSheetLayoutView="100" workbookViewId="0"/>
  </sheetViews>
  <sheetFormatPr baseColWidth="10" defaultColWidth="11.44140625" defaultRowHeight="13.2"/>
  <cols>
    <col min="1" max="1" width="52.5546875" style="555" customWidth="1"/>
    <col min="2" max="2" width="12.5546875" style="555" bestFit="1" customWidth="1"/>
    <col min="3" max="3" width="12.5546875" style="555" customWidth="1"/>
    <col min="4" max="4" width="12.44140625" style="555" bestFit="1" customWidth="1"/>
    <col min="5" max="5" width="2.5546875" style="555" customWidth="1"/>
    <col min="6" max="8" width="10.5546875" style="555" customWidth="1"/>
    <col min="9" max="9" width="2.5546875" style="555" customWidth="1"/>
    <col min="10" max="10" width="12.44140625" style="555" customWidth="1"/>
    <col min="11" max="12" width="12.44140625" style="555" bestFit="1" customWidth="1"/>
    <col min="13" max="13" width="52.5546875" style="557" customWidth="1"/>
    <col min="14" max="15" width="10.5546875" style="557" customWidth="1"/>
    <col min="16" max="16" width="11.5546875" style="557" bestFit="1" customWidth="1"/>
    <col min="17" max="17" width="2.5546875" style="557" customWidth="1"/>
    <col min="18" max="19" width="10.5546875" style="557" customWidth="1"/>
    <col min="20" max="20" width="11.5546875" style="557" bestFit="1" customWidth="1"/>
    <col min="21" max="21" width="2.5546875" style="557" customWidth="1"/>
    <col min="22" max="24" width="11.5546875" style="557" bestFit="1" customWidth="1"/>
    <col min="25" max="25" width="52.5546875" style="557" customWidth="1"/>
    <col min="26" max="28" width="11.5546875" style="557" customWidth="1"/>
    <col min="29" max="29" width="2.5546875" style="557" customWidth="1"/>
    <col min="30" max="32" width="11.5546875" style="557" customWidth="1"/>
    <col min="33" max="33" width="2.5546875" style="557" customWidth="1"/>
    <col min="34" max="34" width="11.5546875" style="557" bestFit="1" customWidth="1"/>
    <col min="35" max="36" width="11.5546875" style="557" customWidth="1"/>
    <col min="37" max="37" width="52.5546875" style="557" customWidth="1"/>
    <col min="38" max="39" width="11.5546875" style="557" bestFit="1" customWidth="1"/>
    <col min="40" max="40" width="12.44140625" style="557" bestFit="1" customWidth="1"/>
    <col min="41" max="41" width="2.5546875" style="557" customWidth="1"/>
    <col min="42" max="44" width="11.5546875" style="557" customWidth="1"/>
    <col min="45" max="45" width="2.5546875" style="557" customWidth="1"/>
    <col min="46" max="46" width="11.5546875" style="557" bestFit="1" customWidth="1"/>
    <col min="47" max="48" width="12.44140625" style="557" bestFit="1" customWidth="1"/>
    <col min="49" max="49" width="49.44140625" style="557" customWidth="1"/>
    <col min="50" max="52" width="12.44140625" style="557" bestFit="1" customWidth="1"/>
    <col min="53" max="53" width="0.5546875" style="557" customWidth="1"/>
    <col min="54" max="56" width="12.44140625" style="557" bestFit="1" customWidth="1"/>
    <col min="57" max="57" width="0.5546875" style="557" customWidth="1"/>
    <col min="58" max="60" width="12.44140625" style="557" bestFit="1" customWidth="1"/>
    <col min="61" max="61" width="50.5546875" style="557" customWidth="1"/>
    <col min="62" max="64" width="12.44140625" style="557" bestFit="1" customWidth="1"/>
    <col min="65" max="65" width="0.5546875" style="557" customWidth="1"/>
    <col min="66" max="68" width="12.44140625" style="557" bestFit="1" customWidth="1"/>
    <col min="69" max="69" width="0.5546875" style="557" customWidth="1"/>
    <col min="70" max="72" width="13.5546875" style="557" customWidth="1"/>
    <col min="73" max="73" width="50.5546875" style="557" customWidth="1"/>
    <col min="74" max="76" width="12.5546875" style="557" customWidth="1"/>
    <col min="77" max="77" width="0.5546875" style="557" customWidth="1"/>
    <col min="78" max="80" width="12.44140625" style="557" bestFit="1" customWidth="1"/>
    <col min="81" max="81" width="14.5546875" style="559" bestFit="1" customWidth="1"/>
    <col min="82" max="16384" width="11.44140625" style="559"/>
  </cols>
  <sheetData>
    <row r="1" spans="1:88" s="432" customFormat="1" ht="16.350000000000001" customHeight="1">
      <c r="A1" s="1486" t="s">
        <v>1229</v>
      </c>
      <c r="B1" s="429"/>
      <c r="C1" s="429"/>
      <c r="D1" s="429"/>
      <c r="E1" s="429"/>
      <c r="F1" s="429"/>
      <c r="G1" s="429"/>
      <c r="H1" s="429"/>
      <c r="I1" s="429"/>
      <c r="J1" s="429"/>
      <c r="K1" s="429"/>
      <c r="L1" s="429"/>
      <c r="M1" s="430"/>
      <c r="N1" s="430"/>
      <c r="O1" s="430"/>
      <c r="P1" s="430"/>
      <c r="Q1" s="430"/>
      <c r="R1" s="430"/>
      <c r="S1" s="430"/>
      <c r="T1" s="430"/>
      <c r="U1" s="430"/>
      <c r="V1" s="430"/>
      <c r="W1" s="430"/>
      <c r="X1" s="430"/>
      <c r="Y1" s="430"/>
      <c r="Z1" s="430"/>
      <c r="AA1" s="430"/>
      <c r="AB1" s="430"/>
      <c r="AC1" s="430"/>
      <c r="AD1" s="430"/>
      <c r="AE1" s="430"/>
      <c r="AF1" s="430"/>
      <c r="AG1" s="430"/>
      <c r="AH1" s="430"/>
      <c r="AI1" s="430"/>
      <c r="AJ1" s="430"/>
      <c r="AK1" s="430"/>
      <c r="AL1" s="430"/>
      <c r="AM1" s="430"/>
      <c r="AN1" s="430"/>
      <c r="AO1" s="430"/>
      <c r="AP1" s="430"/>
      <c r="AQ1" s="430"/>
      <c r="AR1" s="430"/>
      <c r="AS1" s="430"/>
      <c r="AT1" s="430"/>
      <c r="AU1" s="430"/>
      <c r="AV1" s="430"/>
      <c r="AW1" s="430"/>
      <c r="AX1" s="430"/>
      <c r="AY1" s="430"/>
      <c r="AZ1" s="430"/>
      <c r="BA1" s="430"/>
      <c r="BB1" s="430"/>
      <c r="BC1" s="430"/>
      <c r="BD1" s="430"/>
      <c r="BE1" s="430"/>
      <c r="BF1" s="430"/>
      <c r="BG1" s="430"/>
      <c r="BH1" s="430"/>
      <c r="BI1" s="431"/>
      <c r="BJ1" s="431"/>
      <c r="BK1" s="431"/>
      <c r="BL1" s="431"/>
      <c r="BM1" s="431"/>
      <c r="BN1" s="431"/>
      <c r="BO1" s="431"/>
      <c r="BP1" s="431"/>
      <c r="BQ1" s="431"/>
      <c r="BR1" s="431"/>
      <c r="BS1" s="431"/>
      <c r="BT1" s="431"/>
      <c r="BV1" s="431"/>
      <c r="BW1" s="431"/>
      <c r="BX1" s="431"/>
      <c r="BY1" s="431"/>
    </row>
    <row r="2" spans="1:88" s="436" customFormat="1" ht="27" customHeight="1">
      <c r="A2" s="433" t="s">
        <v>497</v>
      </c>
      <c r="B2" s="433"/>
      <c r="C2" s="433"/>
      <c r="D2" s="433"/>
      <c r="E2" s="433"/>
      <c r="F2" s="433"/>
      <c r="G2" s="433"/>
      <c r="H2" s="433"/>
      <c r="I2" s="433"/>
      <c r="J2" s="433"/>
      <c r="K2" s="433"/>
      <c r="L2" s="433"/>
      <c r="M2" s="433" t="s">
        <v>497</v>
      </c>
      <c r="N2" s="433"/>
      <c r="O2" s="433"/>
      <c r="P2" s="433"/>
      <c r="Q2" s="433"/>
      <c r="R2" s="433"/>
      <c r="S2" s="433"/>
      <c r="T2" s="433"/>
      <c r="U2" s="433"/>
      <c r="V2" s="433"/>
      <c r="W2" s="433"/>
      <c r="X2" s="433"/>
      <c r="Y2" s="433" t="s">
        <v>497</v>
      </c>
      <c r="Z2" s="433"/>
      <c r="AA2" s="433"/>
      <c r="AB2" s="433"/>
      <c r="AC2" s="433"/>
      <c r="AD2" s="433"/>
      <c r="AE2" s="433"/>
      <c r="AF2" s="433"/>
      <c r="AG2" s="433"/>
      <c r="AH2" s="433"/>
      <c r="AI2" s="433"/>
      <c r="AJ2" s="433"/>
      <c r="AK2" s="433" t="s">
        <v>497</v>
      </c>
      <c r="AL2" s="433"/>
      <c r="AM2" s="433"/>
      <c r="AN2" s="433"/>
      <c r="AO2" s="433"/>
      <c r="AP2" s="433"/>
      <c r="AQ2" s="433"/>
      <c r="AR2" s="433"/>
      <c r="AS2" s="433"/>
      <c r="AT2" s="433"/>
      <c r="AU2" s="433"/>
      <c r="AV2" s="433"/>
      <c r="AW2" s="433" t="s">
        <v>497</v>
      </c>
      <c r="AX2" s="433"/>
      <c r="AY2" s="433"/>
      <c r="AZ2" s="433"/>
      <c r="BA2" s="433"/>
      <c r="BB2" s="433"/>
      <c r="BC2" s="433"/>
      <c r="BD2" s="433"/>
      <c r="BE2" s="433"/>
      <c r="BF2" s="433"/>
      <c r="BG2" s="433"/>
      <c r="BH2" s="433"/>
      <c r="BI2" s="433" t="s">
        <v>497</v>
      </c>
      <c r="BJ2" s="433"/>
      <c r="BK2" s="433"/>
      <c r="BL2" s="433"/>
      <c r="BM2" s="433"/>
      <c r="BN2" s="433"/>
      <c r="BO2" s="433"/>
      <c r="BP2" s="433"/>
      <c r="BQ2" s="433"/>
      <c r="BR2" s="433"/>
      <c r="BS2" s="433"/>
      <c r="BT2" s="433"/>
      <c r="BU2" s="434" t="s">
        <v>497</v>
      </c>
      <c r="BV2" s="434"/>
      <c r="BW2" s="434"/>
      <c r="BX2" s="434"/>
      <c r="BY2" s="434"/>
      <c r="BZ2" s="434"/>
      <c r="CA2" s="434"/>
      <c r="CB2" s="434"/>
      <c r="CC2" s="435"/>
      <c r="CD2" s="435"/>
      <c r="CE2" s="435"/>
      <c r="CF2" s="435"/>
      <c r="CG2" s="435"/>
      <c r="CH2" s="435"/>
      <c r="CI2" s="435"/>
      <c r="CJ2" s="435"/>
    </row>
    <row r="3" spans="1:88" s="440" customFormat="1" ht="18" customHeight="1">
      <c r="A3" s="437">
        <v>45535</v>
      </c>
      <c r="B3" s="437"/>
      <c r="C3" s="437"/>
      <c r="D3" s="437"/>
      <c r="E3" s="437"/>
      <c r="F3" s="437"/>
      <c r="G3" s="437"/>
      <c r="H3" s="437"/>
      <c r="I3" s="437"/>
      <c r="J3" s="437"/>
      <c r="K3" s="437"/>
      <c r="L3" s="437"/>
      <c r="M3" s="437">
        <v>45535</v>
      </c>
      <c r="N3" s="437"/>
      <c r="O3" s="437"/>
      <c r="P3" s="437"/>
      <c r="Q3" s="437"/>
      <c r="R3" s="437"/>
      <c r="S3" s="437"/>
      <c r="T3" s="437"/>
      <c r="U3" s="437"/>
      <c r="V3" s="437"/>
      <c r="W3" s="437"/>
      <c r="X3" s="437"/>
      <c r="Y3" s="437">
        <v>45535</v>
      </c>
      <c r="Z3" s="437"/>
      <c r="AA3" s="437"/>
      <c r="AB3" s="437"/>
      <c r="AC3" s="437"/>
      <c r="AD3" s="437"/>
      <c r="AE3" s="437"/>
      <c r="AF3" s="437"/>
      <c r="AG3" s="437"/>
      <c r="AH3" s="437"/>
      <c r="AI3" s="437"/>
      <c r="AJ3" s="437"/>
      <c r="AK3" s="437">
        <v>45535</v>
      </c>
      <c r="AL3" s="437"/>
      <c r="AM3" s="437"/>
      <c r="AN3" s="437"/>
      <c r="AO3" s="437"/>
      <c r="AP3" s="437"/>
      <c r="AQ3" s="437"/>
      <c r="AR3" s="437"/>
      <c r="AS3" s="437"/>
      <c r="AT3" s="437"/>
      <c r="AU3" s="437"/>
      <c r="AV3" s="437"/>
      <c r="AW3" s="437">
        <v>45535</v>
      </c>
      <c r="AX3" s="437"/>
      <c r="AY3" s="437"/>
      <c r="AZ3" s="437"/>
      <c r="BA3" s="437"/>
      <c r="BB3" s="437"/>
      <c r="BC3" s="437"/>
      <c r="BD3" s="437"/>
      <c r="BE3" s="437"/>
      <c r="BF3" s="437"/>
      <c r="BG3" s="437"/>
      <c r="BH3" s="437"/>
      <c r="BI3" s="437">
        <v>45535</v>
      </c>
      <c r="BJ3" s="437"/>
      <c r="BK3" s="437"/>
      <c r="BL3" s="437"/>
      <c r="BM3" s="437"/>
      <c r="BN3" s="437"/>
      <c r="BO3" s="437"/>
      <c r="BP3" s="437"/>
      <c r="BQ3" s="437"/>
      <c r="BR3" s="437"/>
      <c r="BS3" s="437"/>
      <c r="BT3" s="437"/>
      <c r="BU3" s="438">
        <v>45535</v>
      </c>
      <c r="BV3" s="438"/>
      <c r="BW3" s="438"/>
      <c r="BX3" s="438"/>
      <c r="BY3" s="438"/>
      <c r="BZ3" s="438"/>
      <c r="CA3" s="438"/>
      <c r="CB3" s="438"/>
      <c r="CC3" s="439"/>
      <c r="CD3" s="439"/>
      <c r="CE3" s="439"/>
      <c r="CF3" s="439"/>
      <c r="CG3" s="439"/>
      <c r="CH3" s="439"/>
      <c r="CI3" s="439"/>
      <c r="CJ3" s="439"/>
    </row>
    <row r="4" spans="1:88" s="444" customFormat="1" ht="18" customHeight="1">
      <c r="A4" s="441" t="s">
        <v>498</v>
      </c>
      <c r="B4" s="442"/>
      <c r="C4" s="442"/>
      <c r="D4" s="442"/>
      <c r="E4" s="442"/>
      <c r="F4" s="442"/>
      <c r="G4" s="442"/>
      <c r="H4" s="442"/>
      <c r="I4" s="442"/>
      <c r="J4" s="442"/>
      <c r="K4" s="442"/>
      <c r="L4" s="442"/>
      <c r="M4" s="441" t="s">
        <v>498</v>
      </c>
      <c r="N4" s="442"/>
      <c r="O4" s="442"/>
      <c r="P4" s="442"/>
      <c r="Q4" s="442"/>
      <c r="R4" s="442"/>
      <c r="S4" s="442"/>
      <c r="T4" s="442"/>
      <c r="U4" s="442"/>
      <c r="V4" s="442"/>
      <c r="W4" s="442"/>
      <c r="X4" s="442"/>
      <c r="Y4" s="441" t="s">
        <v>498</v>
      </c>
      <c r="Z4" s="442"/>
      <c r="AA4" s="442"/>
      <c r="AB4" s="442"/>
      <c r="AC4" s="442"/>
      <c r="AD4" s="442"/>
      <c r="AE4" s="442"/>
      <c r="AF4" s="442"/>
      <c r="AG4" s="442"/>
      <c r="AH4" s="442"/>
      <c r="AI4" s="442"/>
      <c r="AJ4" s="442"/>
      <c r="AK4" s="441" t="s">
        <v>498</v>
      </c>
      <c r="AL4" s="442"/>
      <c r="AM4" s="442"/>
      <c r="AN4" s="442"/>
      <c r="AO4" s="442"/>
      <c r="AP4" s="442"/>
      <c r="AQ4" s="442"/>
      <c r="AR4" s="442"/>
      <c r="AS4" s="442"/>
      <c r="AT4" s="442"/>
      <c r="AU4" s="442"/>
      <c r="AV4" s="442"/>
      <c r="AW4" s="441" t="s">
        <v>498</v>
      </c>
      <c r="AX4" s="442"/>
      <c r="AY4" s="442"/>
      <c r="AZ4" s="442"/>
      <c r="BA4" s="442"/>
      <c r="BB4" s="442"/>
      <c r="BC4" s="442"/>
      <c r="BD4" s="442"/>
      <c r="BE4" s="442"/>
      <c r="BF4" s="442"/>
      <c r="BG4" s="442"/>
      <c r="BH4" s="442"/>
      <c r="BI4" s="441" t="s">
        <v>498</v>
      </c>
      <c r="BJ4" s="441"/>
      <c r="BK4" s="441"/>
      <c r="BL4" s="441"/>
      <c r="BM4" s="441"/>
      <c r="BN4" s="441"/>
      <c r="BO4" s="441"/>
      <c r="BP4" s="441"/>
      <c r="BQ4" s="441"/>
      <c r="BR4" s="441"/>
      <c r="BS4" s="441"/>
      <c r="BT4" s="441"/>
      <c r="BU4" s="441" t="s">
        <v>499</v>
      </c>
      <c r="BV4" s="441"/>
      <c r="BW4" s="441"/>
      <c r="BX4" s="441"/>
      <c r="BY4" s="441"/>
      <c r="BZ4" s="441"/>
      <c r="CA4" s="441"/>
      <c r="CB4" s="441"/>
      <c r="CC4" s="443"/>
      <c r="CD4" s="443"/>
      <c r="CE4" s="443"/>
      <c r="CF4" s="443"/>
      <c r="CG4" s="443"/>
      <c r="CH4" s="443"/>
      <c r="CI4" s="443"/>
      <c r="CJ4" s="443"/>
    </row>
    <row r="5" spans="1:88" s="432" customFormat="1" ht="4.3499999999999996" customHeight="1" thickBot="1">
      <c r="A5" s="445"/>
      <c r="B5" s="446"/>
      <c r="C5" s="447"/>
      <c r="D5" s="447"/>
      <c r="E5" s="447"/>
      <c r="F5" s="447"/>
      <c r="G5" s="447"/>
      <c r="H5" s="448"/>
      <c r="I5" s="448"/>
      <c r="J5" s="447"/>
      <c r="K5" s="447"/>
      <c r="L5" s="448"/>
      <c r="M5" s="449"/>
      <c r="N5" s="450"/>
      <c r="O5" s="450"/>
      <c r="P5" s="451"/>
      <c r="Q5" s="451"/>
      <c r="R5" s="450"/>
      <c r="S5" s="450"/>
      <c r="T5" s="450"/>
      <c r="U5" s="450"/>
      <c r="V5" s="450"/>
      <c r="W5" s="450"/>
      <c r="X5" s="450"/>
      <c r="Y5" s="449"/>
      <c r="Z5" s="450"/>
      <c r="AA5" s="450"/>
      <c r="AB5" s="450"/>
      <c r="AC5" s="450"/>
      <c r="AD5" s="450"/>
      <c r="AE5" s="450"/>
      <c r="AF5" s="450"/>
      <c r="AG5" s="450"/>
      <c r="AH5" s="450"/>
      <c r="AI5" s="450"/>
      <c r="AJ5" s="450"/>
      <c r="AK5" s="449"/>
      <c r="AL5" s="452"/>
      <c r="AM5" s="450"/>
      <c r="AN5" s="450"/>
      <c r="AO5" s="450"/>
      <c r="AP5" s="450"/>
      <c r="AQ5" s="450"/>
      <c r="AR5" s="450"/>
      <c r="AS5" s="450"/>
      <c r="AT5" s="450"/>
      <c r="AU5" s="450"/>
      <c r="AV5" s="451"/>
      <c r="AW5" s="449"/>
      <c r="AX5" s="449"/>
      <c r="AY5" s="449"/>
      <c r="AZ5" s="449"/>
      <c r="BA5" s="449"/>
      <c r="BB5" s="452"/>
      <c r="BC5" s="450"/>
      <c r="BD5" s="450"/>
      <c r="BE5" s="450"/>
      <c r="BF5" s="450"/>
      <c r="BG5" s="450"/>
      <c r="BH5" s="451"/>
      <c r="BI5" s="449"/>
      <c r="BJ5" s="450"/>
      <c r="BK5" s="450"/>
      <c r="BL5" s="451"/>
      <c r="BM5" s="451"/>
      <c r="BN5" s="450"/>
      <c r="BO5" s="450"/>
      <c r="BP5" s="451"/>
      <c r="BQ5" s="451"/>
      <c r="BR5" s="449"/>
      <c r="BS5" s="449"/>
      <c r="BT5" s="449"/>
      <c r="BU5" s="449"/>
      <c r="BV5" s="449"/>
      <c r="BW5" s="449"/>
      <c r="BX5" s="449"/>
      <c r="BY5" s="449"/>
      <c r="BZ5" s="449"/>
      <c r="CA5" s="449"/>
      <c r="CB5" s="449"/>
    </row>
    <row r="6" spans="1:88" s="461" customFormat="1" ht="27" customHeight="1" thickTop="1">
      <c r="A6" s="453" t="s">
        <v>500</v>
      </c>
      <c r="B6" s="454" t="s">
        <v>501</v>
      </c>
      <c r="C6" s="454"/>
      <c r="D6" s="454"/>
      <c r="E6" s="455"/>
      <c r="F6" s="454" t="s">
        <v>30</v>
      </c>
      <c r="G6" s="454"/>
      <c r="H6" s="454"/>
      <c r="I6" s="455"/>
      <c r="J6" s="454" t="s">
        <v>502</v>
      </c>
      <c r="K6" s="454"/>
      <c r="L6" s="454"/>
      <c r="M6" s="453" t="s">
        <v>500</v>
      </c>
      <c r="N6" s="456" t="s">
        <v>503</v>
      </c>
      <c r="O6" s="456"/>
      <c r="P6" s="456"/>
      <c r="Q6" s="457"/>
      <c r="R6" s="456" t="s">
        <v>504</v>
      </c>
      <c r="S6" s="456"/>
      <c r="T6" s="456"/>
      <c r="U6" s="457"/>
      <c r="V6" s="456" t="s">
        <v>114</v>
      </c>
      <c r="W6" s="456"/>
      <c r="X6" s="456"/>
      <c r="Y6" s="453" t="s">
        <v>500</v>
      </c>
      <c r="Z6" s="456" t="s">
        <v>35</v>
      </c>
      <c r="AA6" s="456"/>
      <c r="AB6" s="456"/>
      <c r="AC6" s="457"/>
      <c r="AD6" s="456" t="s">
        <v>505</v>
      </c>
      <c r="AE6" s="456"/>
      <c r="AF6" s="456"/>
      <c r="AG6" s="457"/>
      <c r="AH6" s="456" t="s">
        <v>37</v>
      </c>
      <c r="AI6" s="456"/>
      <c r="AJ6" s="456"/>
      <c r="AK6" s="453" t="s">
        <v>500</v>
      </c>
      <c r="AL6" s="456" t="s">
        <v>506</v>
      </c>
      <c r="AM6" s="456"/>
      <c r="AN6" s="456"/>
      <c r="AO6" s="457"/>
      <c r="AP6" s="456" t="s">
        <v>507</v>
      </c>
      <c r="AQ6" s="456"/>
      <c r="AR6" s="456"/>
      <c r="AS6" s="457"/>
      <c r="AT6" s="456" t="s">
        <v>508</v>
      </c>
      <c r="AU6" s="456"/>
      <c r="AV6" s="456"/>
      <c r="AW6" s="453" t="s">
        <v>500</v>
      </c>
      <c r="AX6" s="456" t="s">
        <v>509</v>
      </c>
      <c r="AY6" s="456"/>
      <c r="AZ6" s="456"/>
      <c r="BA6" s="458"/>
      <c r="BB6" s="459" t="s">
        <v>42</v>
      </c>
      <c r="BC6" s="459"/>
      <c r="BD6" s="459"/>
      <c r="BE6" s="457"/>
      <c r="BF6" s="456" t="s">
        <v>510</v>
      </c>
      <c r="BG6" s="456"/>
      <c r="BH6" s="456"/>
      <c r="BI6" s="458" t="s">
        <v>500</v>
      </c>
      <c r="BJ6" s="456" t="s">
        <v>44</v>
      </c>
      <c r="BK6" s="456"/>
      <c r="BL6" s="456"/>
      <c r="BM6" s="460"/>
      <c r="BN6" s="456" t="s">
        <v>45</v>
      </c>
      <c r="BO6" s="456"/>
      <c r="BP6" s="456"/>
      <c r="BQ6" s="460"/>
      <c r="BR6" s="456" t="s">
        <v>511</v>
      </c>
      <c r="BS6" s="456"/>
      <c r="BT6" s="456"/>
      <c r="BU6" s="458" t="s">
        <v>500</v>
      </c>
      <c r="BV6" s="456" t="s">
        <v>512</v>
      </c>
      <c r="BW6" s="456"/>
      <c r="BX6" s="456"/>
      <c r="BY6" s="460"/>
      <c r="BZ6" s="456" t="s">
        <v>513</v>
      </c>
      <c r="CA6" s="456"/>
      <c r="CB6" s="456"/>
    </row>
    <row r="7" spans="1:88" s="461" customFormat="1" ht="13.5" customHeight="1">
      <c r="A7" s="462"/>
      <c r="B7" s="463" t="s">
        <v>514</v>
      </c>
      <c r="C7" s="464" t="s">
        <v>515</v>
      </c>
      <c r="D7" s="464" t="s">
        <v>516</v>
      </c>
      <c r="E7" s="463"/>
      <c r="F7" s="463" t="s">
        <v>514</v>
      </c>
      <c r="G7" s="464" t="s">
        <v>515</v>
      </c>
      <c r="H7" s="463" t="s">
        <v>516</v>
      </c>
      <c r="I7" s="463"/>
      <c r="J7" s="464" t="s">
        <v>514</v>
      </c>
      <c r="K7" s="464" t="s">
        <v>515</v>
      </c>
      <c r="L7" s="464" t="s">
        <v>516</v>
      </c>
      <c r="M7" s="462"/>
      <c r="N7" s="465" t="s">
        <v>514</v>
      </c>
      <c r="O7" s="466" t="s">
        <v>515</v>
      </c>
      <c r="P7" s="465" t="s">
        <v>516</v>
      </c>
      <c r="Q7" s="465"/>
      <c r="R7" s="465" t="s">
        <v>514</v>
      </c>
      <c r="S7" s="466" t="s">
        <v>515</v>
      </c>
      <c r="T7" s="465" t="s">
        <v>516</v>
      </c>
      <c r="U7" s="465"/>
      <c r="V7" s="465" t="s">
        <v>514</v>
      </c>
      <c r="W7" s="466" t="s">
        <v>515</v>
      </c>
      <c r="X7" s="466" t="s">
        <v>516</v>
      </c>
      <c r="Y7" s="462"/>
      <c r="Z7" s="465" t="s">
        <v>514</v>
      </c>
      <c r="AA7" s="466" t="s">
        <v>515</v>
      </c>
      <c r="AB7" s="465" t="s">
        <v>516</v>
      </c>
      <c r="AC7" s="465"/>
      <c r="AD7" s="466" t="s">
        <v>514</v>
      </c>
      <c r="AE7" s="466" t="s">
        <v>515</v>
      </c>
      <c r="AF7" s="466" t="s">
        <v>516</v>
      </c>
      <c r="AG7" s="465"/>
      <c r="AH7" s="465" t="s">
        <v>514</v>
      </c>
      <c r="AI7" s="466" t="s">
        <v>515</v>
      </c>
      <c r="AJ7" s="466" t="s">
        <v>516</v>
      </c>
      <c r="AK7" s="462"/>
      <c r="AL7" s="466" t="s">
        <v>514</v>
      </c>
      <c r="AM7" s="466" t="s">
        <v>515</v>
      </c>
      <c r="AN7" s="466" t="s">
        <v>516</v>
      </c>
      <c r="AO7" s="465"/>
      <c r="AP7" s="465" t="s">
        <v>514</v>
      </c>
      <c r="AQ7" s="466" t="s">
        <v>515</v>
      </c>
      <c r="AR7" s="465" t="s">
        <v>516</v>
      </c>
      <c r="AS7" s="465"/>
      <c r="AT7" s="465" t="s">
        <v>514</v>
      </c>
      <c r="AU7" s="466" t="s">
        <v>515</v>
      </c>
      <c r="AV7" s="466" t="s">
        <v>516</v>
      </c>
      <c r="AW7" s="462"/>
      <c r="AX7" s="465" t="s">
        <v>514</v>
      </c>
      <c r="AY7" s="466" t="s">
        <v>515</v>
      </c>
      <c r="AZ7" s="465" t="s">
        <v>516</v>
      </c>
      <c r="BA7" s="467"/>
      <c r="BB7" s="465" t="s">
        <v>514</v>
      </c>
      <c r="BC7" s="466" t="s">
        <v>515</v>
      </c>
      <c r="BD7" s="465" t="s">
        <v>516</v>
      </c>
      <c r="BE7" s="465"/>
      <c r="BF7" s="465" t="s">
        <v>514</v>
      </c>
      <c r="BG7" s="466" t="s">
        <v>515</v>
      </c>
      <c r="BH7" s="465" t="s">
        <v>516</v>
      </c>
      <c r="BI7" s="467"/>
      <c r="BJ7" s="465" t="s">
        <v>514</v>
      </c>
      <c r="BK7" s="466" t="s">
        <v>515</v>
      </c>
      <c r="BL7" s="465" t="s">
        <v>516</v>
      </c>
      <c r="BM7" s="465"/>
      <c r="BN7" s="465" t="s">
        <v>514</v>
      </c>
      <c r="BO7" s="466" t="s">
        <v>515</v>
      </c>
      <c r="BP7" s="465" t="s">
        <v>516</v>
      </c>
      <c r="BQ7" s="465"/>
      <c r="BR7" s="465" t="s">
        <v>514</v>
      </c>
      <c r="BS7" s="466" t="s">
        <v>515</v>
      </c>
      <c r="BT7" s="466" t="s">
        <v>516</v>
      </c>
      <c r="BU7" s="467"/>
      <c r="BV7" s="465" t="s">
        <v>514</v>
      </c>
      <c r="BW7" s="466" t="s">
        <v>515</v>
      </c>
      <c r="BX7" s="466" t="s">
        <v>516</v>
      </c>
      <c r="BY7" s="465"/>
      <c r="BZ7" s="465" t="s">
        <v>514</v>
      </c>
      <c r="CA7" s="466" t="s">
        <v>515</v>
      </c>
      <c r="CB7" s="465" t="s">
        <v>516</v>
      </c>
    </row>
    <row r="8" spans="1:88" s="432" customFormat="1" ht="4.3499999999999996" customHeight="1">
      <c r="A8" s="468"/>
      <c r="B8" s="469"/>
      <c r="C8" s="469"/>
      <c r="D8" s="469"/>
      <c r="E8" s="469"/>
      <c r="F8" s="469"/>
      <c r="G8" s="469"/>
      <c r="H8" s="469"/>
      <c r="I8" s="469"/>
      <c r="J8" s="469"/>
      <c r="K8" s="469"/>
      <c r="L8" s="469"/>
      <c r="M8" s="470"/>
      <c r="N8" s="469"/>
      <c r="O8" s="469"/>
      <c r="P8" s="469"/>
      <c r="Q8" s="469"/>
      <c r="R8" s="469"/>
      <c r="S8" s="469"/>
      <c r="T8" s="469"/>
      <c r="U8" s="469"/>
      <c r="V8" s="469"/>
      <c r="W8" s="469"/>
      <c r="X8" s="469"/>
      <c r="Y8" s="470"/>
      <c r="Z8" s="469"/>
      <c r="AA8" s="469"/>
      <c r="AB8" s="469"/>
      <c r="AC8" s="469"/>
      <c r="AD8" s="469"/>
      <c r="AE8" s="469"/>
      <c r="AF8" s="469"/>
      <c r="AG8" s="469"/>
      <c r="AH8" s="469"/>
      <c r="AI8" s="469"/>
      <c r="AJ8" s="469"/>
      <c r="AK8" s="470"/>
      <c r="AL8" s="469"/>
      <c r="AM8" s="469"/>
      <c r="AN8" s="469"/>
      <c r="AO8" s="469"/>
      <c r="AP8" s="469"/>
      <c r="AQ8" s="469"/>
      <c r="AR8" s="469"/>
      <c r="AS8" s="469"/>
      <c r="AT8" s="469"/>
      <c r="AU8" s="469"/>
      <c r="AV8" s="469"/>
      <c r="AW8" s="470"/>
      <c r="AX8" s="470"/>
      <c r="AY8" s="470"/>
      <c r="AZ8" s="470"/>
      <c r="BA8" s="470"/>
      <c r="BB8" s="469"/>
      <c r="BC8" s="469"/>
      <c r="BD8" s="469"/>
      <c r="BE8" s="469"/>
      <c r="BF8" s="469"/>
      <c r="BG8" s="469"/>
      <c r="BH8" s="469"/>
      <c r="BI8" s="470"/>
      <c r="BJ8" s="469"/>
      <c r="BK8" s="469"/>
      <c r="BL8" s="469"/>
      <c r="BM8" s="469"/>
      <c r="BN8" s="469"/>
      <c r="BO8" s="469"/>
      <c r="BP8" s="469"/>
      <c r="BQ8" s="469"/>
      <c r="BR8" s="470"/>
      <c r="BS8" s="470"/>
      <c r="BT8" s="470"/>
      <c r="BU8" s="470"/>
      <c r="BV8" s="470"/>
      <c r="BW8" s="470"/>
      <c r="BX8" s="470"/>
      <c r="BY8" s="470"/>
      <c r="BZ8" s="470"/>
      <c r="CA8" s="470"/>
      <c r="CB8" s="470"/>
    </row>
    <row r="9" spans="1:88" s="475" customFormat="1" ht="9" customHeight="1">
      <c r="A9" s="471" t="s">
        <v>517</v>
      </c>
      <c r="B9" s="471">
        <v>7764967.3609999996</v>
      </c>
      <c r="C9" s="471">
        <v>8630113.6449999996</v>
      </c>
      <c r="D9" s="471">
        <v>16395081.005999999</v>
      </c>
      <c r="E9" s="471"/>
      <c r="F9" s="471">
        <v>173009.00200000001</v>
      </c>
      <c r="G9" s="471">
        <v>148784.50700000001</v>
      </c>
      <c r="H9" s="471">
        <v>321793.50900000002</v>
      </c>
      <c r="I9" s="471"/>
      <c r="J9" s="471">
        <v>5204877.8619999997</v>
      </c>
      <c r="K9" s="471">
        <v>32489789.925000001</v>
      </c>
      <c r="L9" s="471">
        <v>37694667.788000003</v>
      </c>
      <c r="M9" s="471" t="s">
        <v>517</v>
      </c>
      <c r="N9" s="471">
        <v>735957.34299999999</v>
      </c>
      <c r="O9" s="471">
        <v>1004418.85</v>
      </c>
      <c r="P9" s="471">
        <v>1740376.1939999999</v>
      </c>
      <c r="Q9" s="472"/>
      <c r="R9" s="471">
        <v>581002.39599999995</v>
      </c>
      <c r="S9" s="471">
        <v>3160119.4670000002</v>
      </c>
      <c r="T9" s="471">
        <v>3741121.8629999999</v>
      </c>
      <c r="U9" s="472"/>
      <c r="V9" s="471">
        <v>1029110.595</v>
      </c>
      <c r="W9" s="471">
        <v>11124582.943</v>
      </c>
      <c r="X9" s="471">
        <v>12153693.539000001</v>
      </c>
      <c r="Y9" s="471" t="s">
        <v>517</v>
      </c>
      <c r="Z9" s="471">
        <v>565705.82400000002</v>
      </c>
      <c r="AA9" s="471">
        <v>2012675.845</v>
      </c>
      <c r="AB9" s="471">
        <v>2578381.6690000002</v>
      </c>
      <c r="AC9" s="472"/>
      <c r="AD9" s="471">
        <v>4635214.1619999995</v>
      </c>
      <c r="AE9" s="471">
        <v>7320637.4199999999</v>
      </c>
      <c r="AF9" s="471">
        <v>11955851.583000001</v>
      </c>
      <c r="AG9" s="472"/>
      <c r="AH9" s="471">
        <v>595473.01500000001</v>
      </c>
      <c r="AI9" s="471">
        <v>679894.30599999998</v>
      </c>
      <c r="AJ9" s="471">
        <v>1275367.321</v>
      </c>
      <c r="AK9" s="471" t="s">
        <v>517</v>
      </c>
      <c r="AL9" s="471">
        <v>120924.67200000001</v>
      </c>
      <c r="AM9" s="471">
        <v>313857.11700000003</v>
      </c>
      <c r="AN9" s="471">
        <v>434781.79</v>
      </c>
      <c r="AO9" s="472"/>
      <c r="AP9" s="471">
        <v>287198.52299999999</v>
      </c>
      <c r="AQ9" s="471">
        <v>888620.75800000003</v>
      </c>
      <c r="AR9" s="471">
        <v>1175819.281</v>
      </c>
      <c r="AS9" s="472"/>
      <c r="AT9" s="471">
        <v>34650.228999999999</v>
      </c>
      <c r="AU9" s="471">
        <v>2153334.6779999998</v>
      </c>
      <c r="AV9" s="471">
        <v>2187984.9070000001</v>
      </c>
      <c r="AW9" s="471" t="s">
        <v>517</v>
      </c>
      <c r="AX9" s="471">
        <v>77221.239000000001</v>
      </c>
      <c r="AY9" s="471">
        <v>20743.653999999999</v>
      </c>
      <c r="AZ9" s="471">
        <v>97964.892999999996</v>
      </c>
      <c r="BA9" s="472"/>
      <c r="BB9" s="471">
        <v>300526.80099999998</v>
      </c>
      <c r="BC9" s="471">
        <v>97508.510999999999</v>
      </c>
      <c r="BD9" s="471">
        <v>398035.31199999998</v>
      </c>
      <c r="BE9" s="472"/>
      <c r="BF9" s="471">
        <v>432879.96399999998</v>
      </c>
      <c r="BG9" s="471">
        <v>1656204.094</v>
      </c>
      <c r="BH9" s="471">
        <v>2089084.0589999999</v>
      </c>
      <c r="BI9" s="471" t="s">
        <v>517</v>
      </c>
      <c r="BJ9" s="471">
        <v>125298.02499999999</v>
      </c>
      <c r="BK9" s="471">
        <v>1316827.7379999999</v>
      </c>
      <c r="BL9" s="471">
        <v>1442125.763</v>
      </c>
      <c r="BM9" s="471"/>
      <c r="BN9" s="471">
        <v>36924.601000000002</v>
      </c>
      <c r="BO9" s="471">
        <v>519977.23300000001</v>
      </c>
      <c r="BP9" s="471">
        <v>556901.83400000003</v>
      </c>
      <c r="BQ9" s="471"/>
      <c r="BR9" s="471">
        <v>22700941.613999996</v>
      </c>
      <c r="BS9" s="471">
        <v>73538090.691</v>
      </c>
      <c r="BT9" s="471">
        <v>96239032.311000034</v>
      </c>
      <c r="BU9" s="471" t="s">
        <v>517</v>
      </c>
      <c r="BV9" s="471">
        <v>5204877.8619999997</v>
      </c>
      <c r="BW9" s="471">
        <v>33680482.267999999</v>
      </c>
      <c r="BX9" s="471">
        <v>38885360.130999997</v>
      </c>
      <c r="BY9" s="471"/>
      <c r="BZ9" s="471">
        <v>22700941.613999996</v>
      </c>
      <c r="CA9" s="471">
        <v>74728783.034000009</v>
      </c>
      <c r="CB9" s="471">
        <v>97429724.654000029</v>
      </c>
      <c r="CC9" s="473"/>
      <c r="CD9" s="474"/>
      <c r="CE9" s="474"/>
      <c r="CF9" s="474"/>
    </row>
    <row r="10" spans="1:88" s="475" customFormat="1" ht="9" customHeight="1">
      <c r="A10" s="476" t="s">
        <v>518</v>
      </c>
      <c r="B10" s="477">
        <v>1835383.132</v>
      </c>
      <c r="C10" s="477">
        <v>713642.56400000001</v>
      </c>
      <c r="D10" s="477">
        <v>2549025.696</v>
      </c>
      <c r="E10" s="477"/>
      <c r="F10" s="477">
        <v>45076.550999999999</v>
      </c>
      <c r="G10" s="477">
        <v>29003.234</v>
      </c>
      <c r="H10" s="477">
        <v>74079.785000000003</v>
      </c>
      <c r="I10" s="477"/>
      <c r="J10" s="477">
        <v>2335481.4909999999</v>
      </c>
      <c r="K10" s="477">
        <v>1236173.1140000001</v>
      </c>
      <c r="L10" s="477">
        <v>3571654.6060000001</v>
      </c>
      <c r="M10" s="476" t="s">
        <v>518</v>
      </c>
      <c r="N10" s="477">
        <v>133035.87299999999</v>
      </c>
      <c r="O10" s="477">
        <v>116184.651</v>
      </c>
      <c r="P10" s="477">
        <v>249220.52499999999</v>
      </c>
      <c r="Q10" s="478"/>
      <c r="R10" s="477">
        <v>176520.92600000001</v>
      </c>
      <c r="S10" s="477">
        <v>103943.51</v>
      </c>
      <c r="T10" s="477">
        <v>280464.43699999998</v>
      </c>
      <c r="U10" s="478"/>
      <c r="V10" s="477">
        <v>638127.54500000004</v>
      </c>
      <c r="W10" s="477">
        <v>505675.924</v>
      </c>
      <c r="X10" s="477">
        <v>1143803.47</v>
      </c>
      <c r="Y10" s="476" t="s">
        <v>518</v>
      </c>
      <c r="Z10" s="477">
        <v>4851.0649999999996</v>
      </c>
      <c r="AA10" s="477">
        <v>13602.186</v>
      </c>
      <c r="AB10" s="477">
        <v>18453.251</v>
      </c>
      <c r="AC10" s="478"/>
      <c r="AD10" s="477">
        <v>1480901.909</v>
      </c>
      <c r="AE10" s="477">
        <v>912389.93</v>
      </c>
      <c r="AF10" s="477">
        <v>2393291.84</v>
      </c>
      <c r="AG10" s="478"/>
      <c r="AH10" s="477">
        <v>353334.15399999998</v>
      </c>
      <c r="AI10" s="477">
        <v>131512.29</v>
      </c>
      <c r="AJ10" s="477">
        <v>484846.44500000001</v>
      </c>
      <c r="AK10" s="476" t="s">
        <v>518</v>
      </c>
      <c r="AL10" s="477">
        <v>16048.242</v>
      </c>
      <c r="AM10" s="477">
        <v>26968.734</v>
      </c>
      <c r="AN10" s="477">
        <v>43016.976000000002</v>
      </c>
      <c r="AO10" s="478"/>
      <c r="AP10" s="477">
        <v>117630.68700000001</v>
      </c>
      <c r="AQ10" s="477">
        <v>17309.832999999999</v>
      </c>
      <c r="AR10" s="477">
        <v>134940.52100000001</v>
      </c>
      <c r="AS10" s="478"/>
      <c r="AT10" s="477">
        <v>4664.9480000000003</v>
      </c>
      <c r="AU10" s="477">
        <v>366.13799999999998</v>
      </c>
      <c r="AV10" s="477">
        <v>5031.0860000000002</v>
      </c>
      <c r="AW10" s="476" t="s">
        <v>518</v>
      </c>
      <c r="AX10" s="477">
        <v>32689.072</v>
      </c>
      <c r="AY10" s="477">
        <v>2275.7669999999998</v>
      </c>
      <c r="AZ10" s="477">
        <v>34964.839999999997</v>
      </c>
      <c r="BA10" s="478"/>
      <c r="BB10" s="477">
        <v>29243.969000000001</v>
      </c>
      <c r="BC10" s="477">
        <v>5972.0540000000001</v>
      </c>
      <c r="BD10" s="477">
        <v>35216.023999999998</v>
      </c>
      <c r="BE10" s="478"/>
      <c r="BF10" s="477">
        <v>0</v>
      </c>
      <c r="BG10" s="477">
        <v>0</v>
      </c>
      <c r="BH10" s="477">
        <v>0</v>
      </c>
      <c r="BI10" s="476" t="s">
        <v>518</v>
      </c>
      <c r="BJ10" s="477">
        <v>0</v>
      </c>
      <c r="BK10" s="477">
        <v>0</v>
      </c>
      <c r="BL10" s="477">
        <v>0</v>
      </c>
      <c r="BM10" s="477"/>
      <c r="BN10" s="477">
        <v>0</v>
      </c>
      <c r="BO10" s="477">
        <v>0</v>
      </c>
      <c r="BP10" s="477">
        <v>0</v>
      </c>
      <c r="BQ10" s="477"/>
      <c r="BR10" s="477">
        <v>7202989.5639999984</v>
      </c>
      <c r="BS10" s="477">
        <v>3815019.9290000005</v>
      </c>
      <c r="BT10" s="477">
        <v>11018009.501999998</v>
      </c>
      <c r="BU10" s="476" t="s">
        <v>518</v>
      </c>
      <c r="BV10" s="477">
        <v>2335481.4909999999</v>
      </c>
      <c r="BW10" s="477">
        <v>1236180.645</v>
      </c>
      <c r="BX10" s="477">
        <v>3571662.1370000001</v>
      </c>
      <c r="BY10" s="477"/>
      <c r="BZ10" s="477">
        <v>7202989.5639999993</v>
      </c>
      <c r="CA10" s="477">
        <v>3815027.4600000004</v>
      </c>
      <c r="CB10" s="477">
        <v>11018017.032999998</v>
      </c>
      <c r="CC10" s="473"/>
      <c r="CD10" s="474"/>
      <c r="CE10" s="474"/>
      <c r="CF10" s="474"/>
    </row>
    <row r="11" spans="1:88" s="475" customFormat="1" ht="9" customHeight="1">
      <c r="A11" s="479" t="s">
        <v>519</v>
      </c>
      <c r="B11" s="477">
        <v>5200456.1380000003</v>
      </c>
      <c r="C11" s="477">
        <v>7563855.2750000004</v>
      </c>
      <c r="D11" s="477">
        <v>12764311.414000001</v>
      </c>
      <c r="E11" s="477"/>
      <c r="F11" s="477">
        <v>126585.80100000001</v>
      </c>
      <c r="G11" s="477">
        <v>119781.273</v>
      </c>
      <c r="H11" s="477">
        <v>246367.07500000001</v>
      </c>
      <c r="I11" s="477"/>
      <c r="J11" s="477">
        <v>2816524.8050000002</v>
      </c>
      <c r="K11" s="477">
        <v>30943066.331</v>
      </c>
      <c r="L11" s="477">
        <v>33759591.137000002</v>
      </c>
      <c r="M11" s="479" t="s">
        <v>519</v>
      </c>
      <c r="N11" s="477">
        <v>594288.53</v>
      </c>
      <c r="O11" s="477">
        <v>885707.92599999998</v>
      </c>
      <c r="P11" s="477">
        <v>1479996.4569999999</v>
      </c>
      <c r="Q11" s="477"/>
      <c r="R11" s="477">
        <v>390014.25900000002</v>
      </c>
      <c r="S11" s="477">
        <v>3050308.037</v>
      </c>
      <c r="T11" s="477">
        <v>3440322.2969999998</v>
      </c>
      <c r="U11" s="477"/>
      <c r="V11" s="477">
        <v>97572.721000000005</v>
      </c>
      <c r="W11" s="477">
        <v>10557322.459000001</v>
      </c>
      <c r="X11" s="477">
        <v>10654895.18</v>
      </c>
      <c r="Y11" s="479" t="s">
        <v>519</v>
      </c>
      <c r="Z11" s="477">
        <v>559355.68599999999</v>
      </c>
      <c r="AA11" s="477">
        <v>1987269.273</v>
      </c>
      <c r="AB11" s="477">
        <v>2546624.9589999998</v>
      </c>
      <c r="AC11" s="477"/>
      <c r="AD11" s="477">
        <v>2489449.9180000001</v>
      </c>
      <c r="AE11" s="477">
        <v>6298714.0769999996</v>
      </c>
      <c r="AF11" s="477">
        <v>8788163.9959999993</v>
      </c>
      <c r="AG11" s="477"/>
      <c r="AH11" s="477">
        <v>209724.82</v>
      </c>
      <c r="AI11" s="477">
        <v>535322.96</v>
      </c>
      <c r="AJ11" s="477">
        <v>745047.78099999996</v>
      </c>
      <c r="AK11" s="479" t="s">
        <v>519</v>
      </c>
      <c r="AL11" s="477">
        <v>104247.50599999999</v>
      </c>
      <c r="AM11" s="477">
        <v>286859.71500000003</v>
      </c>
      <c r="AN11" s="477">
        <v>391107.22100000002</v>
      </c>
      <c r="AO11" s="477"/>
      <c r="AP11" s="477">
        <v>168706.682</v>
      </c>
      <c r="AQ11" s="477">
        <v>871310.924</v>
      </c>
      <c r="AR11" s="477">
        <v>1040017.606</v>
      </c>
      <c r="AS11" s="477"/>
      <c r="AT11" s="477">
        <v>29976.42</v>
      </c>
      <c r="AU11" s="477">
        <v>2152968.54</v>
      </c>
      <c r="AV11" s="477">
        <v>2182944.96</v>
      </c>
      <c r="AW11" s="479" t="s">
        <v>519</v>
      </c>
      <c r="AX11" s="477">
        <v>44448.065999999999</v>
      </c>
      <c r="AY11" s="477">
        <v>18467.885999999999</v>
      </c>
      <c r="AZ11" s="477">
        <v>62915.951999999997</v>
      </c>
      <c r="BA11" s="477"/>
      <c r="BB11" s="477">
        <v>268089.19900000002</v>
      </c>
      <c r="BC11" s="477">
        <v>89127.994999999995</v>
      </c>
      <c r="BD11" s="477">
        <v>357217.19400000002</v>
      </c>
      <c r="BE11" s="477"/>
      <c r="BF11" s="477">
        <v>432878.05599999998</v>
      </c>
      <c r="BG11" s="477">
        <v>1656204.094</v>
      </c>
      <c r="BH11" s="477">
        <v>2089082.1510000001</v>
      </c>
      <c r="BI11" s="479" t="s">
        <v>519</v>
      </c>
      <c r="BJ11" s="477">
        <v>125298.02499999999</v>
      </c>
      <c r="BK11" s="477">
        <v>1316827.7379999999</v>
      </c>
      <c r="BL11" s="477">
        <v>1442125.763</v>
      </c>
      <c r="BM11" s="477"/>
      <c r="BN11" s="477">
        <v>36892.847999999998</v>
      </c>
      <c r="BO11" s="477">
        <v>519616.51400000002</v>
      </c>
      <c r="BP11" s="477">
        <v>556509.36199999996</v>
      </c>
      <c r="BQ11" s="477"/>
      <c r="BR11" s="477">
        <v>13694509.479999999</v>
      </c>
      <c r="BS11" s="477">
        <v>68852731.017000005</v>
      </c>
      <c r="BT11" s="477">
        <v>82547240.50500001</v>
      </c>
      <c r="BU11" s="479" t="s">
        <v>519</v>
      </c>
      <c r="BV11" s="477">
        <v>2816524.8050000002</v>
      </c>
      <c r="BW11" s="477">
        <v>32132815.144000001</v>
      </c>
      <c r="BX11" s="477">
        <v>34949339.950000003</v>
      </c>
      <c r="BY11" s="477"/>
      <c r="BZ11" s="477">
        <v>13694509.479999999</v>
      </c>
      <c r="CA11" s="477">
        <v>70042479.830000013</v>
      </c>
      <c r="CB11" s="477">
        <v>83736989.318000019</v>
      </c>
      <c r="CC11" s="473"/>
      <c r="CD11" s="474"/>
      <c r="CE11" s="474"/>
      <c r="CF11" s="474"/>
    </row>
    <row r="12" spans="1:88" s="475" customFormat="1" ht="9" customHeight="1">
      <c r="A12" s="479" t="s">
        <v>520</v>
      </c>
      <c r="B12" s="477">
        <v>34836.474000000002</v>
      </c>
      <c r="C12" s="477">
        <v>22743.519</v>
      </c>
      <c r="D12" s="477">
        <v>57579.993000000002</v>
      </c>
      <c r="E12" s="477"/>
      <c r="F12" s="477">
        <v>1283.04</v>
      </c>
      <c r="G12" s="477">
        <v>0</v>
      </c>
      <c r="H12" s="477">
        <v>1283.04</v>
      </c>
      <c r="I12" s="477"/>
      <c r="J12" s="477">
        <v>52211.779000000002</v>
      </c>
      <c r="K12" s="477">
        <v>29489.448</v>
      </c>
      <c r="L12" s="477">
        <v>81701.228000000003</v>
      </c>
      <c r="M12" s="479" t="s">
        <v>520</v>
      </c>
      <c r="N12" s="477">
        <v>7607.5789999999997</v>
      </c>
      <c r="O12" s="477">
        <v>2526.2689999999998</v>
      </c>
      <c r="P12" s="477">
        <v>10133.849</v>
      </c>
      <c r="Q12" s="477"/>
      <c r="R12" s="477">
        <v>5458.7280000000001</v>
      </c>
      <c r="S12" s="477">
        <v>2879.6860000000001</v>
      </c>
      <c r="T12" s="477">
        <v>8338.4140000000007</v>
      </c>
      <c r="U12" s="477"/>
      <c r="V12" s="477">
        <v>32034.043000000001</v>
      </c>
      <c r="W12" s="477">
        <v>18607.079000000002</v>
      </c>
      <c r="X12" s="477">
        <v>50641.123</v>
      </c>
      <c r="Y12" s="479" t="s">
        <v>520</v>
      </c>
      <c r="Z12" s="477">
        <v>403.18099999999998</v>
      </c>
      <c r="AA12" s="477">
        <v>11804.385</v>
      </c>
      <c r="AB12" s="477">
        <v>12207.566000000001</v>
      </c>
      <c r="AC12" s="477"/>
      <c r="AD12" s="477">
        <v>0</v>
      </c>
      <c r="AE12" s="477">
        <v>7201.8739999999998</v>
      </c>
      <c r="AF12" s="477">
        <v>7201.8739999999998</v>
      </c>
      <c r="AG12" s="477"/>
      <c r="AH12" s="477">
        <v>669.04600000000005</v>
      </c>
      <c r="AI12" s="477">
        <v>74.88</v>
      </c>
      <c r="AJ12" s="477">
        <v>743.92600000000004</v>
      </c>
      <c r="AK12" s="479" t="s">
        <v>520</v>
      </c>
      <c r="AL12" s="477">
        <v>628.923</v>
      </c>
      <c r="AM12" s="477">
        <v>28.667000000000002</v>
      </c>
      <c r="AN12" s="477">
        <v>657.59100000000001</v>
      </c>
      <c r="AO12" s="477"/>
      <c r="AP12" s="477">
        <v>282.67200000000003</v>
      </c>
      <c r="AQ12" s="477">
        <v>0</v>
      </c>
      <c r="AR12" s="477">
        <v>282.67200000000003</v>
      </c>
      <c r="AS12" s="477"/>
      <c r="AT12" s="477">
        <v>0</v>
      </c>
      <c r="AU12" s="477">
        <v>0</v>
      </c>
      <c r="AV12" s="477">
        <v>0</v>
      </c>
      <c r="AW12" s="479" t="s">
        <v>520</v>
      </c>
      <c r="AX12" s="477">
        <v>0</v>
      </c>
      <c r="AY12" s="477">
        <v>0</v>
      </c>
      <c r="AZ12" s="477">
        <v>0</v>
      </c>
      <c r="BA12" s="477"/>
      <c r="BB12" s="477">
        <v>0</v>
      </c>
      <c r="BC12" s="477">
        <v>0</v>
      </c>
      <c r="BD12" s="477">
        <v>0</v>
      </c>
      <c r="BE12" s="477"/>
      <c r="BF12" s="477">
        <v>0</v>
      </c>
      <c r="BG12" s="477">
        <v>0</v>
      </c>
      <c r="BH12" s="477">
        <v>0</v>
      </c>
      <c r="BI12" s="479" t="s">
        <v>520</v>
      </c>
      <c r="BJ12" s="477">
        <v>0</v>
      </c>
      <c r="BK12" s="477">
        <v>0</v>
      </c>
      <c r="BL12" s="477">
        <v>0</v>
      </c>
      <c r="BM12" s="477"/>
      <c r="BN12" s="477">
        <v>0</v>
      </c>
      <c r="BO12" s="477">
        <v>0</v>
      </c>
      <c r="BP12" s="477">
        <v>0</v>
      </c>
      <c r="BQ12" s="477"/>
      <c r="BR12" s="477">
        <v>135415.46500000003</v>
      </c>
      <c r="BS12" s="477">
        <v>95355.807000000001</v>
      </c>
      <c r="BT12" s="477">
        <v>230771.27599999995</v>
      </c>
      <c r="BU12" s="479" t="s">
        <v>520</v>
      </c>
      <c r="BV12" s="477">
        <v>52211.779000000002</v>
      </c>
      <c r="BW12" s="477">
        <v>29489.448</v>
      </c>
      <c r="BX12" s="477">
        <v>81701.228000000003</v>
      </c>
      <c r="BY12" s="477"/>
      <c r="BZ12" s="477">
        <v>135415.46500000003</v>
      </c>
      <c r="CA12" s="477">
        <v>95355.807000000001</v>
      </c>
      <c r="CB12" s="477">
        <v>230771.27599999995</v>
      </c>
      <c r="CC12" s="473"/>
      <c r="CD12" s="474"/>
      <c r="CE12" s="474"/>
      <c r="CF12" s="474"/>
    </row>
    <row r="13" spans="1:88" s="475" customFormat="1" ht="9" customHeight="1">
      <c r="A13" s="479" t="s">
        <v>521</v>
      </c>
      <c r="B13" s="477">
        <v>694291.61600000004</v>
      </c>
      <c r="C13" s="477">
        <v>329872.28499999997</v>
      </c>
      <c r="D13" s="477">
        <v>1024163.902</v>
      </c>
      <c r="E13" s="477"/>
      <c r="F13" s="477">
        <v>63.609000000000002</v>
      </c>
      <c r="G13" s="477">
        <v>0</v>
      </c>
      <c r="H13" s="477">
        <v>63.609000000000002</v>
      </c>
      <c r="I13" s="477"/>
      <c r="J13" s="477">
        <v>659.78499999999997</v>
      </c>
      <c r="K13" s="477">
        <v>281061.03000000003</v>
      </c>
      <c r="L13" s="477">
        <v>281720.81599999999</v>
      </c>
      <c r="M13" s="479" t="s">
        <v>521</v>
      </c>
      <c r="N13" s="477">
        <v>1025.3579999999999</v>
      </c>
      <c r="O13" s="477">
        <v>3.0000000000000001E-3</v>
      </c>
      <c r="P13" s="477">
        <v>1025.3620000000001</v>
      </c>
      <c r="Q13" s="477"/>
      <c r="R13" s="477">
        <v>9008.4809999999998</v>
      </c>
      <c r="S13" s="477">
        <v>2988.232</v>
      </c>
      <c r="T13" s="477">
        <v>11996.714</v>
      </c>
      <c r="U13" s="477"/>
      <c r="V13" s="477">
        <v>261376.28400000001</v>
      </c>
      <c r="W13" s="477">
        <v>42977.478999999999</v>
      </c>
      <c r="X13" s="477">
        <v>304353.76400000002</v>
      </c>
      <c r="Y13" s="479" t="s">
        <v>521</v>
      </c>
      <c r="Z13" s="477">
        <v>1095.8910000000001</v>
      </c>
      <c r="AA13" s="477">
        <v>0</v>
      </c>
      <c r="AB13" s="477">
        <v>1095.8910000000001</v>
      </c>
      <c r="AC13" s="477"/>
      <c r="AD13" s="477">
        <v>664862.33299999998</v>
      </c>
      <c r="AE13" s="477">
        <v>102331.538</v>
      </c>
      <c r="AF13" s="477">
        <v>767193.87199999997</v>
      </c>
      <c r="AG13" s="477"/>
      <c r="AH13" s="477">
        <v>31744.992999999999</v>
      </c>
      <c r="AI13" s="477">
        <v>12984.174000000001</v>
      </c>
      <c r="AJ13" s="477">
        <v>44729.167999999998</v>
      </c>
      <c r="AK13" s="479" t="s">
        <v>521</v>
      </c>
      <c r="AL13" s="477">
        <v>0</v>
      </c>
      <c r="AM13" s="477">
        <v>0</v>
      </c>
      <c r="AN13" s="477">
        <v>0</v>
      </c>
      <c r="AO13" s="477"/>
      <c r="AP13" s="477">
        <v>578.48</v>
      </c>
      <c r="AQ13" s="477">
        <v>0</v>
      </c>
      <c r="AR13" s="477">
        <v>578.48</v>
      </c>
      <c r="AS13" s="477"/>
      <c r="AT13" s="477">
        <v>8.86</v>
      </c>
      <c r="AU13" s="477">
        <v>0</v>
      </c>
      <c r="AV13" s="477">
        <v>8.86</v>
      </c>
      <c r="AW13" s="479" t="s">
        <v>521</v>
      </c>
      <c r="AX13" s="477">
        <v>84.1</v>
      </c>
      <c r="AY13" s="477">
        <v>0</v>
      </c>
      <c r="AZ13" s="477">
        <v>84.1</v>
      </c>
      <c r="BA13" s="477"/>
      <c r="BB13" s="477">
        <v>3193.6320000000001</v>
      </c>
      <c r="BC13" s="477">
        <v>2408.4609999999998</v>
      </c>
      <c r="BD13" s="477">
        <v>5602.0929999999998</v>
      </c>
      <c r="BE13" s="477"/>
      <c r="BF13" s="477">
        <v>1.907</v>
      </c>
      <c r="BG13" s="477">
        <v>0</v>
      </c>
      <c r="BH13" s="477">
        <v>1.907</v>
      </c>
      <c r="BI13" s="479" t="s">
        <v>521</v>
      </c>
      <c r="BJ13" s="477">
        <v>0</v>
      </c>
      <c r="BK13" s="477">
        <v>0</v>
      </c>
      <c r="BL13" s="477">
        <v>0</v>
      </c>
      <c r="BM13" s="477"/>
      <c r="BN13" s="477">
        <v>31.753</v>
      </c>
      <c r="BO13" s="477">
        <v>360.71899999999999</v>
      </c>
      <c r="BP13" s="477">
        <v>392.47199999999998</v>
      </c>
      <c r="BQ13" s="477"/>
      <c r="BR13" s="477">
        <v>1668027.0820000002</v>
      </c>
      <c r="BS13" s="477">
        <v>774983.92100000009</v>
      </c>
      <c r="BT13" s="477">
        <v>2443011.0099999998</v>
      </c>
      <c r="BU13" s="479" t="s">
        <v>521</v>
      </c>
      <c r="BV13" s="477">
        <v>659.78499999999997</v>
      </c>
      <c r="BW13" s="477">
        <v>281997.03000000003</v>
      </c>
      <c r="BX13" s="477">
        <v>282656.81599999999</v>
      </c>
      <c r="BY13" s="477"/>
      <c r="BZ13" s="477">
        <v>1668027.0820000002</v>
      </c>
      <c r="CA13" s="477">
        <v>775919.92100000009</v>
      </c>
      <c r="CB13" s="477">
        <v>2443947.0099999998</v>
      </c>
      <c r="CC13" s="473"/>
      <c r="CD13" s="474"/>
      <c r="CE13" s="474"/>
      <c r="CF13" s="474"/>
    </row>
    <row r="14" spans="1:88" s="481" customFormat="1" ht="4.3499999999999996" customHeight="1">
      <c r="A14" s="479"/>
      <c r="B14" s="477"/>
      <c r="C14" s="477"/>
      <c r="D14" s="477"/>
      <c r="E14" s="477"/>
      <c r="F14" s="477"/>
      <c r="G14" s="477"/>
      <c r="H14" s="477"/>
      <c r="I14" s="477"/>
      <c r="J14" s="477"/>
      <c r="K14" s="477"/>
      <c r="L14" s="477"/>
      <c r="M14" s="479"/>
      <c r="N14" s="477"/>
      <c r="O14" s="477"/>
      <c r="P14" s="477"/>
      <c r="Q14" s="477"/>
      <c r="R14" s="477"/>
      <c r="S14" s="477"/>
      <c r="T14" s="477"/>
      <c r="U14" s="477"/>
      <c r="V14" s="477"/>
      <c r="W14" s="477"/>
      <c r="X14" s="477"/>
      <c r="Y14" s="479"/>
      <c r="Z14" s="477"/>
      <c r="AA14" s="477"/>
      <c r="AB14" s="477"/>
      <c r="AC14" s="477"/>
      <c r="AD14" s="477"/>
      <c r="AE14" s="477"/>
      <c r="AF14" s="477"/>
      <c r="AG14" s="477"/>
      <c r="AH14" s="477"/>
      <c r="AI14" s="477"/>
      <c r="AJ14" s="477"/>
      <c r="AK14" s="479"/>
      <c r="AL14" s="477"/>
      <c r="AM14" s="477"/>
      <c r="AN14" s="477"/>
      <c r="AO14" s="477"/>
      <c r="AP14" s="477"/>
      <c r="AQ14" s="477"/>
      <c r="AR14" s="477"/>
      <c r="AS14" s="477"/>
      <c r="AT14" s="477"/>
      <c r="AU14" s="477"/>
      <c r="AV14" s="477"/>
      <c r="AW14" s="479"/>
      <c r="AX14" s="477"/>
      <c r="AY14" s="477"/>
      <c r="AZ14" s="477"/>
      <c r="BA14" s="477"/>
      <c r="BB14" s="477"/>
      <c r="BC14" s="477"/>
      <c r="BD14" s="477"/>
      <c r="BE14" s="477"/>
      <c r="BF14" s="477"/>
      <c r="BG14" s="477"/>
      <c r="BH14" s="477"/>
      <c r="BI14" s="479"/>
      <c r="BJ14" s="477"/>
      <c r="BK14" s="477"/>
      <c r="BL14" s="477"/>
      <c r="BM14" s="477"/>
      <c r="BN14" s="477"/>
      <c r="BO14" s="477"/>
      <c r="BP14" s="477"/>
      <c r="BQ14" s="477"/>
      <c r="BR14" s="477"/>
      <c r="BS14" s="477"/>
      <c r="BT14" s="477"/>
      <c r="BU14" s="479"/>
      <c r="BV14" s="477"/>
      <c r="BW14" s="477"/>
      <c r="BX14" s="477"/>
      <c r="BY14" s="477"/>
      <c r="BZ14" s="477"/>
      <c r="CA14" s="477"/>
      <c r="CB14" s="477"/>
      <c r="CC14" s="473"/>
      <c r="CD14" s="480"/>
      <c r="CE14" s="480"/>
      <c r="CF14" s="480"/>
    </row>
    <row r="15" spans="1:88" s="475" customFormat="1" ht="9" customHeight="1">
      <c r="A15" s="482" t="s">
        <v>522</v>
      </c>
      <c r="B15" s="483">
        <v>225000</v>
      </c>
      <c r="C15" s="483">
        <v>0</v>
      </c>
      <c r="D15" s="483">
        <v>225000</v>
      </c>
      <c r="E15" s="483"/>
      <c r="F15" s="483">
        <v>0</v>
      </c>
      <c r="G15" s="483">
        <v>0</v>
      </c>
      <c r="H15" s="483">
        <v>0</v>
      </c>
      <c r="I15" s="483"/>
      <c r="J15" s="483">
        <v>30000</v>
      </c>
      <c r="K15" s="483">
        <v>0</v>
      </c>
      <c r="L15" s="483">
        <v>30000</v>
      </c>
      <c r="M15" s="482" t="s">
        <v>522</v>
      </c>
      <c r="N15" s="483">
        <v>0</v>
      </c>
      <c r="O15" s="483">
        <v>0</v>
      </c>
      <c r="P15" s="483">
        <v>0</v>
      </c>
      <c r="Q15" s="483"/>
      <c r="R15" s="483">
        <v>155000</v>
      </c>
      <c r="S15" s="483">
        <v>74880</v>
      </c>
      <c r="T15" s="483">
        <v>229880</v>
      </c>
      <c r="U15" s="483"/>
      <c r="V15" s="483">
        <v>0</v>
      </c>
      <c r="W15" s="483">
        <v>0</v>
      </c>
      <c r="X15" s="483">
        <v>0</v>
      </c>
      <c r="Y15" s="482" t="s">
        <v>522</v>
      </c>
      <c r="Z15" s="483">
        <v>0</v>
      </c>
      <c r="AA15" s="483">
        <v>0</v>
      </c>
      <c r="AB15" s="483">
        <v>0</v>
      </c>
      <c r="AC15" s="483"/>
      <c r="AD15" s="483">
        <v>15000</v>
      </c>
      <c r="AE15" s="483">
        <v>0</v>
      </c>
      <c r="AF15" s="483">
        <v>15000</v>
      </c>
      <c r="AG15" s="483"/>
      <c r="AH15" s="483">
        <v>0</v>
      </c>
      <c r="AI15" s="483">
        <v>0</v>
      </c>
      <c r="AJ15" s="483">
        <v>0</v>
      </c>
      <c r="AK15" s="482" t="s">
        <v>522</v>
      </c>
      <c r="AL15" s="483">
        <v>13000</v>
      </c>
      <c r="AM15" s="483">
        <v>0</v>
      </c>
      <c r="AN15" s="483">
        <v>13000</v>
      </c>
      <c r="AO15" s="483"/>
      <c r="AP15" s="483">
        <v>30000</v>
      </c>
      <c r="AQ15" s="483">
        <v>0</v>
      </c>
      <c r="AR15" s="483">
        <v>30000</v>
      </c>
      <c r="AS15" s="483"/>
      <c r="AT15" s="483">
        <v>115000</v>
      </c>
      <c r="AU15" s="483">
        <v>37440</v>
      </c>
      <c r="AV15" s="483">
        <v>152440</v>
      </c>
      <c r="AW15" s="482" t="s">
        <v>522</v>
      </c>
      <c r="AX15" s="483">
        <v>100000</v>
      </c>
      <c r="AY15" s="483">
        <v>0</v>
      </c>
      <c r="AZ15" s="483">
        <v>100000</v>
      </c>
      <c r="BA15" s="483"/>
      <c r="BB15" s="483">
        <v>0</v>
      </c>
      <c r="BC15" s="483">
        <v>0</v>
      </c>
      <c r="BD15" s="483">
        <v>0</v>
      </c>
      <c r="BE15" s="483"/>
      <c r="BF15" s="483">
        <v>0</v>
      </c>
      <c r="BG15" s="483">
        <v>0</v>
      </c>
      <c r="BH15" s="483">
        <v>0</v>
      </c>
      <c r="BI15" s="482" t="s">
        <v>522</v>
      </c>
      <c r="BJ15" s="483">
        <v>93000</v>
      </c>
      <c r="BK15" s="483">
        <v>56160</v>
      </c>
      <c r="BL15" s="483">
        <v>149160</v>
      </c>
      <c r="BM15" s="483"/>
      <c r="BN15" s="483">
        <v>87300</v>
      </c>
      <c r="BO15" s="483">
        <v>0</v>
      </c>
      <c r="BP15" s="483">
        <v>87300</v>
      </c>
      <c r="BQ15" s="483"/>
      <c r="BR15" s="483">
        <v>863300</v>
      </c>
      <c r="BS15" s="483">
        <v>168480</v>
      </c>
      <c r="BT15" s="483">
        <v>1031780</v>
      </c>
      <c r="BU15" s="482" t="s">
        <v>522</v>
      </c>
      <c r="BV15" s="483">
        <v>30000</v>
      </c>
      <c r="BW15" s="483">
        <v>0</v>
      </c>
      <c r="BX15" s="483">
        <v>30000</v>
      </c>
      <c r="BY15" s="483"/>
      <c r="BZ15" s="483">
        <v>863300</v>
      </c>
      <c r="CA15" s="483">
        <v>168480</v>
      </c>
      <c r="CB15" s="483">
        <v>1031780</v>
      </c>
      <c r="CC15" s="473"/>
      <c r="CD15" s="474"/>
      <c r="CE15" s="474"/>
      <c r="CF15" s="474"/>
    </row>
    <row r="16" spans="1:88" s="481" customFormat="1" ht="4.3499999999999996" customHeight="1">
      <c r="A16" s="482"/>
      <c r="B16" s="483"/>
      <c r="C16" s="483"/>
      <c r="D16" s="483"/>
      <c r="E16" s="483"/>
      <c r="F16" s="483"/>
      <c r="G16" s="483"/>
      <c r="H16" s="483"/>
      <c r="I16" s="483"/>
      <c r="J16" s="483"/>
      <c r="K16" s="483"/>
      <c r="L16" s="483"/>
      <c r="M16" s="482"/>
      <c r="N16" s="483"/>
      <c r="O16" s="483"/>
      <c r="P16" s="483"/>
      <c r="Q16" s="483"/>
      <c r="R16" s="483"/>
      <c r="S16" s="483"/>
      <c r="T16" s="483"/>
      <c r="U16" s="483"/>
      <c r="V16" s="483"/>
      <c r="W16" s="483"/>
      <c r="X16" s="483"/>
      <c r="Y16" s="482"/>
      <c r="Z16" s="483"/>
      <c r="AA16" s="483"/>
      <c r="AB16" s="483"/>
      <c r="AC16" s="483"/>
      <c r="AD16" s="483"/>
      <c r="AE16" s="483"/>
      <c r="AF16" s="483"/>
      <c r="AG16" s="483"/>
      <c r="AH16" s="483"/>
      <c r="AI16" s="483"/>
      <c r="AJ16" s="483"/>
      <c r="AK16" s="482"/>
      <c r="AL16" s="483"/>
      <c r="AM16" s="483"/>
      <c r="AN16" s="483"/>
      <c r="AO16" s="483"/>
      <c r="AP16" s="483"/>
      <c r="AQ16" s="483"/>
      <c r="AR16" s="483"/>
      <c r="AS16" s="483"/>
      <c r="AT16" s="483"/>
      <c r="AU16" s="483"/>
      <c r="AV16" s="483"/>
      <c r="AW16" s="482"/>
      <c r="AX16" s="483"/>
      <c r="AY16" s="483"/>
      <c r="AZ16" s="483"/>
      <c r="BA16" s="483"/>
      <c r="BB16" s="483"/>
      <c r="BC16" s="483"/>
      <c r="BD16" s="483"/>
      <c r="BE16" s="483"/>
      <c r="BF16" s="483"/>
      <c r="BG16" s="483"/>
      <c r="BH16" s="483"/>
      <c r="BI16" s="482"/>
      <c r="BJ16" s="483"/>
      <c r="BK16" s="483"/>
      <c r="BL16" s="483"/>
      <c r="BM16" s="483"/>
      <c r="BN16" s="483"/>
      <c r="BO16" s="483"/>
      <c r="BP16" s="483"/>
      <c r="BQ16" s="483"/>
      <c r="BR16" s="483"/>
      <c r="BS16" s="483"/>
      <c r="BT16" s="483"/>
      <c r="BU16" s="482"/>
      <c r="BV16" s="483"/>
      <c r="BW16" s="483"/>
      <c r="BX16" s="483"/>
      <c r="BY16" s="483"/>
      <c r="BZ16" s="483"/>
      <c r="CA16" s="483"/>
      <c r="CB16" s="483"/>
      <c r="CC16" s="473"/>
      <c r="CD16" s="480"/>
      <c r="CE16" s="480"/>
      <c r="CF16" s="480"/>
    </row>
    <row r="17" spans="1:84" s="475" customFormat="1" ht="9" customHeight="1">
      <c r="A17" s="471" t="s">
        <v>523</v>
      </c>
      <c r="B17" s="472">
        <v>7151083.5279999999</v>
      </c>
      <c r="C17" s="472">
        <v>5073938.142</v>
      </c>
      <c r="D17" s="472">
        <v>12225021.67</v>
      </c>
      <c r="E17" s="472"/>
      <c r="F17" s="472">
        <v>61195.885000000002</v>
      </c>
      <c r="G17" s="472">
        <v>0</v>
      </c>
      <c r="H17" s="472">
        <v>61195.885000000002</v>
      </c>
      <c r="I17" s="472"/>
      <c r="J17" s="472">
        <v>26114161.063999999</v>
      </c>
      <c r="K17" s="472">
        <v>4890436.3499999996</v>
      </c>
      <c r="L17" s="472">
        <v>31004597.414999999</v>
      </c>
      <c r="M17" s="471" t="s">
        <v>523</v>
      </c>
      <c r="N17" s="472">
        <v>1084646.6370000001</v>
      </c>
      <c r="O17" s="472">
        <v>12.804</v>
      </c>
      <c r="P17" s="472">
        <v>1084659.4410000001</v>
      </c>
      <c r="Q17" s="472"/>
      <c r="R17" s="472">
        <v>3067904.9879999999</v>
      </c>
      <c r="S17" s="472">
        <v>367357.84399999998</v>
      </c>
      <c r="T17" s="472">
        <v>3435262.8319999999</v>
      </c>
      <c r="U17" s="472"/>
      <c r="V17" s="472">
        <v>7988795.4249999998</v>
      </c>
      <c r="W17" s="472">
        <v>134222.253</v>
      </c>
      <c r="X17" s="472">
        <v>8123017.6789999995</v>
      </c>
      <c r="Y17" s="471" t="s">
        <v>523</v>
      </c>
      <c r="Z17" s="472">
        <v>2772591.682</v>
      </c>
      <c r="AA17" s="472">
        <v>0</v>
      </c>
      <c r="AB17" s="472">
        <v>2772591.682</v>
      </c>
      <c r="AC17" s="472"/>
      <c r="AD17" s="472">
        <v>10911747.130000001</v>
      </c>
      <c r="AE17" s="472">
        <v>870962.74600000004</v>
      </c>
      <c r="AF17" s="472">
        <v>11782709.877</v>
      </c>
      <c r="AG17" s="472"/>
      <c r="AH17" s="472">
        <v>3258671.463</v>
      </c>
      <c r="AI17" s="472">
        <v>73249.418000000005</v>
      </c>
      <c r="AJ17" s="472">
        <v>3331920.8820000002</v>
      </c>
      <c r="AK17" s="471" t="s">
        <v>523</v>
      </c>
      <c r="AL17" s="472">
        <v>1327016.03</v>
      </c>
      <c r="AM17" s="472">
        <v>0</v>
      </c>
      <c r="AN17" s="472">
        <v>1327016.03</v>
      </c>
      <c r="AO17" s="472"/>
      <c r="AP17" s="472">
        <v>410594.86499999999</v>
      </c>
      <c r="AQ17" s="472">
        <v>0</v>
      </c>
      <c r="AR17" s="472">
        <v>410594.86499999999</v>
      </c>
      <c r="AS17" s="472"/>
      <c r="AT17" s="472">
        <v>551445.35900000005</v>
      </c>
      <c r="AU17" s="472">
        <v>38034.697</v>
      </c>
      <c r="AV17" s="472">
        <v>589480.05599999998</v>
      </c>
      <c r="AW17" s="471" t="s">
        <v>523</v>
      </c>
      <c r="AX17" s="472">
        <v>249753.99600000001</v>
      </c>
      <c r="AY17" s="472">
        <v>0</v>
      </c>
      <c r="AZ17" s="472">
        <v>249753.99600000001</v>
      </c>
      <c r="BA17" s="472"/>
      <c r="BB17" s="472">
        <v>79372.922999999995</v>
      </c>
      <c r="BC17" s="472">
        <v>0</v>
      </c>
      <c r="BD17" s="472">
        <v>79372.922999999995</v>
      </c>
      <c r="BE17" s="472"/>
      <c r="BF17" s="472">
        <v>220164.2</v>
      </c>
      <c r="BG17" s="472">
        <v>160557.696</v>
      </c>
      <c r="BH17" s="472">
        <v>380721.89600000001</v>
      </c>
      <c r="BI17" s="471" t="s">
        <v>523</v>
      </c>
      <c r="BJ17" s="472">
        <v>162077.26300000001</v>
      </c>
      <c r="BK17" s="472">
        <v>37556.737000000001</v>
      </c>
      <c r="BL17" s="472">
        <v>199634.00099999999</v>
      </c>
      <c r="BM17" s="472"/>
      <c r="BN17" s="472">
        <v>405568.02600000001</v>
      </c>
      <c r="BO17" s="472">
        <v>0</v>
      </c>
      <c r="BP17" s="472">
        <v>405568.02600000001</v>
      </c>
      <c r="BQ17" s="472"/>
      <c r="BR17" s="472">
        <v>65816790.463999994</v>
      </c>
      <c r="BS17" s="472">
        <v>11646328.686999999</v>
      </c>
      <c r="BT17" s="472">
        <v>77463119.155999988</v>
      </c>
      <c r="BU17" s="471" t="s">
        <v>523</v>
      </c>
      <c r="BV17" s="472">
        <v>26114161.063999999</v>
      </c>
      <c r="BW17" s="472">
        <v>4448373.9560000002</v>
      </c>
      <c r="BX17" s="472">
        <v>30562535.02</v>
      </c>
      <c r="BY17" s="472"/>
      <c r="BZ17" s="472">
        <v>65816790.463999987</v>
      </c>
      <c r="CA17" s="472">
        <v>11204266.293</v>
      </c>
      <c r="CB17" s="472">
        <v>77021056.760999992</v>
      </c>
      <c r="CC17" s="473"/>
      <c r="CD17" s="474"/>
      <c r="CE17" s="474"/>
      <c r="CF17" s="474"/>
    </row>
    <row r="18" spans="1:84" s="475" customFormat="1" ht="9" customHeight="1">
      <c r="A18" s="479" t="s">
        <v>524</v>
      </c>
      <c r="B18" s="477">
        <v>3527174.89</v>
      </c>
      <c r="C18" s="477">
        <v>1E-3</v>
      </c>
      <c r="D18" s="477">
        <v>3527174.892</v>
      </c>
      <c r="E18" s="477"/>
      <c r="F18" s="477">
        <v>0</v>
      </c>
      <c r="G18" s="477">
        <v>0</v>
      </c>
      <c r="H18" s="477">
        <v>0</v>
      </c>
      <c r="I18" s="477"/>
      <c r="J18" s="477">
        <v>52348.851999999999</v>
      </c>
      <c r="K18" s="477">
        <v>178920.948</v>
      </c>
      <c r="L18" s="477">
        <v>231269.8</v>
      </c>
      <c r="M18" s="479" t="s">
        <v>524</v>
      </c>
      <c r="N18" s="477">
        <v>0</v>
      </c>
      <c r="O18" s="477">
        <v>0</v>
      </c>
      <c r="P18" s="477">
        <v>0</v>
      </c>
      <c r="Q18" s="477"/>
      <c r="R18" s="477">
        <v>47873.745000000003</v>
      </c>
      <c r="S18" s="477">
        <v>0</v>
      </c>
      <c r="T18" s="477">
        <v>47873.745000000003</v>
      </c>
      <c r="U18" s="477"/>
      <c r="V18" s="477">
        <v>640460.74899999995</v>
      </c>
      <c r="W18" s="477">
        <v>0</v>
      </c>
      <c r="X18" s="477">
        <v>640460.74899999995</v>
      </c>
      <c r="Y18" s="479" t="s">
        <v>524</v>
      </c>
      <c r="Z18" s="477">
        <v>386095.02600000001</v>
      </c>
      <c r="AA18" s="477">
        <v>0</v>
      </c>
      <c r="AB18" s="477">
        <v>386095.027</v>
      </c>
      <c r="AC18" s="477"/>
      <c r="AD18" s="477">
        <v>16957.083999999999</v>
      </c>
      <c r="AE18" s="477">
        <v>0</v>
      </c>
      <c r="AF18" s="477">
        <v>16957.083999999999</v>
      </c>
      <c r="AG18" s="477"/>
      <c r="AH18" s="477">
        <v>0</v>
      </c>
      <c r="AI18" s="477">
        <v>0</v>
      </c>
      <c r="AJ18" s="477">
        <v>0</v>
      </c>
      <c r="AK18" s="479" t="s">
        <v>524</v>
      </c>
      <c r="AL18" s="477">
        <v>0</v>
      </c>
      <c r="AM18" s="477">
        <v>0</v>
      </c>
      <c r="AN18" s="477">
        <v>0</v>
      </c>
      <c r="AO18" s="477"/>
      <c r="AP18" s="477">
        <v>0</v>
      </c>
      <c r="AQ18" s="477">
        <v>0</v>
      </c>
      <c r="AR18" s="477">
        <v>0</v>
      </c>
      <c r="AS18" s="477"/>
      <c r="AT18" s="477">
        <v>38771.273000000001</v>
      </c>
      <c r="AU18" s="477">
        <v>0</v>
      </c>
      <c r="AV18" s="477">
        <v>38771.273000000001</v>
      </c>
      <c r="AW18" s="479" t="s">
        <v>524</v>
      </c>
      <c r="AX18" s="477">
        <v>0</v>
      </c>
      <c r="AY18" s="477">
        <v>0</v>
      </c>
      <c r="AZ18" s="477">
        <v>0</v>
      </c>
      <c r="BA18" s="477"/>
      <c r="BB18" s="477">
        <v>0</v>
      </c>
      <c r="BC18" s="477">
        <v>0</v>
      </c>
      <c r="BD18" s="477">
        <v>0</v>
      </c>
      <c r="BE18" s="477"/>
      <c r="BF18" s="477">
        <v>0</v>
      </c>
      <c r="BG18" s="477">
        <v>0</v>
      </c>
      <c r="BH18" s="477">
        <v>0</v>
      </c>
      <c r="BI18" s="479" t="s">
        <v>524</v>
      </c>
      <c r="BJ18" s="477">
        <v>0</v>
      </c>
      <c r="BK18" s="477">
        <v>0</v>
      </c>
      <c r="BL18" s="477">
        <v>0</v>
      </c>
      <c r="BM18" s="477"/>
      <c r="BN18" s="477">
        <v>27016.280999999999</v>
      </c>
      <c r="BO18" s="477">
        <v>0</v>
      </c>
      <c r="BP18" s="477">
        <v>27016.280999999999</v>
      </c>
      <c r="BQ18" s="477"/>
      <c r="BR18" s="477">
        <v>4736697.9000000004</v>
      </c>
      <c r="BS18" s="477">
        <v>178920.94899999999</v>
      </c>
      <c r="BT18" s="477">
        <v>4915618.8509999998</v>
      </c>
      <c r="BU18" s="479" t="s">
        <v>524</v>
      </c>
      <c r="BV18" s="477">
        <v>52348.851999999999</v>
      </c>
      <c r="BW18" s="477">
        <v>178920.948</v>
      </c>
      <c r="BX18" s="477">
        <v>231269.8</v>
      </c>
      <c r="BY18" s="477"/>
      <c r="BZ18" s="477">
        <v>4736697.9000000004</v>
      </c>
      <c r="CA18" s="477">
        <v>178920.94899999999</v>
      </c>
      <c r="CB18" s="477">
        <v>4915618.8509999998</v>
      </c>
      <c r="CC18" s="473"/>
      <c r="CD18" s="474"/>
      <c r="CE18" s="474"/>
      <c r="CF18" s="474"/>
    </row>
    <row r="19" spans="1:84" s="475" customFormat="1" ht="9" customHeight="1">
      <c r="A19" s="479" t="s">
        <v>525</v>
      </c>
      <c r="B19" s="477">
        <v>3350678.2179999999</v>
      </c>
      <c r="C19" s="477">
        <v>5073938.1399999997</v>
      </c>
      <c r="D19" s="477">
        <v>8424616.3579999991</v>
      </c>
      <c r="E19" s="477"/>
      <c r="F19" s="477">
        <v>39880.285000000003</v>
      </c>
      <c r="G19" s="477">
        <v>0</v>
      </c>
      <c r="H19" s="477">
        <v>39880.285000000003</v>
      </c>
      <c r="I19" s="477"/>
      <c r="J19" s="477">
        <v>15973933.324999999</v>
      </c>
      <c r="K19" s="477">
        <v>4269396.0719999997</v>
      </c>
      <c r="L19" s="477">
        <v>20243329.397</v>
      </c>
      <c r="M19" s="479" t="s">
        <v>525</v>
      </c>
      <c r="N19" s="477">
        <v>513357.35800000001</v>
      </c>
      <c r="O19" s="477">
        <v>0</v>
      </c>
      <c r="P19" s="477">
        <v>513357.35800000001</v>
      </c>
      <c r="Q19" s="477"/>
      <c r="R19" s="477">
        <v>2494973.6170000001</v>
      </c>
      <c r="S19" s="477">
        <v>85835.979000000007</v>
      </c>
      <c r="T19" s="477">
        <v>2580809.5959999999</v>
      </c>
      <c r="U19" s="477"/>
      <c r="V19" s="477">
        <v>6498713.3859999999</v>
      </c>
      <c r="W19" s="477">
        <v>134222.253</v>
      </c>
      <c r="X19" s="477">
        <v>6632935.6390000004</v>
      </c>
      <c r="Y19" s="479" t="s">
        <v>525</v>
      </c>
      <c r="Z19" s="477">
        <v>2386496.6549999998</v>
      </c>
      <c r="AA19" s="477">
        <v>0</v>
      </c>
      <c r="AB19" s="477">
        <v>2386496.6549999998</v>
      </c>
      <c r="AC19" s="477"/>
      <c r="AD19" s="477">
        <v>7020325.3099999996</v>
      </c>
      <c r="AE19" s="477">
        <v>871931.67599999998</v>
      </c>
      <c r="AF19" s="477">
        <v>7892256.9869999997</v>
      </c>
      <c r="AG19" s="477"/>
      <c r="AH19" s="477">
        <v>3197633.6009999998</v>
      </c>
      <c r="AI19" s="477">
        <v>73249.418000000005</v>
      </c>
      <c r="AJ19" s="477">
        <v>3270883.02</v>
      </c>
      <c r="AK19" s="479" t="s">
        <v>525</v>
      </c>
      <c r="AL19" s="477">
        <v>1098790.0060000001</v>
      </c>
      <c r="AM19" s="477">
        <v>0</v>
      </c>
      <c r="AN19" s="477">
        <v>1098790.0060000001</v>
      </c>
      <c r="AO19" s="477"/>
      <c r="AP19" s="477">
        <v>372559.33299999998</v>
      </c>
      <c r="AQ19" s="477">
        <v>0</v>
      </c>
      <c r="AR19" s="477">
        <v>372559.33299999998</v>
      </c>
      <c r="AS19" s="477"/>
      <c r="AT19" s="477">
        <v>512674.08600000001</v>
      </c>
      <c r="AU19" s="477">
        <v>38034.697</v>
      </c>
      <c r="AV19" s="477">
        <v>550708.78300000005</v>
      </c>
      <c r="AW19" s="479" t="s">
        <v>525</v>
      </c>
      <c r="AX19" s="477">
        <v>249753.99600000001</v>
      </c>
      <c r="AY19" s="477">
        <v>0</v>
      </c>
      <c r="AZ19" s="477">
        <v>249753.99600000001</v>
      </c>
      <c r="BA19" s="477"/>
      <c r="BB19" s="477">
        <v>80333.201000000001</v>
      </c>
      <c r="BC19" s="477">
        <v>0</v>
      </c>
      <c r="BD19" s="477">
        <v>80333.201000000001</v>
      </c>
      <c r="BE19" s="477"/>
      <c r="BF19" s="477">
        <v>196975.90100000001</v>
      </c>
      <c r="BG19" s="477">
        <v>0</v>
      </c>
      <c r="BH19" s="477">
        <v>196975.90100000001</v>
      </c>
      <c r="BI19" s="479" t="s">
        <v>525</v>
      </c>
      <c r="BJ19" s="477">
        <v>124760.485</v>
      </c>
      <c r="BK19" s="477">
        <v>37556.737000000001</v>
      </c>
      <c r="BL19" s="477">
        <v>162317.223</v>
      </c>
      <c r="BM19" s="477"/>
      <c r="BN19" s="477">
        <v>378551.745</v>
      </c>
      <c r="BO19" s="477">
        <v>0</v>
      </c>
      <c r="BP19" s="477">
        <v>378551.745</v>
      </c>
      <c r="BQ19" s="477"/>
      <c r="BR19" s="477">
        <v>44490390.507999986</v>
      </c>
      <c r="BS19" s="477">
        <v>10584164.972000001</v>
      </c>
      <c r="BT19" s="477">
        <v>55074555.482999995</v>
      </c>
      <c r="BU19" s="479" t="s">
        <v>525</v>
      </c>
      <c r="BV19" s="477">
        <v>15973933.324999999</v>
      </c>
      <c r="BW19" s="477">
        <v>4269396.0719999997</v>
      </c>
      <c r="BX19" s="477">
        <v>20243329.397</v>
      </c>
      <c r="BY19" s="477"/>
      <c r="BZ19" s="477">
        <v>44490390.507999986</v>
      </c>
      <c r="CA19" s="477">
        <v>10584164.972000001</v>
      </c>
      <c r="CB19" s="477">
        <v>55074555.482999995</v>
      </c>
      <c r="CC19" s="474"/>
      <c r="CD19" s="474"/>
      <c r="CE19" s="474"/>
      <c r="CF19" s="474"/>
    </row>
    <row r="20" spans="1:84" s="475" customFormat="1" ht="9" customHeight="1">
      <c r="A20" s="479" t="s">
        <v>526</v>
      </c>
      <c r="B20" s="477">
        <v>0</v>
      </c>
      <c r="C20" s="477">
        <v>0</v>
      </c>
      <c r="D20" s="477">
        <v>0</v>
      </c>
      <c r="E20" s="477"/>
      <c r="F20" s="477">
        <v>0</v>
      </c>
      <c r="G20" s="477">
        <v>0</v>
      </c>
      <c r="H20" s="477">
        <v>0</v>
      </c>
      <c r="I20" s="477"/>
      <c r="J20" s="477">
        <v>7575102.5259999996</v>
      </c>
      <c r="K20" s="477">
        <v>10697.81</v>
      </c>
      <c r="L20" s="477">
        <v>7585800.3360000001</v>
      </c>
      <c r="M20" s="479" t="s">
        <v>526</v>
      </c>
      <c r="N20" s="477">
        <v>576753.48</v>
      </c>
      <c r="O20" s="477">
        <v>0</v>
      </c>
      <c r="P20" s="477">
        <v>576753.48</v>
      </c>
      <c r="Q20" s="477"/>
      <c r="R20" s="477">
        <v>525994.48100000003</v>
      </c>
      <c r="S20" s="477">
        <v>281521.864</v>
      </c>
      <c r="T20" s="477">
        <v>807516.34600000002</v>
      </c>
      <c r="U20" s="477"/>
      <c r="V20" s="477">
        <v>0</v>
      </c>
      <c r="W20" s="477">
        <v>0</v>
      </c>
      <c r="X20" s="477">
        <v>0</v>
      </c>
      <c r="Y20" s="479" t="s">
        <v>526</v>
      </c>
      <c r="Z20" s="477">
        <v>0</v>
      </c>
      <c r="AA20" s="477">
        <v>0</v>
      </c>
      <c r="AB20" s="477">
        <v>0</v>
      </c>
      <c r="AC20" s="477"/>
      <c r="AD20" s="477">
        <v>3709215.588</v>
      </c>
      <c r="AE20" s="477">
        <v>0</v>
      </c>
      <c r="AF20" s="477">
        <v>3709215.588</v>
      </c>
      <c r="AG20" s="477"/>
      <c r="AH20" s="477">
        <v>61737.677000000003</v>
      </c>
      <c r="AI20" s="477">
        <v>0</v>
      </c>
      <c r="AJ20" s="477">
        <v>61737.677000000003</v>
      </c>
      <c r="AK20" s="479" t="s">
        <v>526</v>
      </c>
      <c r="AL20" s="477">
        <v>229225.35800000001</v>
      </c>
      <c r="AM20" s="477">
        <v>0</v>
      </c>
      <c r="AN20" s="477">
        <v>229225.35800000001</v>
      </c>
      <c r="AO20" s="477"/>
      <c r="AP20" s="477">
        <v>0</v>
      </c>
      <c r="AQ20" s="477">
        <v>0</v>
      </c>
      <c r="AR20" s="477">
        <v>0</v>
      </c>
      <c r="AS20" s="477"/>
      <c r="AT20" s="477">
        <v>0</v>
      </c>
      <c r="AU20" s="477">
        <v>0</v>
      </c>
      <c r="AV20" s="477">
        <v>0</v>
      </c>
      <c r="AW20" s="479" t="s">
        <v>526</v>
      </c>
      <c r="AX20" s="477">
        <v>0</v>
      </c>
      <c r="AY20" s="477">
        <v>0</v>
      </c>
      <c r="AZ20" s="477">
        <v>0</v>
      </c>
      <c r="BA20" s="477"/>
      <c r="BB20" s="477">
        <v>0</v>
      </c>
      <c r="BC20" s="477">
        <v>0</v>
      </c>
      <c r="BD20" s="477">
        <v>0</v>
      </c>
      <c r="BE20" s="477"/>
      <c r="BF20" s="477">
        <v>23188.298999999999</v>
      </c>
      <c r="BG20" s="477">
        <v>160557.696</v>
      </c>
      <c r="BH20" s="477">
        <v>183745.995</v>
      </c>
      <c r="BI20" s="479" t="s">
        <v>526</v>
      </c>
      <c r="BJ20" s="477">
        <v>37316.777000000002</v>
      </c>
      <c r="BK20" s="477">
        <v>0</v>
      </c>
      <c r="BL20" s="477">
        <v>37316.777000000002</v>
      </c>
      <c r="BM20" s="477"/>
      <c r="BN20" s="477">
        <v>0</v>
      </c>
      <c r="BO20" s="477">
        <v>0</v>
      </c>
      <c r="BP20" s="477">
        <v>0</v>
      </c>
      <c r="BQ20" s="477"/>
      <c r="BR20" s="477">
        <v>12738534.186000001</v>
      </c>
      <c r="BS20" s="477">
        <v>452777.37</v>
      </c>
      <c r="BT20" s="477">
        <v>13191311.557</v>
      </c>
      <c r="BU20" s="479" t="s">
        <v>526</v>
      </c>
      <c r="BV20" s="477">
        <v>7575102.5259999996</v>
      </c>
      <c r="BW20" s="477">
        <v>10697.81</v>
      </c>
      <c r="BX20" s="477">
        <v>7585800.3360000001</v>
      </c>
      <c r="BY20" s="477"/>
      <c r="BZ20" s="477">
        <v>12738534.186000001</v>
      </c>
      <c r="CA20" s="477">
        <v>452777.37</v>
      </c>
      <c r="CB20" s="477">
        <v>13191311.557</v>
      </c>
      <c r="CC20" s="474"/>
      <c r="CD20" s="474"/>
      <c r="CE20" s="474"/>
      <c r="CF20" s="474"/>
    </row>
    <row r="21" spans="1:84" s="475" customFormat="1" ht="9" customHeight="1">
      <c r="A21" s="479" t="s">
        <v>527</v>
      </c>
      <c r="B21" s="477">
        <v>277004.88699999999</v>
      </c>
      <c r="C21" s="477">
        <v>0</v>
      </c>
      <c r="D21" s="477">
        <v>277004.88699999999</v>
      </c>
      <c r="E21" s="477"/>
      <c r="F21" s="477">
        <v>21315.599999999999</v>
      </c>
      <c r="G21" s="477">
        <v>0</v>
      </c>
      <c r="H21" s="477">
        <v>21315.599999999999</v>
      </c>
      <c r="I21" s="477"/>
      <c r="J21" s="477">
        <v>2521750.9029999999</v>
      </c>
      <c r="K21" s="477">
        <v>442062.39399999997</v>
      </c>
      <c r="L21" s="477">
        <v>2963813.2969999998</v>
      </c>
      <c r="M21" s="479" t="s">
        <v>527</v>
      </c>
      <c r="N21" s="477">
        <v>64.867000000000004</v>
      </c>
      <c r="O21" s="477">
        <v>12.804</v>
      </c>
      <c r="P21" s="477">
        <v>77.671000000000006</v>
      </c>
      <c r="Q21" s="477"/>
      <c r="R21" s="477">
        <v>0</v>
      </c>
      <c r="S21" s="477">
        <v>0</v>
      </c>
      <c r="T21" s="477">
        <v>0</v>
      </c>
      <c r="U21" s="477"/>
      <c r="V21" s="477">
        <v>849621.29</v>
      </c>
      <c r="W21" s="477">
        <v>0</v>
      </c>
      <c r="X21" s="477">
        <v>849621.29</v>
      </c>
      <c r="Y21" s="479" t="s">
        <v>527</v>
      </c>
      <c r="Z21" s="477">
        <v>0</v>
      </c>
      <c r="AA21" s="477">
        <v>0</v>
      </c>
      <c r="AB21" s="477">
        <v>0</v>
      </c>
      <c r="AC21" s="477"/>
      <c r="AD21" s="477">
        <v>171683.495</v>
      </c>
      <c r="AE21" s="477">
        <v>117.59099999999999</v>
      </c>
      <c r="AF21" s="477">
        <v>171801.08600000001</v>
      </c>
      <c r="AG21" s="477"/>
      <c r="AH21" s="477">
        <v>288.41399999999999</v>
      </c>
      <c r="AI21" s="477">
        <v>0</v>
      </c>
      <c r="AJ21" s="477">
        <v>288.41399999999999</v>
      </c>
      <c r="AK21" s="479" t="s">
        <v>527</v>
      </c>
      <c r="AL21" s="477">
        <v>0</v>
      </c>
      <c r="AM21" s="477">
        <v>0</v>
      </c>
      <c r="AN21" s="477">
        <v>0</v>
      </c>
      <c r="AO21" s="477"/>
      <c r="AP21" s="477">
        <v>38035.531999999999</v>
      </c>
      <c r="AQ21" s="477">
        <v>0</v>
      </c>
      <c r="AR21" s="477">
        <v>38035.531999999999</v>
      </c>
      <c r="AS21" s="477"/>
      <c r="AT21" s="477">
        <v>0</v>
      </c>
      <c r="AU21" s="477">
        <v>0</v>
      </c>
      <c r="AV21" s="477">
        <v>0</v>
      </c>
      <c r="AW21" s="479" t="s">
        <v>527</v>
      </c>
      <c r="AX21" s="477">
        <v>0</v>
      </c>
      <c r="AY21" s="477">
        <v>0</v>
      </c>
      <c r="AZ21" s="477">
        <v>0</v>
      </c>
      <c r="BA21" s="477"/>
      <c r="BB21" s="477">
        <v>0</v>
      </c>
      <c r="BC21" s="477">
        <v>0</v>
      </c>
      <c r="BD21" s="477">
        <v>0</v>
      </c>
      <c r="BE21" s="477"/>
      <c r="BF21" s="477">
        <v>0</v>
      </c>
      <c r="BG21" s="477">
        <v>0</v>
      </c>
      <c r="BH21" s="477">
        <v>0</v>
      </c>
      <c r="BI21" s="479" t="s">
        <v>527</v>
      </c>
      <c r="BJ21" s="477">
        <v>0</v>
      </c>
      <c r="BK21" s="477">
        <v>0</v>
      </c>
      <c r="BL21" s="477">
        <v>0</v>
      </c>
      <c r="BM21" s="477"/>
      <c r="BN21" s="477">
        <v>0</v>
      </c>
      <c r="BO21" s="477">
        <v>0</v>
      </c>
      <c r="BP21" s="477">
        <v>0</v>
      </c>
      <c r="BQ21" s="477"/>
      <c r="BR21" s="477">
        <v>3879764.9879999999</v>
      </c>
      <c r="BS21" s="477">
        <v>442192.78899999999</v>
      </c>
      <c r="BT21" s="477">
        <v>4321957.7769999998</v>
      </c>
      <c r="BU21" s="479" t="s">
        <v>527</v>
      </c>
      <c r="BV21" s="477">
        <v>2521750.9029999999</v>
      </c>
      <c r="BW21" s="477">
        <v>0</v>
      </c>
      <c r="BX21" s="477">
        <v>2521750.9029999999</v>
      </c>
      <c r="BY21" s="477"/>
      <c r="BZ21" s="477">
        <v>3879764.9879999999</v>
      </c>
      <c r="CA21" s="477">
        <v>130.39500000001863</v>
      </c>
      <c r="CB21" s="477">
        <v>3879895.3829999999</v>
      </c>
      <c r="CC21" s="473"/>
      <c r="CD21" s="474"/>
      <c r="CE21" s="474"/>
      <c r="CF21" s="474"/>
    </row>
    <row r="22" spans="1:84" s="475" customFormat="1" ht="9" customHeight="1">
      <c r="A22" s="479" t="s">
        <v>528</v>
      </c>
      <c r="B22" s="477">
        <v>0</v>
      </c>
      <c r="C22" s="477">
        <v>0</v>
      </c>
      <c r="D22" s="477">
        <v>0</v>
      </c>
      <c r="E22" s="477"/>
      <c r="F22" s="477">
        <v>0</v>
      </c>
      <c r="G22" s="477">
        <v>0</v>
      </c>
      <c r="H22" s="477">
        <v>0</v>
      </c>
      <c r="I22" s="477"/>
      <c r="J22" s="477">
        <v>0</v>
      </c>
      <c r="K22" s="477">
        <v>0</v>
      </c>
      <c r="L22" s="477">
        <v>0</v>
      </c>
      <c r="M22" s="479" t="s">
        <v>528</v>
      </c>
      <c r="N22" s="477">
        <v>0</v>
      </c>
      <c r="O22" s="477">
        <v>0</v>
      </c>
      <c r="P22" s="477">
        <v>0</v>
      </c>
      <c r="Q22" s="477"/>
      <c r="R22" s="477">
        <v>0</v>
      </c>
      <c r="S22" s="477">
        <v>0</v>
      </c>
      <c r="T22" s="477">
        <v>0</v>
      </c>
      <c r="U22" s="477"/>
      <c r="V22" s="477">
        <v>0</v>
      </c>
      <c r="W22" s="477">
        <v>0</v>
      </c>
      <c r="X22" s="477">
        <v>0</v>
      </c>
      <c r="Y22" s="479" t="s">
        <v>528</v>
      </c>
      <c r="Z22" s="477">
        <v>0</v>
      </c>
      <c r="AA22" s="477">
        <v>0</v>
      </c>
      <c r="AB22" s="477">
        <v>0</v>
      </c>
      <c r="AC22" s="477"/>
      <c r="AD22" s="477">
        <v>0</v>
      </c>
      <c r="AE22" s="477">
        <v>0</v>
      </c>
      <c r="AF22" s="477">
        <v>0</v>
      </c>
      <c r="AG22" s="477"/>
      <c r="AH22" s="477">
        <v>0</v>
      </c>
      <c r="AI22" s="477">
        <v>0</v>
      </c>
      <c r="AJ22" s="477">
        <v>0</v>
      </c>
      <c r="AK22" s="479" t="s">
        <v>528</v>
      </c>
      <c r="AL22" s="477">
        <v>0</v>
      </c>
      <c r="AM22" s="477">
        <v>0</v>
      </c>
      <c r="AN22" s="477">
        <v>0</v>
      </c>
      <c r="AO22" s="477"/>
      <c r="AP22" s="477">
        <v>0</v>
      </c>
      <c r="AQ22" s="477">
        <v>0</v>
      </c>
      <c r="AR22" s="477">
        <v>0</v>
      </c>
      <c r="AS22" s="477"/>
      <c r="AT22" s="477">
        <v>0</v>
      </c>
      <c r="AU22" s="477">
        <v>0</v>
      </c>
      <c r="AV22" s="477">
        <v>0</v>
      </c>
      <c r="AW22" s="479" t="s">
        <v>528</v>
      </c>
      <c r="AX22" s="477">
        <v>0</v>
      </c>
      <c r="AY22" s="477">
        <v>0</v>
      </c>
      <c r="AZ22" s="477">
        <v>0</v>
      </c>
      <c r="BA22" s="477"/>
      <c r="BB22" s="477">
        <v>0</v>
      </c>
      <c r="BC22" s="477">
        <v>0</v>
      </c>
      <c r="BD22" s="477">
        <v>0</v>
      </c>
      <c r="BE22" s="477"/>
      <c r="BF22" s="477">
        <v>0</v>
      </c>
      <c r="BG22" s="477">
        <v>0</v>
      </c>
      <c r="BH22" s="477">
        <v>0</v>
      </c>
      <c r="BI22" s="479" t="s">
        <v>528</v>
      </c>
      <c r="BJ22" s="477">
        <v>0</v>
      </c>
      <c r="BK22" s="477">
        <v>0</v>
      </c>
      <c r="BL22" s="477">
        <v>0</v>
      </c>
      <c r="BM22" s="477"/>
      <c r="BN22" s="477">
        <v>0</v>
      </c>
      <c r="BO22" s="477">
        <v>0</v>
      </c>
      <c r="BP22" s="477">
        <v>0</v>
      </c>
      <c r="BQ22" s="477"/>
      <c r="BR22" s="477">
        <v>0</v>
      </c>
      <c r="BS22" s="477">
        <v>0</v>
      </c>
      <c r="BT22" s="477">
        <v>0</v>
      </c>
      <c r="BU22" s="479" t="s">
        <v>528</v>
      </c>
      <c r="BV22" s="477">
        <v>0</v>
      </c>
      <c r="BW22" s="477">
        <v>0</v>
      </c>
      <c r="BX22" s="477">
        <v>0</v>
      </c>
      <c r="BY22" s="477"/>
      <c r="BZ22" s="477">
        <v>0</v>
      </c>
      <c r="CA22" s="477">
        <v>0</v>
      </c>
      <c r="CB22" s="477">
        <v>0</v>
      </c>
      <c r="CC22" s="473"/>
      <c r="CD22" s="474"/>
      <c r="CE22" s="474"/>
      <c r="CF22" s="474"/>
    </row>
    <row r="23" spans="1:84" s="475" customFormat="1" ht="9" customHeight="1">
      <c r="A23" s="479" t="s">
        <v>529</v>
      </c>
      <c r="B23" s="477">
        <v>-3774.4670000000001</v>
      </c>
      <c r="C23" s="477">
        <v>0</v>
      </c>
      <c r="D23" s="477">
        <v>-3774.4670000000001</v>
      </c>
      <c r="E23" s="477"/>
      <c r="F23" s="477">
        <v>0</v>
      </c>
      <c r="G23" s="477">
        <v>0</v>
      </c>
      <c r="H23" s="477">
        <v>0</v>
      </c>
      <c r="I23" s="477"/>
      <c r="J23" s="477">
        <v>-8974.5419999999995</v>
      </c>
      <c r="K23" s="477">
        <v>-10640.874</v>
      </c>
      <c r="L23" s="477">
        <v>-19615.417000000001</v>
      </c>
      <c r="M23" s="479" t="s">
        <v>529</v>
      </c>
      <c r="N23" s="477">
        <v>-5529.0680000000002</v>
      </c>
      <c r="O23" s="477">
        <v>0</v>
      </c>
      <c r="P23" s="477">
        <v>-5529.0680000000002</v>
      </c>
      <c r="Q23" s="477"/>
      <c r="R23" s="477">
        <v>-936.85599999999999</v>
      </c>
      <c r="S23" s="477">
        <v>0</v>
      </c>
      <c r="T23" s="477">
        <v>-936.85599999999999</v>
      </c>
      <c r="U23" s="477"/>
      <c r="V23" s="477">
        <v>0</v>
      </c>
      <c r="W23" s="477">
        <v>0</v>
      </c>
      <c r="X23" s="477">
        <v>0</v>
      </c>
      <c r="Y23" s="479" t="s">
        <v>529</v>
      </c>
      <c r="Z23" s="477">
        <v>0</v>
      </c>
      <c r="AA23" s="477">
        <v>0</v>
      </c>
      <c r="AB23" s="477">
        <v>0</v>
      </c>
      <c r="AC23" s="477"/>
      <c r="AD23" s="477">
        <v>-6434.348</v>
      </c>
      <c r="AE23" s="477">
        <v>-1086.521</v>
      </c>
      <c r="AF23" s="477">
        <v>-7520.87</v>
      </c>
      <c r="AG23" s="477"/>
      <c r="AH23" s="477">
        <v>-988.22900000000004</v>
      </c>
      <c r="AI23" s="477">
        <v>0</v>
      </c>
      <c r="AJ23" s="477">
        <v>-988.22900000000004</v>
      </c>
      <c r="AK23" s="479" t="s">
        <v>529</v>
      </c>
      <c r="AL23" s="477">
        <v>-999.33399999999995</v>
      </c>
      <c r="AM23" s="477">
        <v>0</v>
      </c>
      <c r="AN23" s="477">
        <v>-999.33399999999995</v>
      </c>
      <c r="AO23" s="477"/>
      <c r="AP23" s="477">
        <v>0</v>
      </c>
      <c r="AQ23" s="477">
        <v>0</v>
      </c>
      <c r="AR23" s="477">
        <v>0</v>
      </c>
      <c r="AS23" s="477"/>
      <c r="AT23" s="477">
        <v>0</v>
      </c>
      <c r="AU23" s="477">
        <v>0</v>
      </c>
      <c r="AV23" s="477">
        <v>0</v>
      </c>
      <c r="AW23" s="479" t="s">
        <v>529</v>
      </c>
      <c r="AX23" s="477">
        <v>0</v>
      </c>
      <c r="AY23" s="477">
        <v>0</v>
      </c>
      <c r="AZ23" s="477">
        <v>0</v>
      </c>
      <c r="BA23" s="477"/>
      <c r="BB23" s="477">
        <v>-960.27800000000002</v>
      </c>
      <c r="BC23" s="477">
        <v>0</v>
      </c>
      <c r="BD23" s="477">
        <v>-960.27800000000002</v>
      </c>
      <c r="BE23" s="477"/>
      <c r="BF23" s="477">
        <v>0</v>
      </c>
      <c r="BG23" s="477">
        <v>0</v>
      </c>
      <c r="BH23" s="477">
        <v>0</v>
      </c>
      <c r="BI23" s="479" t="s">
        <v>529</v>
      </c>
      <c r="BJ23" s="477">
        <v>0</v>
      </c>
      <c r="BK23" s="477">
        <v>0</v>
      </c>
      <c r="BL23" s="477">
        <v>0</v>
      </c>
      <c r="BM23" s="477"/>
      <c r="BN23" s="477">
        <v>0</v>
      </c>
      <c r="BO23" s="477">
        <v>0</v>
      </c>
      <c r="BP23" s="477">
        <v>0</v>
      </c>
      <c r="BQ23" s="477"/>
      <c r="BR23" s="477">
        <v>-28597.121999999999</v>
      </c>
      <c r="BS23" s="477">
        <v>-11727.395</v>
      </c>
      <c r="BT23" s="477">
        <v>-40324.519</v>
      </c>
      <c r="BU23" s="479" t="s">
        <v>529</v>
      </c>
      <c r="BV23" s="477">
        <v>-8974.5419999999995</v>
      </c>
      <c r="BW23" s="477">
        <v>-10640.874</v>
      </c>
      <c r="BX23" s="477">
        <v>-19615.417000000001</v>
      </c>
      <c r="BY23" s="477"/>
      <c r="BZ23" s="477">
        <v>-28597.122000000003</v>
      </c>
      <c r="CA23" s="477">
        <v>-11727.395</v>
      </c>
      <c r="CB23" s="477">
        <v>-40324.519</v>
      </c>
      <c r="CC23" s="473"/>
      <c r="CD23" s="474"/>
      <c r="CE23" s="474"/>
      <c r="CF23" s="474"/>
    </row>
    <row r="24" spans="1:84" s="481" customFormat="1" ht="4.3499999999999996" customHeight="1">
      <c r="A24" s="479"/>
      <c r="B24" s="477"/>
      <c r="C24" s="477"/>
      <c r="D24" s="477"/>
      <c r="E24" s="477"/>
      <c r="F24" s="477"/>
      <c r="G24" s="477"/>
      <c r="H24" s="477"/>
      <c r="I24" s="477"/>
      <c r="J24" s="477"/>
      <c r="K24" s="477"/>
      <c r="L24" s="477"/>
      <c r="M24" s="479"/>
      <c r="N24" s="477"/>
      <c r="O24" s="477"/>
      <c r="P24" s="477"/>
      <c r="Q24" s="477"/>
      <c r="R24" s="477"/>
      <c r="S24" s="477"/>
      <c r="T24" s="477"/>
      <c r="U24" s="477"/>
      <c r="V24" s="477"/>
      <c r="W24" s="477"/>
      <c r="X24" s="477"/>
      <c r="Y24" s="479"/>
      <c r="Z24" s="477"/>
      <c r="AA24" s="477"/>
      <c r="AB24" s="477"/>
      <c r="AC24" s="477"/>
      <c r="AD24" s="477"/>
      <c r="AE24" s="477"/>
      <c r="AF24" s="477"/>
      <c r="AG24" s="477"/>
      <c r="AH24" s="477"/>
      <c r="AI24" s="477"/>
      <c r="AJ24" s="477"/>
      <c r="AK24" s="479"/>
      <c r="AL24" s="477"/>
      <c r="AM24" s="477"/>
      <c r="AN24" s="477"/>
      <c r="AO24" s="477"/>
      <c r="AP24" s="477"/>
      <c r="AQ24" s="477"/>
      <c r="AR24" s="477"/>
      <c r="AS24" s="477"/>
      <c r="AT24" s="477"/>
      <c r="AU24" s="477"/>
      <c r="AV24" s="477"/>
      <c r="AW24" s="479"/>
      <c r="AX24" s="477"/>
      <c r="AY24" s="477"/>
      <c r="AZ24" s="477"/>
      <c r="BA24" s="477"/>
      <c r="BB24" s="477"/>
      <c r="BC24" s="477"/>
      <c r="BD24" s="477"/>
      <c r="BE24" s="477"/>
      <c r="BF24" s="477"/>
      <c r="BG24" s="477"/>
      <c r="BH24" s="477"/>
      <c r="BI24" s="479"/>
      <c r="BJ24" s="477"/>
      <c r="BK24" s="477"/>
      <c r="BL24" s="477"/>
      <c r="BM24" s="477"/>
      <c r="BN24" s="477"/>
      <c r="BO24" s="477"/>
      <c r="BP24" s="477"/>
      <c r="BQ24" s="477"/>
      <c r="BR24" s="477"/>
      <c r="BS24" s="477"/>
      <c r="BT24" s="477"/>
      <c r="BU24" s="479"/>
      <c r="BV24" s="477"/>
      <c r="BW24" s="477"/>
      <c r="BX24" s="477"/>
      <c r="BY24" s="477"/>
      <c r="BZ24" s="477"/>
      <c r="CA24" s="477"/>
      <c r="CB24" s="477"/>
      <c r="CC24" s="473"/>
      <c r="CD24" s="480"/>
      <c r="CE24" s="480"/>
      <c r="CF24" s="480"/>
    </row>
    <row r="25" spans="1:84" s="475" customFormat="1" ht="9" customHeight="1">
      <c r="A25" s="471" t="s">
        <v>530</v>
      </c>
      <c r="B25" s="471">
        <v>53524454.093999997</v>
      </c>
      <c r="C25" s="471">
        <v>18968868.013</v>
      </c>
      <c r="D25" s="471">
        <v>72493322.107999995</v>
      </c>
      <c r="E25" s="471"/>
      <c r="F25" s="471">
        <v>1509042.4369999999</v>
      </c>
      <c r="G25" s="471">
        <v>133702.99100000001</v>
      </c>
      <c r="H25" s="471">
        <v>1642745.429</v>
      </c>
      <c r="I25" s="471"/>
      <c r="J25" s="471">
        <v>72917098.588</v>
      </c>
      <c r="K25" s="471">
        <v>36067186.861000001</v>
      </c>
      <c r="L25" s="471">
        <v>108984285.449</v>
      </c>
      <c r="M25" s="471" t="s">
        <v>530</v>
      </c>
      <c r="N25" s="471">
        <v>5907951.1229999997</v>
      </c>
      <c r="O25" s="471">
        <v>1676068.267</v>
      </c>
      <c r="P25" s="471">
        <v>7584019.3909999998</v>
      </c>
      <c r="Q25" s="472"/>
      <c r="R25" s="471">
        <v>8650120.2860000003</v>
      </c>
      <c r="S25" s="471">
        <v>4854868.0959999999</v>
      </c>
      <c r="T25" s="471">
        <v>13504988.382999999</v>
      </c>
      <c r="U25" s="472"/>
      <c r="V25" s="471">
        <v>36778743.928000003</v>
      </c>
      <c r="W25" s="471">
        <v>10824252.056</v>
      </c>
      <c r="X25" s="471">
        <v>47602995.983999997</v>
      </c>
      <c r="Y25" s="471" t="s">
        <v>530</v>
      </c>
      <c r="Z25" s="471">
        <v>1213723.1440000001</v>
      </c>
      <c r="AA25" s="471">
        <v>587946.82400000002</v>
      </c>
      <c r="AB25" s="471">
        <v>1801669.969</v>
      </c>
      <c r="AC25" s="472"/>
      <c r="AD25" s="471">
        <v>34121647.123999998</v>
      </c>
      <c r="AE25" s="471">
        <v>11957413.987</v>
      </c>
      <c r="AF25" s="471">
        <v>46079061.111000001</v>
      </c>
      <c r="AG25" s="472"/>
      <c r="AH25" s="471">
        <v>10976847.579</v>
      </c>
      <c r="AI25" s="471">
        <v>6547.6769999999997</v>
      </c>
      <c r="AJ25" s="471">
        <v>10983395.256999999</v>
      </c>
      <c r="AK25" s="471" t="s">
        <v>530</v>
      </c>
      <c r="AL25" s="471">
        <v>2892244.1540000001</v>
      </c>
      <c r="AM25" s="471">
        <v>808009.402</v>
      </c>
      <c r="AN25" s="471">
        <v>3700253.557</v>
      </c>
      <c r="AO25" s="472"/>
      <c r="AP25" s="471">
        <v>2979612.5860000001</v>
      </c>
      <c r="AQ25" s="471">
        <v>37.383000000000003</v>
      </c>
      <c r="AR25" s="471">
        <v>2979649.969</v>
      </c>
      <c r="AS25" s="472"/>
      <c r="AT25" s="471">
        <v>1628276.942</v>
      </c>
      <c r="AU25" s="471">
        <v>3752192.7220000001</v>
      </c>
      <c r="AV25" s="471">
        <v>5380469.665</v>
      </c>
      <c r="AW25" s="471" t="s">
        <v>530</v>
      </c>
      <c r="AX25" s="471">
        <v>1198061.2250000001</v>
      </c>
      <c r="AY25" s="471">
        <v>0</v>
      </c>
      <c r="AZ25" s="471">
        <v>1198061.2250000001</v>
      </c>
      <c r="BA25" s="472"/>
      <c r="BB25" s="471">
        <v>581385.32200000004</v>
      </c>
      <c r="BC25" s="471">
        <v>57091.788999999997</v>
      </c>
      <c r="BD25" s="471">
        <v>638477.11100000003</v>
      </c>
      <c r="BE25" s="472"/>
      <c r="BF25" s="471">
        <v>146496.245</v>
      </c>
      <c r="BG25" s="471">
        <v>1000711.063</v>
      </c>
      <c r="BH25" s="471">
        <v>1147207.308</v>
      </c>
      <c r="BI25" s="471" t="s">
        <v>530</v>
      </c>
      <c r="BJ25" s="471">
        <v>45650</v>
      </c>
      <c r="BK25" s="471">
        <v>141231.65299999999</v>
      </c>
      <c r="BL25" s="471">
        <v>186881.65299999999</v>
      </c>
      <c r="BM25" s="471"/>
      <c r="BN25" s="471">
        <v>549271.03700000001</v>
      </c>
      <c r="BO25" s="471">
        <v>667991.26300000004</v>
      </c>
      <c r="BP25" s="471">
        <v>1217262.301</v>
      </c>
      <c r="BQ25" s="471"/>
      <c r="BR25" s="471">
        <v>235620625.81399998</v>
      </c>
      <c r="BS25" s="471">
        <v>91504120.046999991</v>
      </c>
      <c r="BT25" s="471">
        <v>327124745.87</v>
      </c>
      <c r="BU25" s="471" t="s">
        <v>530</v>
      </c>
      <c r="BV25" s="471">
        <v>72917098.588</v>
      </c>
      <c r="BW25" s="471">
        <v>36837355.255999997</v>
      </c>
      <c r="BX25" s="471">
        <v>109754453.844</v>
      </c>
      <c r="BY25" s="471"/>
      <c r="BZ25" s="471">
        <v>235620625.81399998</v>
      </c>
      <c r="CA25" s="471">
        <v>92274288.441999987</v>
      </c>
      <c r="CB25" s="471">
        <v>327894914.26499999</v>
      </c>
      <c r="CC25" s="473"/>
      <c r="CD25" s="484"/>
      <c r="CE25" s="474"/>
      <c r="CF25" s="474"/>
    </row>
    <row r="26" spans="1:84" s="475" customFormat="1" ht="9" customHeight="1">
      <c r="A26" s="482" t="s">
        <v>531</v>
      </c>
      <c r="B26" s="482">
        <v>52924177.476000004</v>
      </c>
      <c r="C26" s="482">
        <v>18995413.851</v>
      </c>
      <c r="D26" s="482">
        <v>71919591.327000007</v>
      </c>
      <c r="E26" s="482"/>
      <c r="F26" s="482">
        <v>1506106.9739999999</v>
      </c>
      <c r="G26" s="482">
        <v>131858.302</v>
      </c>
      <c r="H26" s="482">
        <v>1637965.2760000001</v>
      </c>
      <c r="I26" s="482"/>
      <c r="J26" s="482">
        <v>73280163.855000004</v>
      </c>
      <c r="K26" s="482">
        <v>35771653.850000001</v>
      </c>
      <c r="L26" s="482">
        <v>109051817.706</v>
      </c>
      <c r="M26" s="482" t="s">
        <v>531</v>
      </c>
      <c r="N26" s="482">
        <v>5839653.6310000001</v>
      </c>
      <c r="O26" s="482">
        <v>1666877.2250000001</v>
      </c>
      <c r="P26" s="482">
        <v>7506530.8569999998</v>
      </c>
      <c r="Q26" s="483"/>
      <c r="R26" s="482">
        <v>8667440.75</v>
      </c>
      <c r="S26" s="482">
        <v>4924072.0049999999</v>
      </c>
      <c r="T26" s="482">
        <v>13591512.755000001</v>
      </c>
      <c r="U26" s="483"/>
      <c r="V26" s="482">
        <v>36658436.039999999</v>
      </c>
      <c r="W26" s="482">
        <v>11011213.483999999</v>
      </c>
      <c r="X26" s="482">
        <v>47669649.523999996</v>
      </c>
      <c r="Y26" s="482" t="s">
        <v>531</v>
      </c>
      <c r="Z26" s="482">
        <v>1235961.628</v>
      </c>
      <c r="AA26" s="482">
        <v>592453.87399999995</v>
      </c>
      <c r="AB26" s="482">
        <v>1828415.5020000001</v>
      </c>
      <c r="AC26" s="483"/>
      <c r="AD26" s="482">
        <v>34254752.184</v>
      </c>
      <c r="AE26" s="482">
        <v>12044164.805</v>
      </c>
      <c r="AF26" s="482">
        <v>46298916.989</v>
      </c>
      <c r="AG26" s="483"/>
      <c r="AH26" s="482">
        <v>11109830.176999999</v>
      </c>
      <c r="AI26" s="482">
        <v>10009.714</v>
      </c>
      <c r="AJ26" s="482">
        <v>11119839.891000001</v>
      </c>
      <c r="AK26" s="482" t="s">
        <v>531</v>
      </c>
      <c r="AL26" s="482">
        <v>2914142.7769999998</v>
      </c>
      <c r="AM26" s="482">
        <v>813150.20700000005</v>
      </c>
      <c r="AN26" s="482">
        <v>3727292.9840000002</v>
      </c>
      <c r="AO26" s="483"/>
      <c r="AP26" s="482">
        <v>3049466.2480000001</v>
      </c>
      <c r="AQ26" s="482">
        <v>37.601999999999997</v>
      </c>
      <c r="AR26" s="482">
        <v>3049503.8509999998</v>
      </c>
      <c r="AS26" s="483"/>
      <c r="AT26" s="482">
        <v>1864577.629</v>
      </c>
      <c r="AU26" s="482">
        <v>3465805.89</v>
      </c>
      <c r="AV26" s="482">
        <v>5330383.5190000003</v>
      </c>
      <c r="AW26" s="482" t="s">
        <v>531</v>
      </c>
      <c r="AX26" s="482">
        <v>1225429.683</v>
      </c>
      <c r="AY26" s="482">
        <v>0</v>
      </c>
      <c r="AZ26" s="482">
        <v>1225429.683</v>
      </c>
      <c r="BA26" s="483"/>
      <c r="BB26" s="482">
        <v>586962.77800000005</v>
      </c>
      <c r="BC26" s="482">
        <v>57781.163999999997</v>
      </c>
      <c r="BD26" s="482">
        <v>644743.94200000004</v>
      </c>
      <c r="BE26" s="483"/>
      <c r="BF26" s="482">
        <v>147568.204</v>
      </c>
      <c r="BG26" s="482">
        <v>1001932.066</v>
      </c>
      <c r="BH26" s="482">
        <v>1149500.27</v>
      </c>
      <c r="BI26" s="482" t="s">
        <v>531</v>
      </c>
      <c r="BJ26" s="482">
        <v>50000</v>
      </c>
      <c r="BK26" s="482">
        <v>142272</v>
      </c>
      <c r="BL26" s="482">
        <v>192272</v>
      </c>
      <c r="BM26" s="482"/>
      <c r="BN26" s="482">
        <v>553756.397</v>
      </c>
      <c r="BO26" s="482">
        <v>666208.4</v>
      </c>
      <c r="BP26" s="482">
        <v>1219964.798</v>
      </c>
      <c r="BQ26" s="482"/>
      <c r="BR26" s="482">
        <v>235868426.43099999</v>
      </c>
      <c r="BS26" s="482">
        <v>91294904.43900001</v>
      </c>
      <c r="BT26" s="482">
        <v>327163330.87399995</v>
      </c>
      <c r="BU26" s="482" t="s">
        <v>531</v>
      </c>
      <c r="BV26" s="482">
        <v>73280163.855000004</v>
      </c>
      <c r="BW26" s="482">
        <v>36544665.689999998</v>
      </c>
      <c r="BX26" s="482">
        <v>109824829.545</v>
      </c>
      <c r="BY26" s="482"/>
      <c r="BZ26" s="482">
        <v>235868426.43099999</v>
      </c>
      <c r="CA26" s="482">
        <v>92067916.279000014</v>
      </c>
      <c r="CB26" s="482">
        <v>327936342.71299994</v>
      </c>
      <c r="CC26" s="473"/>
      <c r="CD26" s="474"/>
      <c r="CE26" s="474"/>
      <c r="CF26" s="474"/>
    </row>
    <row r="27" spans="1:84" s="475" customFormat="1" ht="9" customHeight="1">
      <c r="A27" s="479" t="s">
        <v>532</v>
      </c>
      <c r="B27" s="477">
        <v>2810.7339999999999</v>
      </c>
      <c r="C27" s="477">
        <v>503.173</v>
      </c>
      <c r="D27" s="477">
        <v>3313.9070000000002</v>
      </c>
      <c r="E27" s="477"/>
      <c r="F27" s="477">
        <v>1.3460000000000001</v>
      </c>
      <c r="G27" s="477">
        <v>0.79600000000000004</v>
      </c>
      <c r="H27" s="477">
        <v>2.1419999999999999</v>
      </c>
      <c r="I27" s="477"/>
      <c r="J27" s="477">
        <v>158722.736</v>
      </c>
      <c r="K27" s="477">
        <v>128766.766</v>
      </c>
      <c r="L27" s="477">
        <v>287489.50199999998</v>
      </c>
      <c r="M27" s="479" t="s">
        <v>532</v>
      </c>
      <c r="N27" s="477">
        <v>552.51199999999994</v>
      </c>
      <c r="O27" s="477">
        <v>75.125</v>
      </c>
      <c r="P27" s="477">
        <v>627.63699999999994</v>
      </c>
      <c r="Q27" s="477"/>
      <c r="R27" s="477">
        <v>308.87599999999998</v>
      </c>
      <c r="S27" s="477">
        <v>386.86399999999998</v>
      </c>
      <c r="T27" s="477">
        <v>695.74</v>
      </c>
      <c r="U27" s="477"/>
      <c r="V27" s="477">
        <v>51544.911999999997</v>
      </c>
      <c r="W27" s="477">
        <v>1055.0619999999999</v>
      </c>
      <c r="X27" s="477">
        <v>52599.974000000002</v>
      </c>
      <c r="Y27" s="479" t="s">
        <v>532</v>
      </c>
      <c r="Z27" s="477">
        <v>29883.236000000001</v>
      </c>
      <c r="AA27" s="477">
        <v>17892.974999999999</v>
      </c>
      <c r="AB27" s="477">
        <v>47776.212</v>
      </c>
      <c r="AC27" s="477"/>
      <c r="AD27" s="477">
        <v>56047.283000000003</v>
      </c>
      <c r="AE27" s="477">
        <v>53957.196000000004</v>
      </c>
      <c r="AF27" s="477">
        <v>110004.48</v>
      </c>
      <c r="AG27" s="477"/>
      <c r="AH27" s="477">
        <v>0</v>
      </c>
      <c r="AI27" s="477">
        <v>0</v>
      </c>
      <c r="AJ27" s="477">
        <v>0</v>
      </c>
      <c r="AK27" s="479" t="s">
        <v>532</v>
      </c>
      <c r="AL27" s="477">
        <v>0</v>
      </c>
      <c r="AM27" s="477">
        <v>0</v>
      </c>
      <c r="AN27" s="477">
        <v>0</v>
      </c>
      <c r="AO27" s="477"/>
      <c r="AP27" s="477">
        <v>0</v>
      </c>
      <c r="AQ27" s="477">
        <v>0</v>
      </c>
      <c r="AR27" s="477">
        <v>0</v>
      </c>
      <c r="AS27" s="477"/>
      <c r="AT27" s="477">
        <v>89.522000000000006</v>
      </c>
      <c r="AU27" s="477">
        <v>1.9359999999999999</v>
      </c>
      <c r="AV27" s="477">
        <v>91.457999999999998</v>
      </c>
      <c r="AW27" s="479" t="s">
        <v>532</v>
      </c>
      <c r="AX27" s="477">
        <v>0</v>
      </c>
      <c r="AY27" s="477">
        <v>0</v>
      </c>
      <c r="AZ27" s="477">
        <v>0</v>
      </c>
      <c r="BA27" s="477"/>
      <c r="BB27" s="477">
        <v>0</v>
      </c>
      <c r="BC27" s="477">
        <v>0</v>
      </c>
      <c r="BD27" s="477">
        <v>0</v>
      </c>
      <c r="BE27" s="477"/>
      <c r="BF27" s="477">
        <v>0</v>
      </c>
      <c r="BG27" s="477">
        <v>0</v>
      </c>
      <c r="BH27" s="477">
        <v>0</v>
      </c>
      <c r="BI27" s="479" t="s">
        <v>532</v>
      </c>
      <c r="BJ27" s="477">
        <v>0</v>
      </c>
      <c r="BK27" s="477">
        <v>0</v>
      </c>
      <c r="BL27" s="477">
        <v>0</v>
      </c>
      <c r="BM27" s="477"/>
      <c r="BN27" s="477">
        <v>0</v>
      </c>
      <c r="BO27" s="477">
        <v>0</v>
      </c>
      <c r="BP27" s="477">
        <v>0</v>
      </c>
      <c r="BQ27" s="477"/>
      <c r="BR27" s="477">
        <v>299961.15700000001</v>
      </c>
      <c r="BS27" s="477">
        <v>202639.89299999998</v>
      </c>
      <c r="BT27" s="477">
        <v>502601.05199999991</v>
      </c>
      <c r="BU27" s="479" t="s">
        <v>532</v>
      </c>
      <c r="BV27" s="477">
        <v>158722.736</v>
      </c>
      <c r="BW27" s="477">
        <v>128778.351</v>
      </c>
      <c r="BX27" s="477">
        <v>287501.087</v>
      </c>
      <c r="BY27" s="477"/>
      <c r="BZ27" s="477">
        <v>299961.15700000001</v>
      </c>
      <c r="CA27" s="477">
        <v>202651.47799999997</v>
      </c>
      <c r="CB27" s="477">
        <v>502612.63699999993</v>
      </c>
      <c r="CC27" s="485"/>
      <c r="CD27" s="474"/>
      <c r="CE27" s="474"/>
      <c r="CF27" s="474"/>
    </row>
    <row r="28" spans="1:84" s="475" customFormat="1" ht="9" customHeight="1">
      <c r="A28" s="479" t="s">
        <v>533</v>
      </c>
      <c r="B28" s="477">
        <v>3198626.202</v>
      </c>
      <c r="C28" s="477">
        <v>418644.272</v>
      </c>
      <c r="D28" s="477">
        <v>3617270.4750000001</v>
      </c>
      <c r="E28" s="477"/>
      <c r="F28" s="477">
        <v>2882.3939999999998</v>
      </c>
      <c r="G28" s="477">
        <v>376.262</v>
      </c>
      <c r="H28" s="477">
        <v>3258.6559999999999</v>
      </c>
      <c r="I28" s="477"/>
      <c r="J28" s="477">
        <v>4831237.1579999998</v>
      </c>
      <c r="K28" s="477">
        <v>984886.15099999995</v>
      </c>
      <c r="L28" s="477">
        <v>5816123.3099999996</v>
      </c>
      <c r="M28" s="479" t="s">
        <v>533</v>
      </c>
      <c r="N28" s="477">
        <v>620274.55200000003</v>
      </c>
      <c r="O28" s="477">
        <v>110012.133</v>
      </c>
      <c r="P28" s="477">
        <v>730286.68500000006</v>
      </c>
      <c r="Q28" s="477"/>
      <c r="R28" s="477">
        <v>244645.00399999999</v>
      </c>
      <c r="S28" s="477">
        <v>38752.156000000003</v>
      </c>
      <c r="T28" s="477">
        <v>283397.16100000002</v>
      </c>
      <c r="U28" s="477"/>
      <c r="V28" s="477">
        <v>2005594.4569999999</v>
      </c>
      <c r="W28" s="477">
        <v>336331.435</v>
      </c>
      <c r="X28" s="477">
        <v>2341925.892</v>
      </c>
      <c r="Y28" s="479" t="s">
        <v>533</v>
      </c>
      <c r="Z28" s="477">
        <v>14141.87</v>
      </c>
      <c r="AA28" s="477">
        <v>6184.1229999999996</v>
      </c>
      <c r="AB28" s="477">
        <v>20325.993999999999</v>
      </c>
      <c r="AC28" s="477"/>
      <c r="AD28" s="477">
        <v>2230777.0860000001</v>
      </c>
      <c r="AE28" s="477">
        <v>412299.788</v>
      </c>
      <c r="AF28" s="477">
        <v>2643076.8739999998</v>
      </c>
      <c r="AG28" s="477"/>
      <c r="AH28" s="477">
        <v>0</v>
      </c>
      <c r="AI28" s="477">
        <v>0</v>
      </c>
      <c r="AJ28" s="477">
        <v>0</v>
      </c>
      <c r="AK28" s="479" t="s">
        <v>533</v>
      </c>
      <c r="AL28" s="477">
        <v>10732.429</v>
      </c>
      <c r="AM28" s="477">
        <v>1312.7449999999999</v>
      </c>
      <c r="AN28" s="477">
        <v>12045.174999999999</v>
      </c>
      <c r="AO28" s="477"/>
      <c r="AP28" s="477">
        <v>1555293.3289999999</v>
      </c>
      <c r="AQ28" s="477">
        <v>0</v>
      </c>
      <c r="AR28" s="477">
        <v>1555293.3289999999</v>
      </c>
      <c r="AS28" s="477"/>
      <c r="AT28" s="477">
        <v>0</v>
      </c>
      <c r="AU28" s="477">
        <v>0</v>
      </c>
      <c r="AV28" s="477">
        <v>0</v>
      </c>
      <c r="AW28" s="479" t="s">
        <v>533</v>
      </c>
      <c r="AX28" s="477">
        <v>579316.08400000003</v>
      </c>
      <c r="AY28" s="477">
        <v>0</v>
      </c>
      <c r="AZ28" s="477">
        <v>579316.08400000003</v>
      </c>
      <c r="BA28" s="477"/>
      <c r="BB28" s="477">
        <v>0</v>
      </c>
      <c r="BC28" s="477">
        <v>0</v>
      </c>
      <c r="BD28" s="477">
        <v>0</v>
      </c>
      <c r="BE28" s="477"/>
      <c r="BF28" s="477">
        <v>0</v>
      </c>
      <c r="BG28" s="477">
        <v>0</v>
      </c>
      <c r="BH28" s="477">
        <v>0</v>
      </c>
      <c r="BI28" s="479" t="s">
        <v>533</v>
      </c>
      <c r="BJ28" s="477">
        <v>0</v>
      </c>
      <c r="BK28" s="477">
        <v>0</v>
      </c>
      <c r="BL28" s="477">
        <v>0</v>
      </c>
      <c r="BM28" s="477"/>
      <c r="BN28" s="477">
        <v>0</v>
      </c>
      <c r="BO28" s="477">
        <v>0</v>
      </c>
      <c r="BP28" s="477">
        <v>0</v>
      </c>
      <c r="BQ28" s="477"/>
      <c r="BR28" s="477">
        <v>15293520.565000001</v>
      </c>
      <c r="BS28" s="477">
        <v>2308799.0649999999</v>
      </c>
      <c r="BT28" s="477">
        <v>17602319.635000002</v>
      </c>
      <c r="BU28" s="479" t="s">
        <v>533</v>
      </c>
      <c r="BV28" s="477">
        <v>4831237.1579999998</v>
      </c>
      <c r="BW28" s="477">
        <v>984886.15099999995</v>
      </c>
      <c r="BX28" s="477">
        <v>5816123.3099999996</v>
      </c>
      <c r="BY28" s="477"/>
      <c r="BZ28" s="477">
        <v>15293520.565000001</v>
      </c>
      <c r="CA28" s="477">
        <v>2308799.0649999999</v>
      </c>
      <c r="CB28" s="477">
        <v>17602319.635000002</v>
      </c>
      <c r="CC28" s="473"/>
      <c r="CD28" s="474"/>
      <c r="CE28" s="474"/>
      <c r="CF28" s="474"/>
    </row>
    <row r="29" spans="1:84" s="475" customFormat="1" ht="9" customHeight="1">
      <c r="A29" s="479" t="s">
        <v>534</v>
      </c>
      <c r="B29" s="477">
        <v>350815.91800000001</v>
      </c>
      <c r="C29" s="477">
        <v>563731.47</v>
      </c>
      <c r="D29" s="477">
        <v>914547.38800000004</v>
      </c>
      <c r="E29" s="477"/>
      <c r="F29" s="477">
        <v>694.60699999999997</v>
      </c>
      <c r="G29" s="477">
        <v>4042.7049999999999</v>
      </c>
      <c r="H29" s="477">
        <v>4737.3119999999999</v>
      </c>
      <c r="I29" s="477"/>
      <c r="J29" s="477">
        <v>1272704.8540000001</v>
      </c>
      <c r="K29" s="477">
        <v>1427759.06</v>
      </c>
      <c r="L29" s="477">
        <v>2700463.915</v>
      </c>
      <c r="M29" s="479" t="s">
        <v>534</v>
      </c>
      <c r="N29" s="477">
        <v>25100.45</v>
      </c>
      <c r="O29" s="477">
        <v>52374.233999999997</v>
      </c>
      <c r="P29" s="477">
        <v>77474.684999999998</v>
      </c>
      <c r="Q29" s="477"/>
      <c r="R29" s="477">
        <v>143463.03700000001</v>
      </c>
      <c r="S29" s="477">
        <v>241143.29699999999</v>
      </c>
      <c r="T29" s="477">
        <v>384606.33399999997</v>
      </c>
      <c r="U29" s="477"/>
      <c r="V29" s="477">
        <v>284482.98100000003</v>
      </c>
      <c r="W29" s="477">
        <v>332408.43400000001</v>
      </c>
      <c r="X29" s="477">
        <v>616891.41599999997</v>
      </c>
      <c r="Y29" s="479" t="s">
        <v>534</v>
      </c>
      <c r="Z29" s="477">
        <v>0</v>
      </c>
      <c r="AA29" s="477">
        <v>0</v>
      </c>
      <c r="AB29" s="477">
        <v>0</v>
      </c>
      <c r="AC29" s="477"/>
      <c r="AD29" s="477">
        <v>653510.74100000004</v>
      </c>
      <c r="AE29" s="477">
        <v>599939.17200000002</v>
      </c>
      <c r="AF29" s="477">
        <v>1253449.9140000001</v>
      </c>
      <c r="AG29" s="477"/>
      <c r="AH29" s="477">
        <v>0</v>
      </c>
      <c r="AI29" s="477">
        <v>0</v>
      </c>
      <c r="AJ29" s="477">
        <v>0</v>
      </c>
      <c r="AK29" s="479" t="s">
        <v>534</v>
      </c>
      <c r="AL29" s="477">
        <v>3402.0459999999998</v>
      </c>
      <c r="AM29" s="477">
        <v>2309.0050000000001</v>
      </c>
      <c r="AN29" s="477">
        <v>5711.0510000000004</v>
      </c>
      <c r="AO29" s="477"/>
      <c r="AP29" s="477">
        <v>0</v>
      </c>
      <c r="AQ29" s="477">
        <v>0</v>
      </c>
      <c r="AR29" s="477">
        <v>0</v>
      </c>
      <c r="AS29" s="477"/>
      <c r="AT29" s="477">
        <v>310653.326</v>
      </c>
      <c r="AU29" s="477">
        <v>196609.62599999999</v>
      </c>
      <c r="AV29" s="477">
        <v>507262.95299999998</v>
      </c>
      <c r="AW29" s="479" t="s">
        <v>534</v>
      </c>
      <c r="AX29" s="477">
        <v>0</v>
      </c>
      <c r="AY29" s="477">
        <v>0</v>
      </c>
      <c r="AZ29" s="477">
        <v>0</v>
      </c>
      <c r="BA29" s="477"/>
      <c r="BB29" s="477">
        <v>0</v>
      </c>
      <c r="BC29" s="477">
        <v>0</v>
      </c>
      <c r="BD29" s="477">
        <v>0</v>
      </c>
      <c r="BE29" s="477"/>
      <c r="BF29" s="477">
        <v>0</v>
      </c>
      <c r="BG29" s="477">
        <v>3717.7069999999999</v>
      </c>
      <c r="BH29" s="477">
        <v>3717.7069999999999</v>
      </c>
      <c r="BI29" s="479" t="s">
        <v>534</v>
      </c>
      <c r="BJ29" s="477">
        <v>0</v>
      </c>
      <c r="BK29" s="477">
        <v>0</v>
      </c>
      <c r="BL29" s="477">
        <v>0</v>
      </c>
      <c r="BM29" s="477"/>
      <c r="BN29" s="477">
        <v>0</v>
      </c>
      <c r="BO29" s="477">
        <v>0</v>
      </c>
      <c r="BP29" s="477">
        <v>0</v>
      </c>
      <c r="BQ29" s="477"/>
      <c r="BR29" s="477">
        <v>3044827.96</v>
      </c>
      <c r="BS29" s="477">
        <v>3424034.7099999995</v>
      </c>
      <c r="BT29" s="477">
        <v>6468862.6749999998</v>
      </c>
      <c r="BU29" s="479" t="s">
        <v>534</v>
      </c>
      <c r="BV29" s="477">
        <v>1272704.8540000001</v>
      </c>
      <c r="BW29" s="477">
        <v>1427759.06</v>
      </c>
      <c r="BX29" s="477">
        <v>2700463.915</v>
      </c>
      <c r="BY29" s="477"/>
      <c r="BZ29" s="477">
        <v>3044827.96</v>
      </c>
      <c r="CA29" s="477">
        <v>3424034.7099999995</v>
      </c>
      <c r="CB29" s="477">
        <v>6468862.6749999998</v>
      </c>
      <c r="CC29" s="473"/>
      <c r="CD29" s="474"/>
      <c r="CE29" s="474"/>
      <c r="CF29" s="474"/>
    </row>
    <row r="30" spans="1:84" s="475" customFormat="1" ht="9" customHeight="1">
      <c r="A30" s="479" t="s">
        <v>535</v>
      </c>
      <c r="B30" s="477">
        <v>609898.80200000003</v>
      </c>
      <c r="C30" s="477">
        <v>418361.51799999998</v>
      </c>
      <c r="D30" s="477">
        <v>1028260.321</v>
      </c>
      <c r="E30" s="477"/>
      <c r="F30" s="477">
        <v>0</v>
      </c>
      <c r="G30" s="477">
        <v>0</v>
      </c>
      <c r="H30" s="477">
        <v>0</v>
      </c>
      <c r="I30" s="477"/>
      <c r="J30" s="477">
        <v>1481540.1340000001</v>
      </c>
      <c r="K30" s="477">
        <v>1431963.97</v>
      </c>
      <c r="L30" s="477">
        <v>2913504.105</v>
      </c>
      <c r="M30" s="479" t="s">
        <v>535</v>
      </c>
      <c r="N30" s="477">
        <v>0</v>
      </c>
      <c r="O30" s="477">
        <v>0</v>
      </c>
      <c r="P30" s="477">
        <v>0</v>
      </c>
      <c r="Q30" s="477"/>
      <c r="R30" s="477">
        <v>195550.23499999999</v>
      </c>
      <c r="S30" s="477">
        <v>130847.77800000001</v>
      </c>
      <c r="T30" s="477">
        <v>326398.01400000002</v>
      </c>
      <c r="U30" s="477"/>
      <c r="V30" s="477">
        <v>403273.05099999998</v>
      </c>
      <c r="W30" s="477">
        <v>686065.33700000006</v>
      </c>
      <c r="X30" s="477">
        <v>1089338.389</v>
      </c>
      <c r="Y30" s="479" t="s">
        <v>535</v>
      </c>
      <c r="Z30" s="477">
        <v>244739.27299999999</v>
      </c>
      <c r="AA30" s="477">
        <v>410095.05599999998</v>
      </c>
      <c r="AB30" s="477">
        <v>654834.32999999996</v>
      </c>
      <c r="AC30" s="477"/>
      <c r="AD30" s="477">
        <v>353619.38799999998</v>
      </c>
      <c r="AE30" s="477">
        <v>646528.598</v>
      </c>
      <c r="AF30" s="477">
        <v>1000147.987</v>
      </c>
      <c r="AG30" s="477"/>
      <c r="AH30" s="477">
        <v>0</v>
      </c>
      <c r="AI30" s="477">
        <v>0</v>
      </c>
      <c r="AJ30" s="477">
        <v>0</v>
      </c>
      <c r="AK30" s="479" t="s">
        <v>535</v>
      </c>
      <c r="AL30" s="477">
        <v>0</v>
      </c>
      <c r="AM30" s="477">
        <v>0</v>
      </c>
      <c r="AN30" s="477">
        <v>0</v>
      </c>
      <c r="AO30" s="477"/>
      <c r="AP30" s="477">
        <v>0</v>
      </c>
      <c r="AQ30" s="477">
        <v>0</v>
      </c>
      <c r="AR30" s="477">
        <v>0</v>
      </c>
      <c r="AS30" s="477"/>
      <c r="AT30" s="477">
        <v>59634.144</v>
      </c>
      <c r="AU30" s="477">
        <v>88153.774000000005</v>
      </c>
      <c r="AV30" s="477">
        <v>147787.91899999999</v>
      </c>
      <c r="AW30" s="479" t="s">
        <v>535</v>
      </c>
      <c r="AX30" s="477">
        <v>0</v>
      </c>
      <c r="AY30" s="477">
        <v>0</v>
      </c>
      <c r="AZ30" s="477">
        <v>0</v>
      </c>
      <c r="BA30" s="477"/>
      <c r="BB30" s="477">
        <v>0</v>
      </c>
      <c r="BC30" s="477">
        <v>0</v>
      </c>
      <c r="BD30" s="477">
        <v>0</v>
      </c>
      <c r="BE30" s="477"/>
      <c r="BF30" s="477">
        <v>0</v>
      </c>
      <c r="BG30" s="477">
        <v>0</v>
      </c>
      <c r="BH30" s="477">
        <v>0</v>
      </c>
      <c r="BI30" s="479" t="s">
        <v>535</v>
      </c>
      <c r="BJ30" s="477">
        <v>0</v>
      </c>
      <c r="BK30" s="477">
        <v>0</v>
      </c>
      <c r="BL30" s="477">
        <v>0</v>
      </c>
      <c r="BM30" s="477"/>
      <c r="BN30" s="477">
        <v>0</v>
      </c>
      <c r="BO30" s="477">
        <v>0</v>
      </c>
      <c r="BP30" s="477">
        <v>0</v>
      </c>
      <c r="BQ30" s="477"/>
      <c r="BR30" s="477">
        <v>3348255.0269999998</v>
      </c>
      <c r="BS30" s="477">
        <v>3812016.0310000004</v>
      </c>
      <c r="BT30" s="477">
        <v>7160271.0649999995</v>
      </c>
      <c r="BU30" s="479" t="s">
        <v>535</v>
      </c>
      <c r="BV30" s="477">
        <v>1481540.1340000001</v>
      </c>
      <c r="BW30" s="477">
        <v>1431963.97</v>
      </c>
      <c r="BX30" s="477">
        <v>2913504.105</v>
      </c>
      <c r="BY30" s="477"/>
      <c r="BZ30" s="477">
        <v>3348255.0269999998</v>
      </c>
      <c r="CA30" s="477">
        <v>3812016.0310000004</v>
      </c>
      <c r="CB30" s="477">
        <v>7160271.0649999995</v>
      </c>
      <c r="CC30" s="473"/>
      <c r="CD30" s="474"/>
      <c r="CE30" s="474"/>
      <c r="CF30" s="474"/>
    </row>
    <row r="31" spans="1:84" s="475" customFormat="1" ht="9" customHeight="1">
      <c r="A31" s="479" t="s">
        <v>536</v>
      </c>
      <c r="B31" s="477">
        <v>29484236.199999999</v>
      </c>
      <c r="C31" s="477">
        <v>7885950.8229999999</v>
      </c>
      <c r="D31" s="477">
        <v>37370187.023000002</v>
      </c>
      <c r="E31" s="477"/>
      <c r="F31" s="477">
        <v>1033356.74</v>
      </c>
      <c r="G31" s="477">
        <v>25827.83</v>
      </c>
      <c r="H31" s="477">
        <v>1059184.571</v>
      </c>
      <c r="I31" s="477"/>
      <c r="J31" s="477">
        <v>42812097.489</v>
      </c>
      <c r="K31" s="477">
        <v>21162500.102000002</v>
      </c>
      <c r="L31" s="477">
        <v>63974597.590999998</v>
      </c>
      <c r="M31" s="479" t="s">
        <v>536</v>
      </c>
      <c r="N31" s="477">
        <v>3104639.1680000001</v>
      </c>
      <c r="O31" s="477">
        <v>327080.03700000001</v>
      </c>
      <c r="P31" s="477">
        <v>3431719.2059999998</v>
      </c>
      <c r="Q31" s="477"/>
      <c r="R31" s="477">
        <v>4273235.4950000001</v>
      </c>
      <c r="S31" s="477">
        <v>2213624.534</v>
      </c>
      <c r="T31" s="477">
        <v>6486860.0290000001</v>
      </c>
      <c r="U31" s="477"/>
      <c r="V31" s="477">
        <v>22308452.438999999</v>
      </c>
      <c r="W31" s="477">
        <v>4984442.8949999996</v>
      </c>
      <c r="X31" s="477">
        <v>27292895.335000001</v>
      </c>
      <c r="Y31" s="479" t="s">
        <v>536</v>
      </c>
      <c r="Z31" s="477">
        <v>215655.49100000001</v>
      </c>
      <c r="AA31" s="477">
        <v>129078.518</v>
      </c>
      <c r="AB31" s="477">
        <v>344734.00900000002</v>
      </c>
      <c r="AC31" s="477"/>
      <c r="AD31" s="477">
        <v>19783450.033</v>
      </c>
      <c r="AE31" s="477">
        <v>6509266.977</v>
      </c>
      <c r="AF31" s="477">
        <v>26292717.010000002</v>
      </c>
      <c r="AG31" s="477"/>
      <c r="AH31" s="477">
        <v>10712012.403000001</v>
      </c>
      <c r="AI31" s="477">
        <v>5931.558</v>
      </c>
      <c r="AJ31" s="477">
        <v>10717943.961999999</v>
      </c>
      <c r="AK31" s="479" t="s">
        <v>536</v>
      </c>
      <c r="AL31" s="477">
        <v>2366637.463</v>
      </c>
      <c r="AM31" s="477">
        <v>391293.82199999999</v>
      </c>
      <c r="AN31" s="477">
        <v>2757931.2859999998</v>
      </c>
      <c r="AO31" s="477"/>
      <c r="AP31" s="477">
        <v>1494172.919</v>
      </c>
      <c r="AQ31" s="477">
        <v>0</v>
      </c>
      <c r="AR31" s="477">
        <v>1494172.919</v>
      </c>
      <c r="AS31" s="477"/>
      <c r="AT31" s="477">
        <v>1093092.81</v>
      </c>
      <c r="AU31" s="477">
        <v>2368728.5099999998</v>
      </c>
      <c r="AV31" s="477">
        <v>3461821.32</v>
      </c>
      <c r="AW31" s="479" t="s">
        <v>536</v>
      </c>
      <c r="AX31" s="477">
        <v>646113.598</v>
      </c>
      <c r="AY31" s="477">
        <v>0</v>
      </c>
      <c r="AZ31" s="477">
        <v>646113.598</v>
      </c>
      <c r="BA31" s="477"/>
      <c r="BB31" s="477">
        <v>586962.77800000005</v>
      </c>
      <c r="BC31" s="477">
        <v>57656.288999999997</v>
      </c>
      <c r="BD31" s="477">
        <v>644619.06799999997</v>
      </c>
      <c r="BE31" s="477"/>
      <c r="BF31" s="477">
        <v>131557.21299999999</v>
      </c>
      <c r="BG31" s="477">
        <v>552646.96499999997</v>
      </c>
      <c r="BH31" s="477">
        <v>684204.17799999996</v>
      </c>
      <c r="BI31" s="479" t="s">
        <v>536</v>
      </c>
      <c r="BJ31" s="477">
        <v>50000</v>
      </c>
      <c r="BK31" s="477">
        <v>142272</v>
      </c>
      <c r="BL31" s="477">
        <v>192272</v>
      </c>
      <c r="BM31" s="477"/>
      <c r="BN31" s="477">
        <v>528406.397</v>
      </c>
      <c r="BO31" s="477">
        <v>266603.79200000002</v>
      </c>
      <c r="BP31" s="477">
        <v>795010.19</v>
      </c>
      <c r="BQ31" s="477"/>
      <c r="BR31" s="477">
        <v>140624078.63599998</v>
      </c>
      <c r="BS31" s="477">
        <v>47022904.651999995</v>
      </c>
      <c r="BT31" s="477">
        <v>187646983.29499999</v>
      </c>
      <c r="BU31" s="479" t="s">
        <v>536</v>
      </c>
      <c r="BV31" s="477">
        <v>42812097.489</v>
      </c>
      <c r="BW31" s="477">
        <v>21591716.914999999</v>
      </c>
      <c r="BX31" s="477">
        <v>64403814.403999999</v>
      </c>
      <c r="BY31" s="477"/>
      <c r="BZ31" s="477">
        <v>140624078.63599998</v>
      </c>
      <c r="CA31" s="477">
        <v>47452121.464999989</v>
      </c>
      <c r="CB31" s="477">
        <v>188076200.10799998</v>
      </c>
      <c r="CC31" s="473"/>
      <c r="CD31" s="474"/>
      <c r="CE31" s="474"/>
      <c r="CF31" s="474"/>
    </row>
    <row r="32" spans="1:84" s="475" customFormat="1" ht="9" customHeight="1">
      <c r="A32" s="479" t="s">
        <v>537</v>
      </c>
      <c r="B32" s="477">
        <v>1290731.1359999999</v>
      </c>
      <c r="C32" s="477">
        <v>1846359.46</v>
      </c>
      <c r="D32" s="477">
        <v>3137090.5970000001</v>
      </c>
      <c r="E32" s="477"/>
      <c r="F32" s="477">
        <v>4580.3649999999998</v>
      </c>
      <c r="G32" s="477">
        <v>10239.724</v>
      </c>
      <c r="H32" s="477">
        <v>14820.089</v>
      </c>
      <c r="I32" s="477"/>
      <c r="J32" s="477">
        <v>1804886.885</v>
      </c>
      <c r="K32" s="477">
        <v>3637928.5410000002</v>
      </c>
      <c r="L32" s="477">
        <v>5442815.426</v>
      </c>
      <c r="M32" s="479" t="s">
        <v>537</v>
      </c>
      <c r="N32" s="477">
        <v>10128.213</v>
      </c>
      <c r="O32" s="477">
        <v>4373.7389999999996</v>
      </c>
      <c r="P32" s="477">
        <v>14501.951999999999</v>
      </c>
      <c r="Q32" s="477"/>
      <c r="R32" s="477">
        <v>316513.19900000002</v>
      </c>
      <c r="S32" s="477">
        <v>464541.84899999999</v>
      </c>
      <c r="T32" s="477">
        <v>781055.04799999995</v>
      </c>
      <c r="U32" s="477"/>
      <c r="V32" s="477">
        <v>1232283.6170000001</v>
      </c>
      <c r="W32" s="477">
        <v>1368477.3330000001</v>
      </c>
      <c r="X32" s="477">
        <v>2600760.9509999999</v>
      </c>
      <c r="Y32" s="479" t="s">
        <v>537</v>
      </c>
      <c r="Z32" s="477">
        <v>0</v>
      </c>
      <c r="AA32" s="477">
        <v>0</v>
      </c>
      <c r="AB32" s="477">
        <v>0</v>
      </c>
      <c r="AC32" s="477"/>
      <c r="AD32" s="477">
        <v>663456.40899999999</v>
      </c>
      <c r="AE32" s="477">
        <v>824908.45900000003</v>
      </c>
      <c r="AF32" s="477">
        <v>1488364.8689999999</v>
      </c>
      <c r="AG32" s="477"/>
      <c r="AH32" s="477">
        <v>0</v>
      </c>
      <c r="AI32" s="477">
        <v>0</v>
      </c>
      <c r="AJ32" s="477">
        <v>0</v>
      </c>
      <c r="AK32" s="479" t="s">
        <v>537</v>
      </c>
      <c r="AL32" s="477">
        <v>477.76299999999998</v>
      </c>
      <c r="AM32" s="477">
        <v>18656.216</v>
      </c>
      <c r="AN32" s="477">
        <v>19133.978999999999</v>
      </c>
      <c r="AO32" s="477"/>
      <c r="AP32" s="477">
        <v>0</v>
      </c>
      <c r="AQ32" s="477">
        <v>0</v>
      </c>
      <c r="AR32" s="477">
        <v>0</v>
      </c>
      <c r="AS32" s="477"/>
      <c r="AT32" s="477">
        <v>264084.06900000002</v>
      </c>
      <c r="AU32" s="477">
        <v>342775.06800000003</v>
      </c>
      <c r="AV32" s="477">
        <v>606859.13699999999</v>
      </c>
      <c r="AW32" s="479" t="s">
        <v>537</v>
      </c>
      <c r="AX32" s="477">
        <v>0</v>
      </c>
      <c r="AY32" s="477">
        <v>0</v>
      </c>
      <c r="AZ32" s="477">
        <v>0</v>
      </c>
      <c r="BA32" s="477"/>
      <c r="BB32" s="477">
        <v>0</v>
      </c>
      <c r="BC32" s="477">
        <v>0</v>
      </c>
      <c r="BD32" s="477">
        <v>0</v>
      </c>
      <c r="BE32" s="477"/>
      <c r="BF32" s="477">
        <v>14493.99</v>
      </c>
      <c r="BG32" s="477">
        <v>44335.455999999998</v>
      </c>
      <c r="BH32" s="477">
        <v>58829.447</v>
      </c>
      <c r="BI32" s="479" t="s">
        <v>537</v>
      </c>
      <c r="BJ32" s="477">
        <v>0</v>
      </c>
      <c r="BK32" s="477">
        <v>0</v>
      </c>
      <c r="BL32" s="477">
        <v>0</v>
      </c>
      <c r="BM32" s="477"/>
      <c r="BN32" s="477">
        <v>0</v>
      </c>
      <c r="BO32" s="477">
        <v>0</v>
      </c>
      <c r="BP32" s="477">
        <v>0</v>
      </c>
      <c r="BQ32" s="477"/>
      <c r="BR32" s="477">
        <v>5601635.6460000006</v>
      </c>
      <c r="BS32" s="477">
        <v>8562595.8450000007</v>
      </c>
      <c r="BT32" s="477">
        <v>14164231.495000001</v>
      </c>
      <c r="BU32" s="479" t="s">
        <v>537</v>
      </c>
      <c r="BV32" s="477">
        <v>1804886.885</v>
      </c>
      <c r="BW32" s="477">
        <v>3637928.5410000002</v>
      </c>
      <c r="BX32" s="477">
        <v>5442815.426</v>
      </c>
      <c r="BY32" s="477"/>
      <c r="BZ32" s="477">
        <v>5601635.6460000006</v>
      </c>
      <c r="CA32" s="477">
        <v>8562595.8450000007</v>
      </c>
      <c r="CB32" s="477">
        <v>14164231.495000001</v>
      </c>
      <c r="CC32" s="473"/>
      <c r="CD32" s="474"/>
      <c r="CE32" s="474"/>
      <c r="CF32" s="474"/>
    </row>
    <row r="33" spans="1:84" s="475" customFormat="1" ht="9" customHeight="1">
      <c r="A33" s="479" t="s">
        <v>538</v>
      </c>
      <c r="B33" s="477">
        <v>14288369.469000001</v>
      </c>
      <c r="C33" s="477">
        <v>1434281.5789999999</v>
      </c>
      <c r="D33" s="477">
        <v>15722651.048</v>
      </c>
      <c r="E33" s="477"/>
      <c r="F33" s="477">
        <v>99605.414999999994</v>
      </c>
      <c r="G33" s="477">
        <v>239.53700000000001</v>
      </c>
      <c r="H33" s="477">
        <v>99844.952999999994</v>
      </c>
      <c r="I33" s="477"/>
      <c r="J33" s="477">
        <v>18815001.817000002</v>
      </c>
      <c r="K33" s="477">
        <v>1838976.432</v>
      </c>
      <c r="L33" s="477">
        <v>20653978.249000002</v>
      </c>
      <c r="M33" s="479" t="s">
        <v>538</v>
      </c>
      <c r="N33" s="477">
        <v>1470296.27</v>
      </c>
      <c r="O33" s="477">
        <v>7803.5410000000002</v>
      </c>
      <c r="P33" s="477">
        <v>1478099.8119999999</v>
      </c>
      <c r="Q33" s="477"/>
      <c r="R33" s="477">
        <v>3078246.0809999998</v>
      </c>
      <c r="S33" s="477">
        <v>58809.563000000002</v>
      </c>
      <c r="T33" s="477">
        <v>3137055.645</v>
      </c>
      <c r="U33" s="477"/>
      <c r="V33" s="477">
        <v>9772836.6280000005</v>
      </c>
      <c r="W33" s="477">
        <v>614773.43599999999</v>
      </c>
      <c r="X33" s="477">
        <v>10387610.064999999</v>
      </c>
      <c r="Y33" s="479" t="s">
        <v>538</v>
      </c>
      <c r="Z33" s="477">
        <v>0</v>
      </c>
      <c r="AA33" s="477">
        <v>0</v>
      </c>
      <c r="AB33" s="477">
        <v>0</v>
      </c>
      <c r="AC33" s="477"/>
      <c r="AD33" s="477">
        <v>9482127.4920000006</v>
      </c>
      <c r="AE33" s="477">
        <v>489816.10499999998</v>
      </c>
      <c r="AF33" s="477">
        <v>9971943.5969999991</v>
      </c>
      <c r="AG33" s="477"/>
      <c r="AH33" s="477">
        <v>397817.77299999999</v>
      </c>
      <c r="AI33" s="477">
        <v>4078.1550000000002</v>
      </c>
      <c r="AJ33" s="477">
        <v>401895.92800000001</v>
      </c>
      <c r="AK33" s="479" t="s">
        <v>538</v>
      </c>
      <c r="AL33" s="477">
        <v>506375.34</v>
      </c>
      <c r="AM33" s="477">
        <v>19683.562000000002</v>
      </c>
      <c r="AN33" s="477">
        <v>526058.902</v>
      </c>
      <c r="AO33" s="477"/>
      <c r="AP33" s="477">
        <v>0</v>
      </c>
      <c r="AQ33" s="477">
        <v>37.601999999999997</v>
      </c>
      <c r="AR33" s="477">
        <v>37.601999999999997</v>
      </c>
      <c r="AS33" s="477"/>
      <c r="AT33" s="477">
        <v>0</v>
      </c>
      <c r="AU33" s="477">
        <v>0</v>
      </c>
      <c r="AV33" s="477">
        <v>0</v>
      </c>
      <c r="AW33" s="479" t="s">
        <v>538</v>
      </c>
      <c r="AX33" s="477">
        <v>0</v>
      </c>
      <c r="AY33" s="477">
        <v>0</v>
      </c>
      <c r="AZ33" s="477">
        <v>0</v>
      </c>
      <c r="BA33" s="477"/>
      <c r="BB33" s="477">
        <v>0</v>
      </c>
      <c r="BC33" s="477">
        <v>124.874</v>
      </c>
      <c r="BD33" s="477">
        <v>124.874</v>
      </c>
      <c r="BE33" s="477"/>
      <c r="BF33" s="477">
        <v>0</v>
      </c>
      <c r="BG33" s="477">
        <v>0</v>
      </c>
      <c r="BH33" s="477">
        <v>0</v>
      </c>
      <c r="BI33" s="479" t="s">
        <v>538</v>
      </c>
      <c r="BJ33" s="477">
        <v>0</v>
      </c>
      <c r="BK33" s="477">
        <v>0</v>
      </c>
      <c r="BL33" s="477">
        <v>0</v>
      </c>
      <c r="BM33" s="477"/>
      <c r="BN33" s="477">
        <v>0</v>
      </c>
      <c r="BO33" s="477">
        <v>0</v>
      </c>
      <c r="BP33" s="477">
        <v>0</v>
      </c>
      <c r="BQ33" s="477"/>
      <c r="BR33" s="477">
        <v>57910676.285000004</v>
      </c>
      <c r="BS33" s="477">
        <v>4468624.3859999999</v>
      </c>
      <c r="BT33" s="477">
        <v>62379300.675000004</v>
      </c>
      <c r="BU33" s="479" t="s">
        <v>538</v>
      </c>
      <c r="BV33" s="477">
        <v>18815001.817000002</v>
      </c>
      <c r="BW33" s="477">
        <v>1838976.432</v>
      </c>
      <c r="BX33" s="477">
        <v>20653978.249000002</v>
      </c>
      <c r="BY33" s="477"/>
      <c r="BZ33" s="477">
        <v>57910676.285000004</v>
      </c>
      <c r="CA33" s="477">
        <v>4468624.3859999999</v>
      </c>
      <c r="CB33" s="477">
        <v>62379300.674999997</v>
      </c>
      <c r="CC33" s="473"/>
      <c r="CD33" s="474"/>
      <c r="CE33" s="474"/>
      <c r="CF33" s="474"/>
    </row>
    <row r="34" spans="1:84" s="475" customFormat="1" ht="9" customHeight="1">
      <c r="A34" s="479" t="s">
        <v>539</v>
      </c>
      <c r="B34" s="477">
        <v>1092102.3940000001</v>
      </c>
      <c r="C34" s="477">
        <v>4734724.7649999997</v>
      </c>
      <c r="D34" s="477">
        <v>5826827.159</v>
      </c>
      <c r="E34" s="477"/>
      <c r="F34" s="477">
        <v>7644.9759999999997</v>
      </c>
      <c r="G34" s="477">
        <v>91131.445999999996</v>
      </c>
      <c r="H34" s="477">
        <v>98776.422000000006</v>
      </c>
      <c r="I34" s="477"/>
      <c r="J34" s="477">
        <v>178727.372</v>
      </c>
      <c r="K34" s="477">
        <v>4594030.0369999995</v>
      </c>
      <c r="L34" s="477">
        <v>4772757.41</v>
      </c>
      <c r="M34" s="479" t="s">
        <v>539</v>
      </c>
      <c r="N34" s="477">
        <v>185075.21400000001</v>
      </c>
      <c r="O34" s="477">
        <v>903361.12600000005</v>
      </c>
      <c r="P34" s="477">
        <v>1088436.3400000001</v>
      </c>
      <c r="Q34" s="477"/>
      <c r="R34" s="477">
        <v>288277.54200000002</v>
      </c>
      <c r="S34" s="477">
        <v>1774007.3740000001</v>
      </c>
      <c r="T34" s="477">
        <v>2062284.9169999999</v>
      </c>
      <c r="U34" s="477"/>
      <c r="V34" s="477">
        <v>311482.97600000002</v>
      </c>
      <c r="W34" s="477">
        <v>2620675.7379999999</v>
      </c>
      <c r="X34" s="477">
        <v>2932158.7149999999</v>
      </c>
      <c r="Y34" s="479" t="s">
        <v>539</v>
      </c>
      <c r="Z34" s="477">
        <v>508530</v>
      </c>
      <c r="AA34" s="477">
        <v>29203.200000000001</v>
      </c>
      <c r="AB34" s="477">
        <v>537733.19999999995</v>
      </c>
      <c r="AC34" s="477"/>
      <c r="AD34" s="477">
        <v>454033.94099999999</v>
      </c>
      <c r="AE34" s="477">
        <v>2322800.1889999998</v>
      </c>
      <c r="AF34" s="477">
        <v>2776834.1310000001</v>
      </c>
      <c r="AG34" s="477"/>
      <c r="AH34" s="477">
        <v>0</v>
      </c>
      <c r="AI34" s="477">
        <v>0</v>
      </c>
      <c r="AJ34" s="477">
        <v>0</v>
      </c>
      <c r="AK34" s="479" t="s">
        <v>539</v>
      </c>
      <c r="AL34" s="477">
        <v>25967.734</v>
      </c>
      <c r="AM34" s="477">
        <v>379894.85399999999</v>
      </c>
      <c r="AN34" s="477">
        <v>405862.58899999998</v>
      </c>
      <c r="AO34" s="477"/>
      <c r="AP34" s="477">
        <v>0</v>
      </c>
      <c r="AQ34" s="477">
        <v>0</v>
      </c>
      <c r="AR34" s="477">
        <v>0</v>
      </c>
      <c r="AS34" s="477"/>
      <c r="AT34" s="477">
        <v>98619.195999999996</v>
      </c>
      <c r="AU34" s="477">
        <v>468871.38699999999</v>
      </c>
      <c r="AV34" s="477">
        <v>567490.58299999998</v>
      </c>
      <c r="AW34" s="479" t="s">
        <v>539</v>
      </c>
      <c r="AX34" s="477">
        <v>0</v>
      </c>
      <c r="AY34" s="477">
        <v>0</v>
      </c>
      <c r="AZ34" s="477">
        <v>0</v>
      </c>
      <c r="BA34" s="477"/>
      <c r="BB34" s="477">
        <v>0</v>
      </c>
      <c r="BC34" s="477">
        <v>0</v>
      </c>
      <c r="BD34" s="477">
        <v>0</v>
      </c>
      <c r="BE34" s="477"/>
      <c r="BF34" s="477">
        <v>1517</v>
      </c>
      <c r="BG34" s="477">
        <v>358309.77799999999</v>
      </c>
      <c r="BH34" s="477">
        <v>359826.77799999999</v>
      </c>
      <c r="BI34" s="479" t="s">
        <v>539</v>
      </c>
      <c r="BJ34" s="477">
        <v>0</v>
      </c>
      <c r="BK34" s="477">
        <v>0</v>
      </c>
      <c r="BL34" s="477">
        <v>0</v>
      </c>
      <c r="BM34" s="477"/>
      <c r="BN34" s="477">
        <v>25350</v>
      </c>
      <c r="BO34" s="477">
        <v>302260.60800000001</v>
      </c>
      <c r="BP34" s="477">
        <v>327610.60800000001</v>
      </c>
      <c r="BQ34" s="477"/>
      <c r="BR34" s="477">
        <v>3177328.3450000007</v>
      </c>
      <c r="BS34" s="477">
        <v>18579270.501999997</v>
      </c>
      <c r="BT34" s="477">
        <v>21756598.852000002</v>
      </c>
      <c r="BU34" s="479" t="s">
        <v>539</v>
      </c>
      <c r="BV34" s="477">
        <v>178727.372</v>
      </c>
      <c r="BW34" s="477">
        <v>4934443.9929999998</v>
      </c>
      <c r="BX34" s="477">
        <v>5113171.3650000002</v>
      </c>
      <c r="BY34" s="477"/>
      <c r="BZ34" s="477">
        <v>3177328.3450000007</v>
      </c>
      <c r="CA34" s="477">
        <v>18919684.457999997</v>
      </c>
      <c r="CB34" s="477">
        <v>22097012.807000004</v>
      </c>
      <c r="CC34" s="474"/>
      <c r="CD34" s="474"/>
      <c r="CE34" s="474"/>
      <c r="CF34" s="474"/>
    </row>
    <row r="35" spans="1:84" s="475" customFormat="1" ht="9" customHeight="1">
      <c r="A35" s="479" t="s">
        <v>540</v>
      </c>
      <c r="B35" s="477">
        <v>4033.9789999999998</v>
      </c>
      <c r="C35" s="477">
        <v>2234.7040000000002</v>
      </c>
      <c r="D35" s="477">
        <v>6268.6840000000002</v>
      </c>
      <c r="E35" s="477"/>
      <c r="F35" s="477">
        <v>0</v>
      </c>
      <c r="G35" s="477">
        <v>0</v>
      </c>
      <c r="H35" s="477">
        <v>0</v>
      </c>
      <c r="I35" s="477"/>
      <c r="J35" s="477">
        <v>0</v>
      </c>
      <c r="K35" s="477">
        <v>0</v>
      </c>
      <c r="L35" s="477">
        <v>0</v>
      </c>
      <c r="M35" s="479" t="s">
        <v>540</v>
      </c>
      <c r="N35" s="477">
        <v>0</v>
      </c>
      <c r="O35" s="477">
        <v>0</v>
      </c>
      <c r="P35" s="477">
        <v>0</v>
      </c>
      <c r="Q35" s="477"/>
      <c r="R35" s="477">
        <v>0</v>
      </c>
      <c r="S35" s="477">
        <v>0</v>
      </c>
      <c r="T35" s="477">
        <v>0</v>
      </c>
      <c r="U35" s="477"/>
      <c r="V35" s="477">
        <v>0</v>
      </c>
      <c r="W35" s="477">
        <v>0</v>
      </c>
      <c r="X35" s="477">
        <v>0</v>
      </c>
      <c r="Y35" s="479" t="s">
        <v>540</v>
      </c>
      <c r="Z35" s="477">
        <v>0</v>
      </c>
      <c r="AA35" s="477">
        <v>0</v>
      </c>
      <c r="AB35" s="477">
        <v>0</v>
      </c>
      <c r="AC35" s="477"/>
      <c r="AD35" s="477">
        <v>0</v>
      </c>
      <c r="AE35" s="477">
        <v>0</v>
      </c>
      <c r="AF35" s="477">
        <v>0</v>
      </c>
      <c r="AG35" s="477"/>
      <c r="AH35" s="477">
        <v>0</v>
      </c>
      <c r="AI35" s="477">
        <v>0</v>
      </c>
      <c r="AJ35" s="477">
        <v>0</v>
      </c>
      <c r="AK35" s="479" t="s">
        <v>540</v>
      </c>
      <c r="AL35" s="477">
        <v>0</v>
      </c>
      <c r="AM35" s="477">
        <v>0</v>
      </c>
      <c r="AN35" s="477">
        <v>0</v>
      </c>
      <c r="AO35" s="477"/>
      <c r="AP35" s="477">
        <v>0</v>
      </c>
      <c r="AQ35" s="477">
        <v>0</v>
      </c>
      <c r="AR35" s="477">
        <v>0</v>
      </c>
      <c r="AS35" s="477"/>
      <c r="AT35" s="477">
        <v>0</v>
      </c>
      <c r="AU35" s="477">
        <v>425.97</v>
      </c>
      <c r="AV35" s="477">
        <v>425.97</v>
      </c>
      <c r="AW35" s="479" t="s">
        <v>540</v>
      </c>
      <c r="AX35" s="477">
        <v>0</v>
      </c>
      <c r="AY35" s="477">
        <v>0</v>
      </c>
      <c r="AZ35" s="477">
        <v>0</v>
      </c>
      <c r="BA35" s="477"/>
      <c r="BB35" s="477">
        <v>0</v>
      </c>
      <c r="BC35" s="477">
        <v>0</v>
      </c>
      <c r="BD35" s="477">
        <v>0</v>
      </c>
      <c r="BE35" s="477"/>
      <c r="BF35" s="477">
        <v>0</v>
      </c>
      <c r="BG35" s="477">
        <v>0</v>
      </c>
      <c r="BH35" s="477">
        <v>0</v>
      </c>
      <c r="BI35" s="479" t="s">
        <v>540</v>
      </c>
      <c r="BJ35" s="477">
        <v>0</v>
      </c>
      <c r="BK35" s="477">
        <v>0</v>
      </c>
      <c r="BL35" s="477">
        <v>0</v>
      </c>
      <c r="BM35" s="477"/>
      <c r="BN35" s="477">
        <v>0</v>
      </c>
      <c r="BO35" s="477">
        <v>0</v>
      </c>
      <c r="BP35" s="477">
        <v>0</v>
      </c>
      <c r="BQ35" s="477"/>
      <c r="BR35" s="477">
        <v>4033.9789999999998</v>
      </c>
      <c r="BS35" s="477">
        <v>2660.674</v>
      </c>
      <c r="BT35" s="477">
        <v>6694.6540000000005</v>
      </c>
      <c r="BU35" s="479" t="s">
        <v>540</v>
      </c>
      <c r="BV35" s="477">
        <v>0</v>
      </c>
      <c r="BW35" s="477">
        <v>0</v>
      </c>
      <c r="BX35" s="477">
        <v>0</v>
      </c>
      <c r="BY35" s="477"/>
      <c r="BZ35" s="477">
        <v>4033.9789999999998</v>
      </c>
      <c r="CA35" s="477">
        <v>2660.674</v>
      </c>
      <c r="CB35" s="477">
        <v>6694.6540000000005</v>
      </c>
      <c r="CC35" s="474"/>
      <c r="CD35" s="474"/>
      <c r="CE35" s="474"/>
      <c r="CF35" s="474"/>
    </row>
    <row r="36" spans="1:84" s="475" customFormat="1" ht="9" customHeight="1">
      <c r="A36" s="479" t="s">
        <v>541</v>
      </c>
      <c r="B36" s="477">
        <v>2602552.6370000001</v>
      </c>
      <c r="C36" s="477">
        <v>1690622.0830000001</v>
      </c>
      <c r="D36" s="477">
        <v>4293174.72</v>
      </c>
      <c r="E36" s="477"/>
      <c r="F36" s="477">
        <v>357341.12699999998</v>
      </c>
      <c r="G36" s="477">
        <v>0</v>
      </c>
      <c r="H36" s="477">
        <v>357341.12699999998</v>
      </c>
      <c r="I36" s="477"/>
      <c r="J36" s="477">
        <v>1925245.406</v>
      </c>
      <c r="K36" s="477">
        <v>564842.78700000001</v>
      </c>
      <c r="L36" s="477">
        <v>2490088.1940000001</v>
      </c>
      <c r="M36" s="479" t="s">
        <v>541</v>
      </c>
      <c r="N36" s="477">
        <v>423587.25</v>
      </c>
      <c r="O36" s="477">
        <v>261797.288</v>
      </c>
      <c r="P36" s="477">
        <v>685384.53799999994</v>
      </c>
      <c r="Q36" s="477"/>
      <c r="R36" s="477">
        <v>127201.27499999999</v>
      </c>
      <c r="S36" s="477">
        <v>1958.588</v>
      </c>
      <c r="T36" s="477">
        <v>129159.864</v>
      </c>
      <c r="U36" s="477"/>
      <c r="V36" s="477">
        <v>288484.97499999998</v>
      </c>
      <c r="W36" s="477">
        <v>66983.808999999994</v>
      </c>
      <c r="X36" s="477">
        <v>355468.78399999999</v>
      </c>
      <c r="Y36" s="479" t="s">
        <v>541</v>
      </c>
      <c r="Z36" s="477">
        <v>223011.75599999999</v>
      </c>
      <c r="AA36" s="477">
        <v>0</v>
      </c>
      <c r="AB36" s="477">
        <v>223011.75599999999</v>
      </c>
      <c r="AC36" s="477"/>
      <c r="AD36" s="477">
        <v>577729.80599999998</v>
      </c>
      <c r="AE36" s="477">
        <v>184648.31700000001</v>
      </c>
      <c r="AF36" s="477">
        <v>762378.12399999995</v>
      </c>
      <c r="AG36" s="477"/>
      <c r="AH36" s="477">
        <v>0</v>
      </c>
      <c r="AI36" s="477">
        <v>0</v>
      </c>
      <c r="AJ36" s="477">
        <v>0</v>
      </c>
      <c r="AK36" s="479" t="s">
        <v>541</v>
      </c>
      <c r="AL36" s="477">
        <v>550</v>
      </c>
      <c r="AM36" s="477">
        <v>0</v>
      </c>
      <c r="AN36" s="477">
        <v>550</v>
      </c>
      <c r="AO36" s="477"/>
      <c r="AP36" s="477">
        <v>0</v>
      </c>
      <c r="AQ36" s="477">
        <v>0</v>
      </c>
      <c r="AR36" s="477">
        <v>0</v>
      </c>
      <c r="AS36" s="477"/>
      <c r="AT36" s="477">
        <v>38404.559999999998</v>
      </c>
      <c r="AU36" s="477">
        <v>239.61600000000001</v>
      </c>
      <c r="AV36" s="477">
        <v>38644.175999999999</v>
      </c>
      <c r="AW36" s="479" t="s">
        <v>541</v>
      </c>
      <c r="AX36" s="477">
        <v>0</v>
      </c>
      <c r="AY36" s="477">
        <v>0</v>
      </c>
      <c r="AZ36" s="477">
        <v>0</v>
      </c>
      <c r="BA36" s="477"/>
      <c r="BB36" s="477">
        <v>0</v>
      </c>
      <c r="BC36" s="477">
        <v>0</v>
      </c>
      <c r="BD36" s="477">
        <v>0</v>
      </c>
      <c r="BE36" s="477"/>
      <c r="BF36" s="477">
        <v>0</v>
      </c>
      <c r="BG36" s="477">
        <v>42922.158000000003</v>
      </c>
      <c r="BH36" s="477">
        <v>42922.158000000003</v>
      </c>
      <c r="BI36" s="479" t="s">
        <v>541</v>
      </c>
      <c r="BJ36" s="477">
        <v>0</v>
      </c>
      <c r="BK36" s="477">
        <v>0</v>
      </c>
      <c r="BL36" s="477">
        <v>0</v>
      </c>
      <c r="BM36" s="477"/>
      <c r="BN36" s="477">
        <v>0</v>
      </c>
      <c r="BO36" s="477">
        <v>97344</v>
      </c>
      <c r="BP36" s="477">
        <v>97344</v>
      </c>
      <c r="BQ36" s="477"/>
      <c r="BR36" s="477">
        <v>6564108.7919999994</v>
      </c>
      <c r="BS36" s="477">
        <v>2911358.6459999997</v>
      </c>
      <c r="BT36" s="477">
        <v>9475467.4409999996</v>
      </c>
      <c r="BU36" s="479" t="s">
        <v>541</v>
      </c>
      <c r="BV36" s="477">
        <v>1925245.406</v>
      </c>
      <c r="BW36" s="477">
        <v>568212.27300000004</v>
      </c>
      <c r="BX36" s="477">
        <v>2493457.6800000002</v>
      </c>
      <c r="BY36" s="477"/>
      <c r="BZ36" s="477">
        <v>6564108.7919999994</v>
      </c>
      <c r="CA36" s="477">
        <v>2914728.1319999998</v>
      </c>
      <c r="CB36" s="477">
        <v>9478836.9269999992</v>
      </c>
      <c r="CC36" s="474"/>
      <c r="CD36" s="474"/>
      <c r="CE36" s="474"/>
      <c r="CF36" s="474"/>
    </row>
    <row r="37" spans="1:84" s="475" customFormat="1" ht="9" customHeight="1">
      <c r="A37" s="482" t="s">
        <v>542</v>
      </c>
      <c r="B37" s="482">
        <v>1372737.669</v>
      </c>
      <c r="C37" s="482">
        <v>529432.45799999998</v>
      </c>
      <c r="D37" s="482">
        <v>1902170.1270000001</v>
      </c>
      <c r="E37" s="482"/>
      <c r="F37" s="482">
        <v>59800.167000000001</v>
      </c>
      <c r="G37" s="482">
        <v>871.52300000000002</v>
      </c>
      <c r="H37" s="482">
        <v>60671.69</v>
      </c>
      <c r="I37" s="482"/>
      <c r="J37" s="482">
        <v>1617372.08</v>
      </c>
      <c r="K37" s="482">
        <v>586934.17599999998</v>
      </c>
      <c r="L37" s="482">
        <v>2204306.2570000002</v>
      </c>
      <c r="M37" s="482" t="s">
        <v>542</v>
      </c>
      <c r="N37" s="482">
        <v>230984.13099999999</v>
      </c>
      <c r="O37" s="482">
        <v>49329.315999999999</v>
      </c>
      <c r="P37" s="482">
        <v>280313.44799999997</v>
      </c>
      <c r="Q37" s="483"/>
      <c r="R37" s="482">
        <v>96607.308999999994</v>
      </c>
      <c r="S37" s="482">
        <v>68872.324999999997</v>
      </c>
      <c r="T37" s="482">
        <v>165479.63500000001</v>
      </c>
      <c r="U37" s="483"/>
      <c r="V37" s="482">
        <v>1542680.7660000001</v>
      </c>
      <c r="W37" s="482">
        <v>231918.67499999999</v>
      </c>
      <c r="X37" s="482">
        <v>1774599.442</v>
      </c>
      <c r="Y37" s="482" t="s">
        <v>542</v>
      </c>
      <c r="Z37" s="482">
        <v>0</v>
      </c>
      <c r="AA37" s="482">
        <v>0</v>
      </c>
      <c r="AB37" s="482">
        <v>0</v>
      </c>
      <c r="AC37" s="483"/>
      <c r="AD37" s="482">
        <v>412462.18</v>
      </c>
      <c r="AE37" s="482">
        <v>37930.819000000003</v>
      </c>
      <c r="AF37" s="482">
        <v>450392.99900000001</v>
      </c>
      <c r="AG37" s="483"/>
      <c r="AH37" s="482">
        <v>103340.079</v>
      </c>
      <c r="AI37" s="482">
        <v>0</v>
      </c>
      <c r="AJ37" s="482">
        <v>103340.079</v>
      </c>
      <c r="AK37" s="482" t="s">
        <v>542</v>
      </c>
      <c r="AL37" s="482">
        <v>32156.809000000001</v>
      </c>
      <c r="AM37" s="482">
        <v>12086.478999999999</v>
      </c>
      <c r="AN37" s="482">
        <v>44243.288999999997</v>
      </c>
      <c r="AO37" s="483"/>
      <c r="AP37" s="482">
        <v>64529.357000000004</v>
      </c>
      <c r="AQ37" s="482">
        <v>0</v>
      </c>
      <c r="AR37" s="482">
        <v>64529.357000000004</v>
      </c>
      <c r="AS37" s="483"/>
      <c r="AT37" s="482">
        <v>20427.705999999998</v>
      </c>
      <c r="AU37" s="482">
        <v>27113.279999999999</v>
      </c>
      <c r="AV37" s="482">
        <v>47540.985999999997</v>
      </c>
      <c r="AW37" s="482" t="s">
        <v>542</v>
      </c>
      <c r="AX37" s="482">
        <v>26879.976999999999</v>
      </c>
      <c r="AY37" s="482">
        <v>0</v>
      </c>
      <c r="AZ37" s="482">
        <v>26879.976999999999</v>
      </c>
      <c r="BA37" s="483"/>
      <c r="BB37" s="482">
        <v>21927.184000000001</v>
      </c>
      <c r="BC37" s="482">
        <v>0</v>
      </c>
      <c r="BD37" s="482">
        <v>21927.184000000001</v>
      </c>
      <c r="BE37" s="483"/>
      <c r="BF37" s="482">
        <v>0</v>
      </c>
      <c r="BG37" s="482">
        <v>0</v>
      </c>
      <c r="BH37" s="482">
        <v>0</v>
      </c>
      <c r="BI37" s="482" t="s">
        <v>542</v>
      </c>
      <c r="BJ37" s="482">
        <v>0</v>
      </c>
      <c r="BK37" s="482">
        <v>0</v>
      </c>
      <c r="BL37" s="482">
        <v>0</v>
      </c>
      <c r="BM37" s="482"/>
      <c r="BN37" s="482">
        <v>0</v>
      </c>
      <c r="BO37" s="482">
        <v>0</v>
      </c>
      <c r="BP37" s="482">
        <v>0</v>
      </c>
      <c r="BQ37" s="482"/>
      <c r="BR37" s="482">
        <v>5601905.4140000008</v>
      </c>
      <c r="BS37" s="482">
        <v>1544489.0510000002</v>
      </c>
      <c r="BT37" s="482">
        <v>7146394.4699999988</v>
      </c>
      <c r="BU37" s="482" t="s">
        <v>542</v>
      </c>
      <c r="BV37" s="482">
        <v>1617372.08</v>
      </c>
      <c r="BW37" s="482">
        <v>586934.17599999998</v>
      </c>
      <c r="BX37" s="482">
        <v>2204306.2570000002</v>
      </c>
      <c r="BY37" s="482"/>
      <c r="BZ37" s="482">
        <v>5601905.4140000008</v>
      </c>
      <c r="CA37" s="482">
        <v>1544489.0510000002</v>
      </c>
      <c r="CB37" s="482">
        <v>7146394.4699999988</v>
      </c>
      <c r="CC37" s="474"/>
      <c r="CD37" s="474"/>
      <c r="CE37" s="474"/>
      <c r="CF37" s="474"/>
    </row>
    <row r="38" spans="1:84" s="475" customFormat="1" ht="9" customHeight="1">
      <c r="A38" s="482" t="s">
        <v>543</v>
      </c>
      <c r="B38" s="483">
        <v>2668000.784</v>
      </c>
      <c r="C38" s="483">
        <v>644646.23600000003</v>
      </c>
      <c r="D38" s="483">
        <v>3312647.0210000002</v>
      </c>
      <c r="E38" s="483"/>
      <c r="F38" s="483">
        <v>68887.547000000006</v>
      </c>
      <c r="G38" s="483">
        <v>17950.955000000002</v>
      </c>
      <c r="H38" s="483">
        <v>86838.501999999993</v>
      </c>
      <c r="I38" s="483"/>
      <c r="J38" s="483">
        <v>4002064.31</v>
      </c>
      <c r="K38" s="483">
        <v>897102.09900000005</v>
      </c>
      <c r="L38" s="483">
        <v>4899166.409</v>
      </c>
      <c r="M38" s="482" t="s">
        <v>543</v>
      </c>
      <c r="N38" s="483">
        <v>474183.49900000001</v>
      </c>
      <c r="O38" s="483">
        <v>94038.043000000005</v>
      </c>
      <c r="P38" s="483">
        <v>568221.54200000002</v>
      </c>
      <c r="Q38" s="483"/>
      <c r="R38" s="483">
        <v>383580.85499999998</v>
      </c>
      <c r="S38" s="483">
        <v>214062.291</v>
      </c>
      <c r="T38" s="483">
        <v>597643.14599999995</v>
      </c>
      <c r="U38" s="483"/>
      <c r="V38" s="483">
        <v>1681983.9509999999</v>
      </c>
      <c r="W38" s="483">
        <v>509905.299</v>
      </c>
      <c r="X38" s="483">
        <v>2191889.25</v>
      </c>
      <c r="Y38" s="482" t="s">
        <v>543</v>
      </c>
      <c r="Z38" s="483">
        <v>0</v>
      </c>
      <c r="AA38" s="483">
        <v>0</v>
      </c>
      <c r="AB38" s="483">
        <v>0</v>
      </c>
      <c r="AC38" s="483"/>
      <c r="AD38" s="483">
        <v>1309130.308</v>
      </c>
      <c r="AE38" s="483">
        <v>207372.62100000001</v>
      </c>
      <c r="AF38" s="483">
        <v>1516502.929</v>
      </c>
      <c r="AG38" s="483"/>
      <c r="AH38" s="483">
        <v>880444.51399999997</v>
      </c>
      <c r="AI38" s="483">
        <v>2873.34</v>
      </c>
      <c r="AJ38" s="483">
        <v>883317.85499999998</v>
      </c>
      <c r="AK38" s="482" t="s">
        <v>543</v>
      </c>
      <c r="AL38" s="483">
        <v>89322.910999999993</v>
      </c>
      <c r="AM38" s="483">
        <v>30177.835999999999</v>
      </c>
      <c r="AN38" s="483">
        <v>119500.747</v>
      </c>
      <c r="AO38" s="483"/>
      <c r="AP38" s="483">
        <v>156572.34</v>
      </c>
      <c r="AQ38" s="483">
        <v>123.456</v>
      </c>
      <c r="AR38" s="483">
        <v>156695.79699999999</v>
      </c>
      <c r="AS38" s="483"/>
      <c r="AT38" s="483">
        <v>28195.821</v>
      </c>
      <c r="AU38" s="483">
        <v>262261.06599999999</v>
      </c>
      <c r="AV38" s="483">
        <v>290456.88699999999</v>
      </c>
      <c r="AW38" s="482" t="s">
        <v>543</v>
      </c>
      <c r="AX38" s="483">
        <v>61843.339</v>
      </c>
      <c r="AY38" s="483">
        <v>0</v>
      </c>
      <c r="AZ38" s="483">
        <v>61843.339</v>
      </c>
      <c r="BA38" s="483"/>
      <c r="BB38" s="483">
        <v>27355.462</v>
      </c>
      <c r="BC38" s="483">
        <v>0</v>
      </c>
      <c r="BD38" s="483">
        <v>27355.462</v>
      </c>
      <c r="BE38" s="483"/>
      <c r="BF38" s="483">
        <v>0</v>
      </c>
      <c r="BG38" s="483">
        <v>15717.723</v>
      </c>
      <c r="BH38" s="483">
        <v>15717.723</v>
      </c>
      <c r="BI38" s="482" t="s">
        <v>543</v>
      </c>
      <c r="BJ38" s="483">
        <v>0</v>
      </c>
      <c r="BK38" s="483">
        <v>0</v>
      </c>
      <c r="BL38" s="483">
        <v>0</v>
      </c>
      <c r="BM38" s="483"/>
      <c r="BN38" s="483">
        <v>0</v>
      </c>
      <c r="BO38" s="483">
        <v>32754.775000000001</v>
      </c>
      <c r="BP38" s="483">
        <v>32754.775000000001</v>
      </c>
      <c r="BQ38" s="483"/>
      <c r="BR38" s="483">
        <v>11831565.640999999</v>
      </c>
      <c r="BS38" s="483">
        <v>2928985.7399999998</v>
      </c>
      <c r="BT38" s="483">
        <v>14760551.383999998</v>
      </c>
      <c r="BU38" s="482" t="s">
        <v>543</v>
      </c>
      <c r="BV38" s="483">
        <v>4002064.31</v>
      </c>
      <c r="BW38" s="483">
        <v>897102.09900000005</v>
      </c>
      <c r="BX38" s="483">
        <v>4899166.409</v>
      </c>
      <c r="BY38" s="483"/>
      <c r="BZ38" s="483">
        <v>11831565.640999999</v>
      </c>
      <c r="CA38" s="483">
        <v>2928985.7399999998</v>
      </c>
      <c r="CB38" s="483">
        <v>14760551.383999998</v>
      </c>
      <c r="CC38" s="474"/>
      <c r="CD38" s="474"/>
      <c r="CE38" s="474"/>
      <c r="CF38" s="474"/>
    </row>
    <row r="39" spans="1:84" s="475" customFormat="1" ht="9" customHeight="1">
      <c r="A39" s="479" t="s">
        <v>544</v>
      </c>
      <c r="B39" s="479">
        <v>746936.62699999998</v>
      </c>
      <c r="C39" s="479">
        <v>62703.175000000003</v>
      </c>
      <c r="D39" s="479">
        <v>809639.80299999996</v>
      </c>
      <c r="E39" s="479"/>
      <c r="F39" s="479">
        <v>27138.37</v>
      </c>
      <c r="G39" s="479">
        <v>1661.2760000000001</v>
      </c>
      <c r="H39" s="479">
        <v>28799.646000000001</v>
      </c>
      <c r="I39" s="479"/>
      <c r="J39" s="479">
        <v>2305692.4029999999</v>
      </c>
      <c r="K39" s="479">
        <v>278237.48300000001</v>
      </c>
      <c r="L39" s="479">
        <v>2583929.8859999999</v>
      </c>
      <c r="M39" s="479" t="s">
        <v>544</v>
      </c>
      <c r="N39" s="479">
        <v>237182.073</v>
      </c>
      <c r="O39" s="479">
        <v>23350.064999999999</v>
      </c>
      <c r="P39" s="479">
        <v>260532.13800000001</v>
      </c>
      <c r="Q39" s="477"/>
      <c r="R39" s="479">
        <v>94265.963000000003</v>
      </c>
      <c r="S39" s="479">
        <v>45645.269</v>
      </c>
      <c r="T39" s="479">
        <v>139911.23300000001</v>
      </c>
      <c r="U39" s="477"/>
      <c r="V39" s="479">
        <v>762904.44299999997</v>
      </c>
      <c r="W39" s="479">
        <v>153197.24600000001</v>
      </c>
      <c r="X39" s="479">
        <v>916101.68900000001</v>
      </c>
      <c r="Y39" s="479" t="s">
        <v>544</v>
      </c>
      <c r="Z39" s="479">
        <v>0</v>
      </c>
      <c r="AA39" s="479">
        <v>0</v>
      </c>
      <c r="AB39" s="479">
        <v>0</v>
      </c>
      <c r="AC39" s="477"/>
      <c r="AD39" s="479">
        <v>943903.228</v>
      </c>
      <c r="AE39" s="479">
        <v>52863.464</v>
      </c>
      <c r="AF39" s="479">
        <v>996766.69299999997</v>
      </c>
      <c r="AG39" s="477"/>
      <c r="AH39" s="479">
        <v>785994.72199999995</v>
      </c>
      <c r="AI39" s="479">
        <v>509.32499999999999</v>
      </c>
      <c r="AJ39" s="479">
        <v>786504.04700000002</v>
      </c>
      <c r="AK39" s="479" t="s">
        <v>544</v>
      </c>
      <c r="AL39" s="479">
        <v>31069.698</v>
      </c>
      <c r="AM39" s="479">
        <v>2347.1010000000001</v>
      </c>
      <c r="AN39" s="479">
        <v>33416.798999999999</v>
      </c>
      <c r="AO39" s="477"/>
      <c r="AP39" s="479">
        <v>151944.995</v>
      </c>
      <c r="AQ39" s="479">
        <v>0.621</v>
      </c>
      <c r="AR39" s="479">
        <v>151945.61600000001</v>
      </c>
      <c r="AS39" s="477"/>
      <c r="AT39" s="479">
        <v>22720.437000000002</v>
      </c>
      <c r="AU39" s="479">
        <v>209415.459</v>
      </c>
      <c r="AV39" s="479">
        <v>232135.89600000001</v>
      </c>
      <c r="AW39" s="479" t="s">
        <v>544</v>
      </c>
      <c r="AX39" s="479">
        <v>56843.654999999999</v>
      </c>
      <c r="AY39" s="479">
        <v>0</v>
      </c>
      <c r="AZ39" s="479">
        <v>56843.654999999999</v>
      </c>
      <c r="BA39" s="477"/>
      <c r="BB39" s="479">
        <v>25489.538</v>
      </c>
      <c r="BC39" s="479">
        <v>0</v>
      </c>
      <c r="BD39" s="479">
        <v>25489.538</v>
      </c>
      <c r="BE39" s="477"/>
      <c r="BF39" s="479">
        <v>0</v>
      </c>
      <c r="BG39" s="479">
        <v>13480.656999999999</v>
      </c>
      <c r="BH39" s="479">
        <v>13480.656999999999</v>
      </c>
      <c r="BI39" s="479" t="s">
        <v>544</v>
      </c>
      <c r="BJ39" s="479">
        <v>0</v>
      </c>
      <c r="BK39" s="479">
        <v>0</v>
      </c>
      <c r="BL39" s="479">
        <v>0</v>
      </c>
      <c r="BM39" s="479"/>
      <c r="BN39" s="479">
        <v>0</v>
      </c>
      <c r="BO39" s="479">
        <v>32754.775000000001</v>
      </c>
      <c r="BP39" s="479">
        <v>32754.775000000001</v>
      </c>
      <c r="BQ39" s="479"/>
      <c r="BR39" s="479">
        <v>6192086.1519999998</v>
      </c>
      <c r="BS39" s="479">
        <v>876165.9160000002</v>
      </c>
      <c r="BT39" s="479">
        <v>7068252.0709999995</v>
      </c>
      <c r="BU39" s="479" t="s">
        <v>544</v>
      </c>
      <c r="BV39" s="479">
        <v>2305692.4029999999</v>
      </c>
      <c r="BW39" s="479">
        <v>278237.48300000001</v>
      </c>
      <c r="BX39" s="479">
        <v>2583929.8859999999</v>
      </c>
      <c r="BY39" s="479"/>
      <c r="BZ39" s="479">
        <v>6192086.1519999998</v>
      </c>
      <c r="CA39" s="479">
        <v>876165.9160000002</v>
      </c>
      <c r="CB39" s="479">
        <v>7068252.0709999995</v>
      </c>
      <c r="CC39" s="474"/>
      <c r="CD39" s="474"/>
      <c r="CE39" s="474"/>
      <c r="CF39" s="474"/>
    </row>
    <row r="40" spans="1:84" s="475" customFormat="1" ht="9" customHeight="1">
      <c r="A40" s="479" t="s">
        <v>545</v>
      </c>
      <c r="B40" s="479">
        <v>1921064.1569999999</v>
      </c>
      <c r="C40" s="479">
        <v>581943.06000000006</v>
      </c>
      <c r="D40" s="479">
        <v>2503007.2170000002</v>
      </c>
      <c r="E40" s="479"/>
      <c r="F40" s="479">
        <v>41749.177000000003</v>
      </c>
      <c r="G40" s="479">
        <v>16289.678</v>
      </c>
      <c r="H40" s="479">
        <v>58038.855000000003</v>
      </c>
      <c r="I40" s="479"/>
      <c r="J40" s="479">
        <v>1696371.906</v>
      </c>
      <c r="K40" s="479">
        <v>618864.61600000004</v>
      </c>
      <c r="L40" s="479">
        <v>2315236.523</v>
      </c>
      <c r="M40" s="479" t="s">
        <v>545</v>
      </c>
      <c r="N40" s="479">
        <v>237001.42600000001</v>
      </c>
      <c r="O40" s="479">
        <v>70687.976999999999</v>
      </c>
      <c r="P40" s="479">
        <v>307689.40399999998</v>
      </c>
      <c r="Q40" s="477"/>
      <c r="R40" s="479">
        <v>289314.891</v>
      </c>
      <c r="S40" s="479">
        <v>168417.022</v>
      </c>
      <c r="T40" s="479">
        <v>457731.913</v>
      </c>
      <c r="U40" s="477"/>
      <c r="V40" s="479">
        <v>919079.50699999998</v>
      </c>
      <c r="W40" s="479">
        <v>356708.05200000003</v>
      </c>
      <c r="X40" s="479">
        <v>1275787.56</v>
      </c>
      <c r="Y40" s="479" t="s">
        <v>545</v>
      </c>
      <c r="Z40" s="479">
        <v>0</v>
      </c>
      <c r="AA40" s="479">
        <v>0</v>
      </c>
      <c r="AB40" s="479">
        <v>0</v>
      </c>
      <c r="AC40" s="477"/>
      <c r="AD40" s="479">
        <v>365227.07900000003</v>
      </c>
      <c r="AE40" s="479">
        <v>154509.15599999999</v>
      </c>
      <c r="AF40" s="479">
        <v>519736.23499999999</v>
      </c>
      <c r="AG40" s="477"/>
      <c r="AH40" s="479">
        <v>94449.792000000001</v>
      </c>
      <c r="AI40" s="479">
        <v>2364.0149999999999</v>
      </c>
      <c r="AJ40" s="479">
        <v>96813.807000000001</v>
      </c>
      <c r="AK40" s="479" t="s">
        <v>545</v>
      </c>
      <c r="AL40" s="479">
        <v>58253.212</v>
      </c>
      <c r="AM40" s="479">
        <v>27830.735000000001</v>
      </c>
      <c r="AN40" s="479">
        <v>86083.947</v>
      </c>
      <c r="AO40" s="477"/>
      <c r="AP40" s="479">
        <v>4627.3450000000003</v>
      </c>
      <c r="AQ40" s="479">
        <v>122.83499999999999</v>
      </c>
      <c r="AR40" s="479">
        <v>4750.18</v>
      </c>
      <c r="AS40" s="477"/>
      <c r="AT40" s="479">
        <v>5475.3829999999998</v>
      </c>
      <c r="AU40" s="479">
        <v>52845.607000000004</v>
      </c>
      <c r="AV40" s="479">
        <v>58320.99</v>
      </c>
      <c r="AW40" s="479" t="s">
        <v>545</v>
      </c>
      <c r="AX40" s="479">
        <v>4999.6840000000002</v>
      </c>
      <c r="AY40" s="479">
        <v>0</v>
      </c>
      <c r="AZ40" s="479">
        <v>4999.6840000000002</v>
      </c>
      <c r="BA40" s="477"/>
      <c r="BB40" s="479">
        <v>1865.923</v>
      </c>
      <c r="BC40" s="479">
        <v>0</v>
      </c>
      <c r="BD40" s="479">
        <v>1865.923</v>
      </c>
      <c r="BE40" s="477"/>
      <c r="BF40" s="479">
        <v>0</v>
      </c>
      <c r="BG40" s="479">
        <v>2237.0659999999998</v>
      </c>
      <c r="BH40" s="479">
        <v>2237.0659999999998</v>
      </c>
      <c r="BI40" s="479" t="s">
        <v>545</v>
      </c>
      <c r="BJ40" s="479">
        <v>0</v>
      </c>
      <c r="BK40" s="479">
        <v>0</v>
      </c>
      <c r="BL40" s="479">
        <v>0</v>
      </c>
      <c r="BM40" s="479"/>
      <c r="BN40" s="479">
        <v>0</v>
      </c>
      <c r="BO40" s="479">
        <v>0</v>
      </c>
      <c r="BP40" s="479">
        <v>0</v>
      </c>
      <c r="BQ40" s="479"/>
      <c r="BR40" s="479">
        <v>5639479.4820000008</v>
      </c>
      <c r="BS40" s="479">
        <v>2052819.8190000004</v>
      </c>
      <c r="BT40" s="479">
        <v>7692299.3040000014</v>
      </c>
      <c r="BU40" s="479" t="s">
        <v>545</v>
      </c>
      <c r="BV40" s="479">
        <v>1696371.906</v>
      </c>
      <c r="BW40" s="479">
        <v>618864.61600000004</v>
      </c>
      <c r="BX40" s="479">
        <v>2315236.523</v>
      </c>
      <c r="BY40" s="479"/>
      <c r="BZ40" s="479">
        <v>5639479.4820000008</v>
      </c>
      <c r="CA40" s="479">
        <v>2052819.8190000001</v>
      </c>
      <c r="CB40" s="479">
        <v>7692299.3040000014</v>
      </c>
      <c r="CC40" s="474"/>
      <c r="CD40" s="474"/>
      <c r="CE40" s="474"/>
      <c r="CF40" s="474"/>
    </row>
    <row r="41" spans="1:84" s="475" customFormat="1" ht="9" customHeight="1">
      <c r="A41" s="482" t="s">
        <v>529</v>
      </c>
      <c r="B41" s="483">
        <v>-3366205.5950000002</v>
      </c>
      <c r="C41" s="483">
        <v>-1180707.129</v>
      </c>
      <c r="D41" s="483">
        <v>-4546912.7249999996</v>
      </c>
      <c r="E41" s="483"/>
      <c r="F41" s="483">
        <v>-125163.769</v>
      </c>
      <c r="G41" s="483">
        <v>-16558.707999999999</v>
      </c>
      <c r="H41" s="483">
        <v>-141722.478</v>
      </c>
      <c r="I41" s="483"/>
      <c r="J41" s="483">
        <v>-5932179.2630000003</v>
      </c>
      <c r="K41" s="483">
        <v>-1159478.7749999999</v>
      </c>
      <c r="L41" s="483">
        <v>-7091658.0389999999</v>
      </c>
      <c r="M41" s="482" t="s">
        <v>529</v>
      </c>
      <c r="N41" s="483">
        <v>-626804.54099999997</v>
      </c>
      <c r="O41" s="483">
        <v>-125680.848</v>
      </c>
      <c r="P41" s="483">
        <v>-752485.39</v>
      </c>
      <c r="Q41" s="483"/>
      <c r="R41" s="483">
        <v>-485240.17099999997</v>
      </c>
      <c r="S41" s="483">
        <v>-345493.08</v>
      </c>
      <c r="T41" s="483">
        <v>-830733.25100000005</v>
      </c>
      <c r="U41" s="483"/>
      <c r="V41" s="483">
        <v>-3086476.72</v>
      </c>
      <c r="W41" s="483">
        <v>-682279.40599999996</v>
      </c>
      <c r="X41" s="483">
        <v>-3768756.1260000002</v>
      </c>
      <c r="Y41" s="482" t="s">
        <v>529</v>
      </c>
      <c r="Z41" s="483">
        <v>-22238.483</v>
      </c>
      <c r="AA41" s="483">
        <v>-4507.049</v>
      </c>
      <c r="AB41" s="483">
        <v>-26745.532999999999</v>
      </c>
      <c r="AC41" s="483"/>
      <c r="AD41" s="483">
        <v>-1826008.081</v>
      </c>
      <c r="AE41" s="483">
        <v>-324213.45799999998</v>
      </c>
      <c r="AF41" s="483">
        <v>-2150221.5389999999</v>
      </c>
      <c r="AG41" s="483"/>
      <c r="AH41" s="483">
        <v>-1079140.746</v>
      </c>
      <c r="AI41" s="483">
        <v>-6255.7870000000003</v>
      </c>
      <c r="AJ41" s="483">
        <v>-1085396.5330000001</v>
      </c>
      <c r="AK41" s="482" t="s">
        <v>529</v>
      </c>
      <c r="AL41" s="483">
        <v>-142017.00200000001</v>
      </c>
      <c r="AM41" s="483">
        <v>-46261.599000000002</v>
      </c>
      <c r="AN41" s="483">
        <v>-188278.60200000001</v>
      </c>
      <c r="AO41" s="483"/>
      <c r="AP41" s="483">
        <v>-280678.571</v>
      </c>
      <c r="AQ41" s="483">
        <v>-123.675</v>
      </c>
      <c r="AR41" s="483">
        <v>-280802.24699999997</v>
      </c>
      <c r="AS41" s="483"/>
      <c r="AT41" s="483">
        <v>-282126.11099999998</v>
      </c>
      <c r="AU41" s="483">
        <v>0</v>
      </c>
      <c r="AV41" s="483">
        <v>-282126.11099999998</v>
      </c>
      <c r="AW41" s="482" t="s">
        <v>529</v>
      </c>
      <c r="AX41" s="483">
        <v>-115139.04700000001</v>
      </c>
      <c r="AY41" s="483">
        <v>0</v>
      </c>
      <c r="AZ41" s="483">
        <v>-115139.04700000001</v>
      </c>
      <c r="BA41" s="483"/>
      <c r="BB41" s="483">
        <v>-52412.599000000002</v>
      </c>
      <c r="BC41" s="483">
        <v>-689.37400000000002</v>
      </c>
      <c r="BD41" s="483">
        <v>-53101.974000000002</v>
      </c>
      <c r="BE41" s="483"/>
      <c r="BF41" s="483">
        <v>-1032.702</v>
      </c>
      <c r="BG41" s="483">
        <v>-15891.18</v>
      </c>
      <c r="BH41" s="483">
        <v>-16923.883000000002</v>
      </c>
      <c r="BI41" s="482" t="s">
        <v>529</v>
      </c>
      <c r="BJ41" s="483">
        <v>-4350</v>
      </c>
      <c r="BK41" s="483">
        <v>-995.904</v>
      </c>
      <c r="BL41" s="483">
        <v>-5345.9040000000005</v>
      </c>
      <c r="BM41" s="483"/>
      <c r="BN41" s="483">
        <v>-3876.2939999999999</v>
      </c>
      <c r="BO41" s="483">
        <v>-30011.874</v>
      </c>
      <c r="BP41" s="483">
        <v>-33888.169000000002</v>
      </c>
      <c r="BQ41" s="483"/>
      <c r="BR41" s="483">
        <v>-17431089.694999997</v>
      </c>
      <c r="BS41" s="483">
        <v>-3939147.8459999999</v>
      </c>
      <c r="BT41" s="483">
        <v>-21370237.551000003</v>
      </c>
      <c r="BU41" s="482" t="s">
        <v>529</v>
      </c>
      <c r="BV41" s="483">
        <v>-5932179.2630000003</v>
      </c>
      <c r="BW41" s="483">
        <v>-1159480.46</v>
      </c>
      <c r="BX41" s="483">
        <v>-7091659.7230000002</v>
      </c>
      <c r="BY41" s="483"/>
      <c r="BZ41" s="483">
        <v>-17431089.694999997</v>
      </c>
      <c r="CA41" s="483">
        <v>-3939149.531</v>
      </c>
      <c r="CB41" s="483">
        <v>-21370239.235000003</v>
      </c>
      <c r="CC41" s="474"/>
      <c r="CD41" s="474"/>
      <c r="CE41" s="474"/>
      <c r="CF41" s="474"/>
    </row>
    <row r="42" spans="1:84" s="475" customFormat="1" ht="9" customHeight="1">
      <c r="A42" s="482" t="s">
        <v>546</v>
      </c>
      <c r="B42" s="483">
        <v>-74256.240000000005</v>
      </c>
      <c r="C42" s="483">
        <v>-19917.401000000002</v>
      </c>
      <c r="D42" s="483">
        <v>-94173.642000000007</v>
      </c>
      <c r="E42" s="483"/>
      <c r="F42" s="483">
        <v>-588.48</v>
      </c>
      <c r="G42" s="483">
        <v>-419.08100000000002</v>
      </c>
      <c r="H42" s="483">
        <v>-1007.561</v>
      </c>
      <c r="I42" s="483"/>
      <c r="J42" s="483">
        <v>-50322.394</v>
      </c>
      <c r="K42" s="483">
        <v>-29024.49</v>
      </c>
      <c r="L42" s="483">
        <v>-79346.884999999995</v>
      </c>
      <c r="M42" s="482" t="s">
        <v>546</v>
      </c>
      <c r="N42" s="483">
        <v>-10065.597</v>
      </c>
      <c r="O42" s="483">
        <v>-8495.4699999999993</v>
      </c>
      <c r="P42" s="483">
        <v>-18561.066999999999</v>
      </c>
      <c r="Q42" s="483"/>
      <c r="R42" s="483">
        <v>-12268.456</v>
      </c>
      <c r="S42" s="483">
        <v>-6645.4449999999997</v>
      </c>
      <c r="T42" s="483">
        <v>-18913.901999999998</v>
      </c>
      <c r="U42" s="483"/>
      <c r="V42" s="483">
        <v>-17880.109</v>
      </c>
      <c r="W42" s="483">
        <v>-246505.99600000001</v>
      </c>
      <c r="X42" s="483">
        <v>-264386.10499999998</v>
      </c>
      <c r="Y42" s="482" t="s">
        <v>546</v>
      </c>
      <c r="Z42" s="483">
        <v>0</v>
      </c>
      <c r="AA42" s="483">
        <v>0</v>
      </c>
      <c r="AB42" s="483">
        <v>0</v>
      </c>
      <c r="AC42" s="483"/>
      <c r="AD42" s="483">
        <v>-28689.466</v>
      </c>
      <c r="AE42" s="483">
        <v>-7840.8</v>
      </c>
      <c r="AF42" s="483">
        <v>-36530.267</v>
      </c>
      <c r="AG42" s="483"/>
      <c r="AH42" s="483">
        <v>-37626.445</v>
      </c>
      <c r="AI42" s="483">
        <v>-79.588999999999999</v>
      </c>
      <c r="AJ42" s="483">
        <v>-37706.035000000003</v>
      </c>
      <c r="AK42" s="482" t="s">
        <v>546</v>
      </c>
      <c r="AL42" s="483">
        <v>-1361.3409999999999</v>
      </c>
      <c r="AM42" s="483">
        <v>-1143.52</v>
      </c>
      <c r="AN42" s="483">
        <v>-2504.8609999999999</v>
      </c>
      <c r="AO42" s="483"/>
      <c r="AP42" s="483">
        <v>-10276.788</v>
      </c>
      <c r="AQ42" s="483">
        <v>0</v>
      </c>
      <c r="AR42" s="483">
        <v>-10276.788</v>
      </c>
      <c r="AS42" s="483"/>
      <c r="AT42" s="483">
        <v>-2798.1030000000001</v>
      </c>
      <c r="AU42" s="483">
        <v>-2987.5129999999999</v>
      </c>
      <c r="AV42" s="483">
        <v>-5785.616</v>
      </c>
      <c r="AW42" s="482" t="s">
        <v>546</v>
      </c>
      <c r="AX42" s="483">
        <v>-952.72699999999998</v>
      </c>
      <c r="AY42" s="483">
        <v>0</v>
      </c>
      <c r="AZ42" s="483">
        <v>-952.72699999999998</v>
      </c>
      <c r="BA42" s="483"/>
      <c r="BB42" s="483">
        <v>-2447.5030000000002</v>
      </c>
      <c r="BC42" s="483">
        <v>0</v>
      </c>
      <c r="BD42" s="483">
        <v>-2447.5030000000002</v>
      </c>
      <c r="BE42" s="483"/>
      <c r="BF42" s="483">
        <v>-39.256</v>
      </c>
      <c r="BG42" s="483">
        <v>-1047.546</v>
      </c>
      <c r="BH42" s="483">
        <v>-1086.8019999999999</v>
      </c>
      <c r="BI42" s="482" t="s">
        <v>546</v>
      </c>
      <c r="BJ42" s="483">
        <v>0</v>
      </c>
      <c r="BK42" s="483">
        <v>-44.442</v>
      </c>
      <c r="BL42" s="483">
        <v>-44.442</v>
      </c>
      <c r="BM42" s="483"/>
      <c r="BN42" s="483">
        <v>-609.06500000000005</v>
      </c>
      <c r="BO42" s="483">
        <v>-960.03800000000001</v>
      </c>
      <c r="BP42" s="483">
        <v>-1569.1030000000001</v>
      </c>
      <c r="BQ42" s="483"/>
      <c r="BR42" s="483">
        <v>-250181.97000000003</v>
      </c>
      <c r="BS42" s="483">
        <v>-325111.33099999995</v>
      </c>
      <c r="BT42" s="483">
        <v>-575293.30600000022</v>
      </c>
      <c r="BU42" s="482" t="s">
        <v>546</v>
      </c>
      <c r="BV42" s="483">
        <v>-50322.394</v>
      </c>
      <c r="BW42" s="483">
        <v>-31866.249</v>
      </c>
      <c r="BX42" s="483">
        <v>-82188.644</v>
      </c>
      <c r="BY42" s="483"/>
      <c r="BZ42" s="483">
        <v>-250181.97000000003</v>
      </c>
      <c r="CA42" s="483">
        <v>-327953.08999999997</v>
      </c>
      <c r="CB42" s="483">
        <v>-578135.06500000018</v>
      </c>
      <c r="CC42" s="474"/>
      <c r="CD42" s="474"/>
      <c r="CE42" s="474"/>
      <c r="CF42" s="474"/>
    </row>
    <row r="43" spans="1:84" s="481" customFormat="1" ht="4.3499999999999996" customHeight="1">
      <c r="A43" s="482"/>
      <c r="B43" s="477"/>
      <c r="C43" s="477"/>
      <c r="D43" s="477"/>
      <c r="E43" s="477"/>
      <c r="F43" s="477"/>
      <c r="G43" s="477"/>
      <c r="H43" s="477"/>
      <c r="I43" s="477"/>
      <c r="J43" s="477"/>
      <c r="K43" s="477"/>
      <c r="L43" s="477"/>
      <c r="M43" s="482"/>
      <c r="N43" s="477"/>
      <c r="O43" s="477"/>
      <c r="P43" s="477"/>
      <c r="Q43" s="477"/>
      <c r="R43" s="477"/>
      <c r="S43" s="477"/>
      <c r="T43" s="477"/>
      <c r="U43" s="477"/>
      <c r="V43" s="477"/>
      <c r="W43" s="477"/>
      <c r="X43" s="477"/>
      <c r="Y43" s="482"/>
      <c r="Z43" s="477"/>
      <c r="AA43" s="477"/>
      <c r="AB43" s="477"/>
      <c r="AC43" s="477"/>
      <c r="AD43" s="477"/>
      <c r="AE43" s="477"/>
      <c r="AF43" s="477"/>
      <c r="AG43" s="477"/>
      <c r="AH43" s="477"/>
      <c r="AI43" s="477"/>
      <c r="AJ43" s="477"/>
      <c r="AK43" s="482"/>
      <c r="AL43" s="477"/>
      <c r="AM43" s="477"/>
      <c r="AN43" s="477"/>
      <c r="AO43" s="477"/>
      <c r="AP43" s="477"/>
      <c r="AQ43" s="477"/>
      <c r="AR43" s="477"/>
      <c r="AS43" s="477"/>
      <c r="AT43" s="477"/>
      <c r="AU43" s="477"/>
      <c r="AV43" s="477"/>
      <c r="AW43" s="482"/>
      <c r="AX43" s="477"/>
      <c r="AY43" s="477"/>
      <c r="AZ43" s="477"/>
      <c r="BA43" s="477"/>
      <c r="BB43" s="477"/>
      <c r="BC43" s="477"/>
      <c r="BD43" s="477"/>
      <c r="BE43" s="477"/>
      <c r="BF43" s="477"/>
      <c r="BG43" s="477"/>
      <c r="BH43" s="477"/>
      <c r="BI43" s="482"/>
      <c r="BJ43" s="477"/>
      <c r="BK43" s="477"/>
      <c r="BL43" s="477"/>
      <c r="BM43" s="477"/>
      <c r="BN43" s="477"/>
      <c r="BO43" s="477"/>
      <c r="BP43" s="477"/>
      <c r="BQ43" s="477"/>
      <c r="BR43" s="477"/>
      <c r="BS43" s="477"/>
      <c r="BT43" s="477"/>
      <c r="BU43" s="482"/>
      <c r="BV43" s="477"/>
      <c r="BW43" s="477"/>
      <c r="BX43" s="477"/>
      <c r="BY43" s="477"/>
      <c r="BZ43" s="477"/>
      <c r="CA43" s="477"/>
      <c r="CB43" s="477"/>
      <c r="CC43" s="480"/>
      <c r="CD43" s="480"/>
      <c r="CE43" s="480"/>
      <c r="CF43" s="480"/>
    </row>
    <row r="44" spans="1:84" s="475" customFormat="1" ht="9" customHeight="1">
      <c r="A44" s="482" t="s">
        <v>547</v>
      </c>
      <c r="B44" s="483">
        <v>933533.33700000006</v>
      </c>
      <c r="C44" s="483">
        <v>549062.53099999996</v>
      </c>
      <c r="D44" s="483">
        <v>1482595.8689999999</v>
      </c>
      <c r="E44" s="483"/>
      <c r="F44" s="483">
        <v>3258.2979999999998</v>
      </c>
      <c r="G44" s="483">
        <v>206.536</v>
      </c>
      <c r="H44" s="483">
        <v>3464.835</v>
      </c>
      <c r="I44" s="483"/>
      <c r="J44" s="483">
        <v>2107691.7930000001</v>
      </c>
      <c r="K44" s="483">
        <v>1823117.392</v>
      </c>
      <c r="L44" s="483">
        <v>3930809.1860000002</v>
      </c>
      <c r="M44" s="482" t="s">
        <v>547</v>
      </c>
      <c r="N44" s="483">
        <v>53440.139000000003</v>
      </c>
      <c r="O44" s="483">
        <v>985.61699999999996</v>
      </c>
      <c r="P44" s="483">
        <v>54425.756999999998</v>
      </c>
      <c r="Q44" s="483"/>
      <c r="R44" s="483">
        <v>101392.891</v>
      </c>
      <c r="S44" s="483">
        <v>4264.1570000000002</v>
      </c>
      <c r="T44" s="483">
        <v>105657.049</v>
      </c>
      <c r="U44" s="483"/>
      <c r="V44" s="483">
        <v>1061971.23</v>
      </c>
      <c r="W44" s="483">
        <v>112862.398</v>
      </c>
      <c r="X44" s="483">
        <v>1174833.628</v>
      </c>
      <c r="Y44" s="482" t="s">
        <v>547</v>
      </c>
      <c r="Z44" s="483">
        <v>58085.207999999999</v>
      </c>
      <c r="AA44" s="483">
        <v>4885.93</v>
      </c>
      <c r="AB44" s="483">
        <v>62971.139000000003</v>
      </c>
      <c r="AC44" s="483"/>
      <c r="AD44" s="483">
        <v>542755.98300000001</v>
      </c>
      <c r="AE44" s="483">
        <v>277999.48</v>
      </c>
      <c r="AF44" s="483">
        <v>820755.46299999999</v>
      </c>
      <c r="AG44" s="483"/>
      <c r="AH44" s="483">
        <v>54352.873</v>
      </c>
      <c r="AI44" s="483">
        <v>2293.4929999999999</v>
      </c>
      <c r="AJ44" s="483">
        <v>56646.366999999998</v>
      </c>
      <c r="AK44" s="482" t="s">
        <v>547</v>
      </c>
      <c r="AL44" s="483">
        <v>8617.75</v>
      </c>
      <c r="AM44" s="483">
        <v>2243.6030000000001</v>
      </c>
      <c r="AN44" s="483">
        <v>10861.353999999999</v>
      </c>
      <c r="AO44" s="483"/>
      <c r="AP44" s="483">
        <v>147967.774</v>
      </c>
      <c r="AQ44" s="483">
        <v>429.45699999999999</v>
      </c>
      <c r="AR44" s="483">
        <v>148397.231</v>
      </c>
      <c r="AS44" s="483"/>
      <c r="AT44" s="483">
        <v>702973.84900000005</v>
      </c>
      <c r="AU44" s="483">
        <v>309803.09000000003</v>
      </c>
      <c r="AV44" s="483">
        <v>1012776.939</v>
      </c>
      <c r="AW44" s="482" t="s">
        <v>547</v>
      </c>
      <c r="AX44" s="483">
        <v>22596.871999999999</v>
      </c>
      <c r="AY44" s="483">
        <v>95.102000000000004</v>
      </c>
      <c r="AZ44" s="483">
        <v>22691.974999999999</v>
      </c>
      <c r="BA44" s="483"/>
      <c r="BB44" s="483">
        <v>24322.427</v>
      </c>
      <c r="BC44" s="483">
        <v>70.343000000000004</v>
      </c>
      <c r="BD44" s="483">
        <v>24392.77</v>
      </c>
      <c r="BE44" s="483"/>
      <c r="BF44" s="483">
        <v>3877.944</v>
      </c>
      <c r="BG44" s="483">
        <v>3539.0720000000001</v>
      </c>
      <c r="BH44" s="483">
        <v>7417.0159999999996</v>
      </c>
      <c r="BI44" s="482" t="s">
        <v>547</v>
      </c>
      <c r="BJ44" s="483">
        <v>264.91000000000003</v>
      </c>
      <c r="BK44" s="483">
        <v>453.44099999999997</v>
      </c>
      <c r="BL44" s="483">
        <v>718.35199999999998</v>
      </c>
      <c r="BM44" s="483"/>
      <c r="BN44" s="483">
        <v>16659.516</v>
      </c>
      <c r="BO44" s="483">
        <v>16307.147999999999</v>
      </c>
      <c r="BP44" s="483">
        <v>32966.665000000001</v>
      </c>
      <c r="BQ44" s="483"/>
      <c r="BR44" s="483">
        <v>5843762.7940000007</v>
      </c>
      <c r="BS44" s="483">
        <v>3108618.79</v>
      </c>
      <c r="BT44" s="483">
        <v>8952381.5949999988</v>
      </c>
      <c r="BU44" s="482" t="s">
        <v>547</v>
      </c>
      <c r="BV44" s="483">
        <v>2107691.7930000001</v>
      </c>
      <c r="BW44" s="483">
        <v>1824375.4709999999</v>
      </c>
      <c r="BX44" s="483">
        <v>3932067.2650000001</v>
      </c>
      <c r="BY44" s="483"/>
      <c r="BZ44" s="483">
        <v>5843762.7940000007</v>
      </c>
      <c r="CA44" s="483">
        <v>3109876.8689999999</v>
      </c>
      <c r="CB44" s="483">
        <v>8953639.6739999987</v>
      </c>
      <c r="CC44" s="474"/>
      <c r="CD44" s="474"/>
      <c r="CE44" s="474"/>
      <c r="CF44" s="474"/>
    </row>
    <row r="45" spans="1:84" s="481" customFormat="1" ht="4.3499999999999996" customHeight="1">
      <c r="A45" s="482"/>
      <c r="B45" s="483"/>
      <c r="C45" s="483"/>
      <c r="D45" s="483"/>
      <c r="E45" s="483"/>
      <c r="F45" s="483"/>
      <c r="G45" s="483"/>
      <c r="H45" s="483"/>
      <c r="I45" s="483"/>
      <c r="J45" s="483"/>
      <c r="K45" s="483"/>
      <c r="L45" s="483"/>
      <c r="M45" s="482"/>
      <c r="N45" s="483"/>
      <c r="O45" s="483"/>
      <c r="P45" s="483"/>
      <c r="Q45" s="477"/>
      <c r="R45" s="483"/>
      <c r="S45" s="483"/>
      <c r="T45" s="483"/>
      <c r="U45" s="477"/>
      <c r="V45" s="483"/>
      <c r="W45" s="483"/>
      <c r="X45" s="483"/>
      <c r="Y45" s="482"/>
      <c r="Z45" s="483"/>
      <c r="AA45" s="483"/>
      <c r="AB45" s="483"/>
      <c r="AC45" s="477"/>
      <c r="AD45" s="483"/>
      <c r="AE45" s="483"/>
      <c r="AF45" s="483"/>
      <c r="AG45" s="477"/>
      <c r="AH45" s="483"/>
      <c r="AI45" s="483"/>
      <c r="AJ45" s="483"/>
      <c r="AK45" s="482"/>
      <c r="AL45" s="483"/>
      <c r="AM45" s="483"/>
      <c r="AN45" s="483"/>
      <c r="AO45" s="477"/>
      <c r="AP45" s="483"/>
      <c r="AQ45" s="483"/>
      <c r="AR45" s="483"/>
      <c r="AS45" s="477"/>
      <c r="AT45" s="483"/>
      <c r="AU45" s="483"/>
      <c r="AV45" s="483"/>
      <c r="AW45" s="482"/>
      <c r="AX45" s="483"/>
      <c r="AY45" s="483"/>
      <c r="AZ45" s="483"/>
      <c r="BA45" s="477"/>
      <c r="BB45" s="483"/>
      <c r="BC45" s="483"/>
      <c r="BD45" s="483"/>
      <c r="BE45" s="477"/>
      <c r="BF45" s="483"/>
      <c r="BG45" s="483"/>
      <c r="BH45" s="483"/>
      <c r="BI45" s="482"/>
      <c r="BJ45" s="483"/>
      <c r="BK45" s="483"/>
      <c r="BL45" s="483"/>
      <c r="BM45" s="483"/>
      <c r="BN45" s="483"/>
      <c r="BO45" s="483"/>
      <c r="BP45" s="483"/>
      <c r="BQ45" s="483"/>
      <c r="BR45" s="483"/>
      <c r="BS45" s="483"/>
      <c r="BT45" s="483"/>
      <c r="BU45" s="482"/>
      <c r="BV45" s="483"/>
      <c r="BW45" s="483"/>
      <c r="BX45" s="483"/>
      <c r="BY45" s="483"/>
      <c r="BZ45" s="483"/>
      <c r="CA45" s="483"/>
      <c r="CB45" s="483"/>
      <c r="CC45" s="480"/>
      <c r="CD45" s="480"/>
      <c r="CE45" s="480"/>
      <c r="CF45" s="480"/>
    </row>
    <row r="46" spans="1:84" s="475" customFormat="1" ht="9" customHeight="1">
      <c r="A46" s="471" t="s">
        <v>548</v>
      </c>
      <c r="B46" s="472">
        <v>582543.00600000005</v>
      </c>
      <c r="C46" s="472">
        <v>268585.321</v>
      </c>
      <c r="D46" s="472">
        <v>851128.32700000005</v>
      </c>
      <c r="E46" s="472"/>
      <c r="F46" s="472">
        <v>10656.784</v>
      </c>
      <c r="G46" s="472">
        <v>1452.7470000000001</v>
      </c>
      <c r="H46" s="472">
        <v>12109.531000000001</v>
      </c>
      <c r="I46" s="472"/>
      <c r="J46" s="472">
        <v>670110.49399999995</v>
      </c>
      <c r="K46" s="472">
        <v>480698.04599999997</v>
      </c>
      <c r="L46" s="472">
        <v>1150808.541</v>
      </c>
      <c r="M46" s="471" t="s">
        <v>548</v>
      </c>
      <c r="N46" s="472">
        <v>81843.909</v>
      </c>
      <c r="O46" s="472">
        <v>25248.835999999999</v>
      </c>
      <c r="P46" s="472">
        <v>107092.745</v>
      </c>
      <c r="Q46" s="472"/>
      <c r="R46" s="472">
        <v>89063.312999999995</v>
      </c>
      <c r="S46" s="472">
        <v>69862.377999999997</v>
      </c>
      <c r="T46" s="472">
        <v>158925.69099999999</v>
      </c>
      <c r="U46" s="472"/>
      <c r="V46" s="472">
        <v>251489.51699999999</v>
      </c>
      <c r="W46" s="472">
        <v>131831.25399999999</v>
      </c>
      <c r="X46" s="472">
        <v>383320.772</v>
      </c>
      <c r="Y46" s="471" t="s">
        <v>548</v>
      </c>
      <c r="Z46" s="472">
        <v>24041.056</v>
      </c>
      <c r="AA46" s="472">
        <v>10334.691999999999</v>
      </c>
      <c r="AB46" s="472">
        <v>34375.748</v>
      </c>
      <c r="AC46" s="472"/>
      <c r="AD46" s="472">
        <v>293602.99699999997</v>
      </c>
      <c r="AE46" s="472">
        <v>191412.74299999999</v>
      </c>
      <c r="AF46" s="472">
        <v>485015.74</v>
      </c>
      <c r="AG46" s="472"/>
      <c r="AH46" s="472">
        <v>137805.269</v>
      </c>
      <c r="AI46" s="472">
        <v>1127.6949999999999</v>
      </c>
      <c r="AJ46" s="472">
        <v>138932.965</v>
      </c>
      <c r="AK46" s="471" t="s">
        <v>548</v>
      </c>
      <c r="AL46" s="472">
        <v>11091.597</v>
      </c>
      <c r="AM46" s="472">
        <v>10335.445</v>
      </c>
      <c r="AN46" s="472">
        <v>21427.042000000001</v>
      </c>
      <c r="AO46" s="472"/>
      <c r="AP46" s="472">
        <v>43228.167000000001</v>
      </c>
      <c r="AQ46" s="472">
        <v>356.71</v>
      </c>
      <c r="AR46" s="472">
        <v>43584.877</v>
      </c>
      <c r="AS46" s="472"/>
      <c r="AT46" s="472">
        <v>26173.337</v>
      </c>
      <c r="AU46" s="472">
        <v>62000.485000000001</v>
      </c>
      <c r="AV46" s="472">
        <v>88173.823000000004</v>
      </c>
      <c r="AW46" s="471" t="s">
        <v>548</v>
      </c>
      <c r="AX46" s="472">
        <v>24051.458999999999</v>
      </c>
      <c r="AY46" s="472">
        <v>1.0429999999999999</v>
      </c>
      <c r="AZ46" s="472">
        <v>24052.502</v>
      </c>
      <c r="BA46" s="472"/>
      <c r="BB46" s="472">
        <v>14488.794</v>
      </c>
      <c r="BC46" s="472">
        <v>1574.0060000000001</v>
      </c>
      <c r="BD46" s="472">
        <v>16062.8</v>
      </c>
      <c r="BE46" s="472"/>
      <c r="BF46" s="472">
        <v>2342.4450000000002</v>
      </c>
      <c r="BG46" s="472">
        <v>13639.526</v>
      </c>
      <c r="BH46" s="472">
        <v>15981.972</v>
      </c>
      <c r="BI46" s="471" t="s">
        <v>548</v>
      </c>
      <c r="BJ46" s="472">
        <v>275.84800000000001</v>
      </c>
      <c r="BK46" s="472">
        <v>2521.44</v>
      </c>
      <c r="BL46" s="472">
        <v>2797.288</v>
      </c>
      <c r="BM46" s="472"/>
      <c r="BN46" s="472">
        <v>4598.2610000000004</v>
      </c>
      <c r="BO46" s="472">
        <v>9895.4529999999995</v>
      </c>
      <c r="BP46" s="472">
        <v>14493.715</v>
      </c>
      <c r="BQ46" s="472"/>
      <c r="BR46" s="472">
        <v>2267406.253</v>
      </c>
      <c r="BS46" s="472">
        <v>1280877.8200000003</v>
      </c>
      <c r="BT46" s="472">
        <v>3548284.078999999</v>
      </c>
      <c r="BU46" s="471" t="s">
        <v>548</v>
      </c>
      <c r="BV46" s="472">
        <v>670110.527</v>
      </c>
      <c r="BW46" s="472">
        <v>494472.51</v>
      </c>
      <c r="BX46" s="472">
        <v>1164583.037</v>
      </c>
      <c r="BY46" s="472"/>
      <c r="BZ46" s="472">
        <v>2267406.2860000003</v>
      </c>
      <c r="CA46" s="472">
        <v>1294652.2840000005</v>
      </c>
      <c r="CB46" s="472">
        <v>3562058.5749999988</v>
      </c>
      <c r="CC46" s="474"/>
      <c r="CD46" s="474"/>
      <c r="CE46" s="474"/>
      <c r="CF46" s="474"/>
    </row>
    <row r="47" spans="1:84" s="475" customFormat="1" ht="9" customHeight="1">
      <c r="A47" s="486" t="s">
        <v>549</v>
      </c>
      <c r="B47" s="477">
        <v>3937.3710000000001</v>
      </c>
      <c r="C47" s="477">
        <v>32884.578999999998</v>
      </c>
      <c r="D47" s="477">
        <v>36821.951000000001</v>
      </c>
      <c r="E47" s="477"/>
      <c r="F47" s="477">
        <v>55.238</v>
      </c>
      <c r="G47" s="477">
        <v>0</v>
      </c>
      <c r="H47" s="477">
        <v>55.238</v>
      </c>
      <c r="I47" s="477"/>
      <c r="J47" s="477">
        <v>504.47800000000001</v>
      </c>
      <c r="K47" s="477">
        <v>69267.058999999994</v>
      </c>
      <c r="L47" s="477">
        <v>69771.536999999997</v>
      </c>
      <c r="M47" s="486" t="s">
        <v>549</v>
      </c>
      <c r="N47" s="477">
        <v>85.947000000000003</v>
      </c>
      <c r="O47" s="477">
        <v>2489.7130000000002</v>
      </c>
      <c r="P47" s="477">
        <v>2575.66</v>
      </c>
      <c r="Q47" s="477"/>
      <c r="R47" s="477">
        <v>6997.93</v>
      </c>
      <c r="S47" s="477">
        <v>8670.9320000000007</v>
      </c>
      <c r="T47" s="477">
        <v>15668.862999999999</v>
      </c>
      <c r="U47" s="477"/>
      <c r="V47" s="477">
        <v>3.266</v>
      </c>
      <c r="W47" s="477">
        <v>22665.878000000001</v>
      </c>
      <c r="X47" s="477">
        <v>22669.144</v>
      </c>
      <c r="Y47" s="486" t="s">
        <v>549</v>
      </c>
      <c r="Z47" s="477">
        <v>223.16399999999999</v>
      </c>
      <c r="AA47" s="477">
        <v>3441.7860000000001</v>
      </c>
      <c r="AB47" s="477">
        <v>3664.95</v>
      </c>
      <c r="AC47" s="477"/>
      <c r="AD47" s="477">
        <v>1334.894</v>
      </c>
      <c r="AE47" s="477">
        <v>18277.618999999999</v>
      </c>
      <c r="AF47" s="477">
        <v>19612.513999999999</v>
      </c>
      <c r="AG47" s="477"/>
      <c r="AH47" s="477">
        <v>31.952999999999999</v>
      </c>
      <c r="AI47" s="477">
        <v>1079.461</v>
      </c>
      <c r="AJ47" s="477">
        <v>1111.414</v>
      </c>
      <c r="AK47" s="486" t="s">
        <v>549</v>
      </c>
      <c r="AL47" s="477">
        <v>0</v>
      </c>
      <c r="AM47" s="477">
        <v>850.45100000000002</v>
      </c>
      <c r="AN47" s="477">
        <v>850.45100000000002</v>
      </c>
      <c r="AO47" s="477"/>
      <c r="AP47" s="477">
        <v>61.96</v>
      </c>
      <c r="AQ47" s="477">
        <v>356.58100000000002</v>
      </c>
      <c r="AR47" s="477">
        <v>418.541</v>
      </c>
      <c r="AS47" s="477"/>
      <c r="AT47" s="477">
        <v>0</v>
      </c>
      <c r="AU47" s="477">
        <v>6246.9009999999998</v>
      </c>
      <c r="AV47" s="477">
        <v>6246.9009999999998</v>
      </c>
      <c r="AW47" s="486" t="s">
        <v>549</v>
      </c>
      <c r="AX47" s="477">
        <v>0</v>
      </c>
      <c r="AY47" s="477">
        <v>1.0429999999999999</v>
      </c>
      <c r="AZ47" s="477">
        <v>1.0429999999999999</v>
      </c>
      <c r="BA47" s="477"/>
      <c r="BB47" s="477">
        <v>151.85</v>
      </c>
      <c r="BC47" s="477">
        <v>37.320999999999998</v>
      </c>
      <c r="BD47" s="477">
        <v>189.172</v>
      </c>
      <c r="BE47" s="477"/>
      <c r="BF47" s="477">
        <v>0</v>
      </c>
      <c r="BG47" s="477">
        <v>2245.953</v>
      </c>
      <c r="BH47" s="477">
        <v>2245.953</v>
      </c>
      <c r="BI47" s="486" t="s">
        <v>549</v>
      </c>
      <c r="BJ47" s="477">
        <v>89.225999999999999</v>
      </c>
      <c r="BK47" s="477">
        <v>343.22500000000002</v>
      </c>
      <c r="BL47" s="477">
        <v>432.452</v>
      </c>
      <c r="BM47" s="477"/>
      <c r="BN47" s="477">
        <v>0</v>
      </c>
      <c r="BO47" s="477">
        <v>318.22899999999998</v>
      </c>
      <c r="BP47" s="477">
        <v>318.22899999999998</v>
      </c>
      <c r="BQ47" s="477"/>
      <c r="BR47" s="477">
        <v>13477.277</v>
      </c>
      <c r="BS47" s="477">
        <v>169176.73100000003</v>
      </c>
      <c r="BT47" s="477">
        <v>182654.01299999998</v>
      </c>
      <c r="BU47" s="486" t="s">
        <v>549</v>
      </c>
      <c r="BV47" s="477">
        <v>504.47800000000001</v>
      </c>
      <c r="BW47" s="477">
        <v>75131.038</v>
      </c>
      <c r="BX47" s="477">
        <v>75635.516000000003</v>
      </c>
      <c r="BY47" s="477"/>
      <c r="BZ47" s="477">
        <v>13477.277</v>
      </c>
      <c r="CA47" s="477">
        <v>175040.71000000002</v>
      </c>
      <c r="CB47" s="477">
        <v>188517.99199999997</v>
      </c>
      <c r="CC47" s="474"/>
      <c r="CD47" s="474"/>
      <c r="CE47" s="474"/>
      <c r="CF47" s="474"/>
    </row>
    <row r="48" spans="1:84" s="475" customFormat="1" ht="9" customHeight="1">
      <c r="A48" s="479" t="s">
        <v>550</v>
      </c>
      <c r="B48" s="477">
        <v>98.234999999999999</v>
      </c>
      <c r="C48" s="477">
        <v>0</v>
      </c>
      <c r="D48" s="477">
        <v>98.234999999999999</v>
      </c>
      <c r="E48" s="477"/>
      <c r="F48" s="477">
        <v>0</v>
      </c>
      <c r="G48" s="477">
        <v>0</v>
      </c>
      <c r="H48" s="477">
        <v>0</v>
      </c>
      <c r="I48" s="477"/>
      <c r="J48" s="477">
        <v>13.388</v>
      </c>
      <c r="K48" s="477">
        <v>-8.9999999999999993E-3</v>
      </c>
      <c r="L48" s="477">
        <v>13.378</v>
      </c>
      <c r="M48" s="479" t="s">
        <v>550</v>
      </c>
      <c r="N48" s="477">
        <v>0</v>
      </c>
      <c r="O48" s="477">
        <v>0</v>
      </c>
      <c r="P48" s="477">
        <v>0</v>
      </c>
      <c r="Q48" s="477"/>
      <c r="R48" s="477">
        <v>69.171999999999997</v>
      </c>
      <c r="S48" s="477">
        <v>33.415999999999997</v>
      </c>
      <c r="T48" s="477">
        <v>102.589</v>
      </c>
      <c r="U48" s="477"/>
      <c r="V48" s="477">
        <v>0</v>
      </c>
      <c r="W48" s="477">
        <v>0</v>
      </c>
      <c r="X48" s="477">
        <v>0</v>
      </c>
      <c r="Y48" s="479" t="s">
        <v>550</v>
      </c>
      <c r="Z48" s="477">
        <v>0</v>
      </c>
      <c r="AA48" s="477">
        <v>0</v>
      </c>
      <c r="AB48" s="477">
        <v>0</v>
      </c>
      <c r="AC48" s="477"/>
      <c r="AD48" s="477">
        <v>6.694</v>
      </c>
      <c r="AE48" s="477">
        <v>0</v>
      </c>
      <c r="AF48" s="477">
        <v>6.694</v>
      </c>
      <c r="AG48" s="477"/>
      <c r="AH48" s="477">
        <v>0</v>
      </c>
      <c r="AI48" s="477">
        <v>0</v>
      </c>
      <c r="AJ48" s="477">
        <v>0</v>
      </c>
      <c r="AK48" s="479" t="s">
        <v>550</v>
      </c>
      <c r="AL48" s="477">
        <v>5.8010000000000002</v>
      </c>
      <c r="AM48" s="477">
        <v>0</v>
      </c>
      <c r="AN48" s="477">
        <v>5.8010000000000002</v>
      </c>
      <c r="AO48" s="477"/>
      <c r="AP48" s="477">
        <v>13.388</v>
      </c>
      <c r="AQ48" s="477">
        <v>0</v>
      </c>
      <c r="AR48" s="477">
        <v>13.388</v>
      </c>
      <c r="AS48" s="477"/>
      <c r="AT48" s="477">
        <v>93.215000000000003</v>
      </c>
      <c r="AU48" s="477">
        <v>16.707999999999998</v>
      </c>
      <c r="AV48" s="477">
        <v>109.923</v>
      </c>
      <c r="AW48" s="479" t="s">
        <v>550</v>
      </c>
      <c r="AX48" s="477">
        <v>66.95</v>
      </c>
      <c r="AY48" s="477">
        <v>0</v>
      </c>
      <c r="AZ48" s="477">
        <v>66.95</v>
      </c>
      <c r="BA48" s="477"/>
      <c r="BB48" s="477">
        <v>0</v>
      </c>
      <c r="BC48" s="477">
        <v>0</v>
      </c>
      <c r="BD48" s="477">
        <v>0</v>
      </c>
      <c r="BE48" s="477"/>
      <c r="BF48" s="477">
        <v>0</v>
      </c>
      <c r="BG48" s="477">
        <v>0</v>
      </c>
      <c r="BH48" s="477">
        <v>0</v>
      </c>
      <c r="BI48" s="479" t="s">
        <v>550</v>
      </c>
      <c r="BJ48" s="477">
        <v>41.506</v>
      </c>
      <c r="BK48" s="477">
        <v>25.064</v>
      </c>
      <c r="BL48" s="477">
        <v>66.569999999999993</v>
      </c>
      <c r="BM48" s="477"/>
      <c r="BN48" s="477">
        <v>38.959000000000003</v>
      </c>
      <c r="BO48" s="477">
        <v>0</v>
      </c>
      <c r="BP48" s="477">
        <v>38.959000000000003</v>
      </c>
      <c r="BQ48" s="477"/>
      <c r="BR48" s="477">
        <v>447.30800000000005</v>
      </c>
      <c r="BS48" s="477">
        <v>75.179000000000002</v>
      </c>
      <c r="BT48" s="477">
        <v>522.48699999999997</v>
      </c>
      <c r="BU48" s="479" t="s">
        <v>550</v>
      </c>
      <c r="BV48" s="477">
        <v>13.388</v>
      </c>
      <c r="BW48" s="477">
        <v>0</v>
      </c>
      <c r="BX48" s="477">
        <v>13.388</v>
      </c>
      <c r="BY48" s="477"/>
      <c r="BZ48" s="477">
        <v>447.30800000000005</v>
      </c>
      <c r="CA48" s="477">
        <v>75.188000000000002</v>
      </c>
      <c r="CB48" s="477">
        <v>522.49699999999996</v>
      </c>
      <c r="CC48" s="474"/>
      <c r="CD48" s="474"/>
      <c r="CE48" s="474"/>
      <c r="CF48" s="474"/>
    </row>
    <row r="49" spans="1:84" s="475" customFormat="1" ht="9" customHeight="1">
      <c r="A49" s="479" t="s">
        <v>551</v>
      </c>
      <c r="B49" s="477">
        <v>0</v>
      </c>
      <c r="C49" s="477">
        <v>0</v>
      </c>
      <c r="D49" s="477">
        <v>0</v>
      </c>
      <c r="E49" s="477"/>
      <c r="F49" s="477">
        <v>0</v>
      </c>
      <c r="G49" s="477">
        <v>0</v>
      </c>
      <c r="H49" s="477">
        <v>0</v>
      </c>
      <c r="I49" s="477"/>
      <c r="J49" s="477">
        <v>0</v>
      </c>
      <c r="K49" s="477">
        <v>0</v>
      </c>
      <c r="L49" s="477">
        <v>0</v>
      </c>
      <c r="M49" s="479" t="s">
        <v>551</v>
      </c>
      <c r="N49" s="477">
        <v>0</v>
      </c>
      <c r="O49" s="477">
        <v>0</v>
      </c>
      <c r="P49" s="477">
        <v>0</v>
      </c>
      <c r="Q49" s="477"/>
      <c r="R49" s="477">
        <v>0</v>
      </c>
      <c r="S49" s="477">
        <v>0</v>
      </c>
      <c r="T49" s="477">
        <v>0</v>
      </c>
      <c r="U49" s="477"/>
      <c r="V49" s="477">
        <v>0</v>
      </c>
      <c r="W49" s="477">
        <v>0</v>
      </c>
      <c r="X49" s="477">
        <v>0</v>
      </c>
      <c r="Y49" s="479" t="s">
        <v>551</v>
      </c>
      <c r="Z49" s="477">
        <v>0</v>
      </c>
      <c r="AA49" s="477">
        <v>0</v>
      </c>
      <c r="AB49" s="477">
        <v>0</v>
      </c>
      <c r="AC49" s="477"/>
      <c r="AD49" s="477">
        <v>0</v>
      </c>
      <c r="AE49" s="477">
        <v>0</v>
      </c>
      <c r="AF49" s="477">
        <v>0</v>
      </c>
      <c r="AG49" s="477"/>
      <c r="AH49" s="477">
        <v>0</v>
      </c>
      <c r="AI49" s="477">
        <v>0</v>
      </c>
      <c r="AJ49" s="477">
        <v>0</v>
      </c>
      <c r="AK49" s="479" t="s">
        <v>551</v>
      </c>
      <c r="AL49" s="477">
        <v>0</v>
      </c>
      <c r="AM49" s="477">
        <v>0</v>
      </c>
      <c r="AN49" s="477">
        <v>0</v>
      </c>
      <c r="AO49" s="477"/>
      <c r="AP49" s="477">
        <v>0</v>
      </c>
      <c r="AQ49" s="477">
        <v>0</v>
      </c>
      <c r="AR49" s="477">
        <v>0</v>
      </c>
      <c r="AS49" s="477"/>
      <c r="AT49" s="477">
        <v>0</v>
      </c>
      <c r="AU49" s="477">
        <v>0</v>
      </c>
      <c r="AV49" s="477">
        <v>0</v>
      </c>
      <c r="AW49" s="479" t="s">
        <v>551</v>
      </c>
      <c r="AX49" s="477">
        <v>0</v>
      </c>
      <c r="AY49" s="477">
        <v>0</v>
      </c>
      <c r="AZ49" s="477">
        <v>0</v>
      </c>
      <c r="BA49" s="477"/>
      <c r="BB49" s="477">
        <v>0</v>
      </c>
      <c r="BC49" s="477">
        <v>0</v>
      </c>
      <c r="BD49" s="477">
        <v>0</v>
      </c>
      <c r="BE49" s="477"/>
      <c r="BF49" s="477">
        <v>0</v>
      </c>
      <c r="BG49" s="477">
        <v>0</v>
      </c>
      <c r="BH49" s="477">
        <v>0</v>
      </c>
      <c r="BI49" s="479" t="s">
        <v>551</v>
      </c>
      <c r="BJ49" s="477">
        <v>0</v>
      </c>
      <c r="BK49" s="477">
        <v>0</v>
      </c>
      <c r="BL49" s="477">
        <v>0</v>
      </c>
      <c r="BM49" s="477"/>
      <c r="BN49" s="477">
        <v>0</v>
      </c>
      <c r="BO49" s="477">
        <v>0</v>
      </c>
      <c r="BP49" s="477">
        <v>0</v>
      </c>
      <c r="BQ49" s="477"/>
      <c r="BR49" s="477">
        <v>0</v>
      </c>
      <c r="BS49" s="477">
        <v>0</v>
      </c>
      <c r="BT49" s="477">
        <v>0</v>
      </c>
      <c r="BU49" s="479" t="s">
        <v>551</v>
      </c>
      <c r="BV49" s="477">
        <v>0</v>
      </c>
      <c r="BW49" s="477">
        <v>0</v>
      </c>
      <c r="BX49" s="477">
        <v>0</v>
      </c>
      <c r="BY49" s="477"/>
      <c r="BZ49" s="477">
        <v>0</v>
      </c>
      <c r="CA49" s="477">
        <v>0</v>
      </c>
      <c r="CB49" s="477">
        <v>0</v>
      </c>
      <c r="CC49" s="474"/>
      <c r="CD49" s="474"/>
      <c r="CE49" s="474"/>
      <c r="CF49" s="474"/>
    </row>
    <row r="50" spans="1:84" s="475" customFormat="1" ht="9" customHeight="1">
      <c r="A50" s="479" t="s">
        <v>552</v>
      </c>
      <c r="B50" s="477">
        <v>578462.74199999997</v>
      </c>
      <c r="C50" s="477">
        <v>235700.74100000001</v>
      </c>
      <c r="D50" s="477">
        <v>814163.48400000005</v>
      </c>
      <c r="E50" s="477"/>
      <c r="F50" s="477">
        <v>10601.546</v>
      </c>
      <c r="G50" s="477">
        <v>1452.7470000000001</v>
      </c>
      <c r="H50" s="477">
        <v>12054.293</v>
      </c>
      <c r="I50" s="477"/>
      <c r="J50" s="477">
        <v>669458.71499999997</v>
      </c>
      <c r="K50" s="477">
        <v>411383.89299999998</v>
      </c>
      <c r="L50" s="477">
        <v>1080842.608</v>
      </c>
      <c r="M50" s="479" t="s">
        <v>552</v>
      </c>
      <c r="N50" s="477">
        <v>80272.918000000005</v>
      </c>
      <c r="O50" s="477">
        <v>17778.82</v>
      </c>
      <c r="P50" s="477">
        <v>98051.737999999998</v>
      </c>
      <c r="Q50" s="477"/>
      <c r="R50" s="477">
        <v>81996.210999999996</v>
      </c>
      <c r="S50" s="477">
        <v>61158.027999999998</v>
      </c>
      <c r="T50" s="477">
        <v>143154.239</v>
      </c>
      <c r="U50" s="477"/>
      <c r="V50" s="477">
        <v>251486.25099999999</v>
      </c>
      <c r="W50" s="477">
        <v>109165.375</v>
      </c>
      <c r="X50" s="477">
        <v>360651.62699999998</v>
      </c>
      <c r="Y50" s="479" t="s">
        <v>552</v>
      </c>
      <c r="Z50" s="477">
        <v>23817.891</v>
      </c>
      <c r="AA50" s="477">
        <v>6892.9059999999999</v>
      </c>
      <c r="AB50" s="477">
        <v>30710.797999999999</v>
      </c>
      <c r="AC50" s="477"/>
      <c r="AD50" s="477">
        <v>292261.408</v>
      </c>
      <c r="AE50" s="477">
        <v>173135.12299999999</v>
      </c>
      <c r="AF50" s="477">
        <v>465396.53100000002</v>
      </c>
      <c r="AG50" s="477"/>
      <c r="AH50" s="477">
        <v>137773.31599999999</v>
      </c>
      <c r="AI50" s="477">
        <v>48.234000000000002</v>
      </c>
      <c r="AJ50" s="477">
        <v>137821.54999999999</v>
      </c>
      <c r="AK50" s="479" t="s">
        <v>552</v>
      </c>
      <c r="AL50" s="477">
        <v>11085.795</v>
      </c>
      <c r="AM50" s="477">
        <v>9484.9930000000004</v>
      </c>
      <c r="AN50" s="477">
        <v>20570.789000000001</v>
      </c>
      <c r="AO50" s="477"/>
      <c r="AP50" s="477">
        <v>43152.817999999999</v>
      </c>
      <c r="AQ50" s="477">
        <v>0.129</v>
      </c>
      <c r="AR50" s="477">
        <v>43152.947999999997</v>
      </c>
      <c r="AS50" s="477"/>
      <c r="AT50" s="477">
        <v>25811.863000000001</v>
      </c>
      <c r="AU50" s="477">
        <v>55736.875</v>
      </c>
      <c r="AV50" s="477">
        <v>81548.739000000001</v>
      </c>
      <c r="AW50" s="479" t="s">
        <v>552</v>
      </c>
      <c r="AX50" s="477">
        <v>23984.508000000002</v>
      </c>
      <c r="AY50" s="477">
        <v>0</v>
      </c>
      <c r="AZ50" s="477">
        <v>23984.508000000002</v>
      </c>
      <c r="BA50" s="477"/>
      <c r="BB50" s="477">
        <v>14336.942999999999</v>
      </c>
      <c r="BC50" s="477">
        <v>1536.684</v>
      </c>
      <c r="BD50" s="477">
        <v>15873.627</v>
      </c>
      <c r="BE50" s="477"/>
      <c r="BF50" s="477">
        <v>2342.4450000000002</v>
      </c>
      <c r="BG50" s="477">
        <v>11393.573</v>
      </c>
      <c r="BH50" s="477">
        <v>13736.019</v>
      </c>
      <c r="BI50" s="479" t="s">
        <v>552</v>
      </c>
      <c r="BJ50" s="477">
        <v>145.11500000000001</v>
      </c>
      <c r="BK50" s="477">
        <v>2153.15</v>
      </c>
      <c r="BL50" s="477">
        <v>2298.2649999999999</v>
      </c>
      <c r="BM50" s="477"/>
      <c r="BN50" s="477">
        <v>4559.3019999999997</v>
      </c>
      <c r="BO50" s="477">
        <v>9577.2240000000002</v>
      </c>
      <c r="BP50" s="477">
        <v>14136.526</v>
      </c>
      <c r="BQ50" s="477"/>
      <c r="BR50" s="477">
        <v>2251549.787</v>
      </c>
      <c r="BS50" s="477">
        <v>1106598.4949999999</v>
      </c>
      <c r="BT50" s="477">
        <v>3358148.2889999989</v>
      </c>
      <c r="BU50" s="479" t="s">
        <v>552</v>
      </c>
      <c r="BV50" s="477">
        <v>669458.74699999997</v>
      </c>
      <c r="BW50" s="477">
        <v>419294.36800000002</v>
      </c>
      <c r="BX50" s="477">
        <v>1088753.1159999999</v>
      </c>
      <c r="BY50" s="477"/>
      <c r="BZ50" s="477">
        <v>2251549.8190000001</v>
      </c>
      <c r="CA50" s="477">
        <v>1114508.97</v>
      </c>
      <c r="CB50" s="477">
        <v>3366058.7969999989</v>
      </c>
      <c r="CC50" s="474"/>
      <c r="CD50" s="474"/>
      <c r="CE50" s="474"/>
      <c r="CF50" s="474"/>
    </row>
    <row r="51" spans="1:84" s="475" customFormat="1" ht="9" customHeight="1">
      <c r="A51" s="479" t="s">
        <v>553</v>
      </c>
      <c r="B51" s="477">
        <v>44.655999999999999</v>
      </c>
      <c r="C51" s="477">
        <v>0</v>
      </c>
      <c r="D51" s="477">
        <v>44.655999999999999</v>
      </c>
      <c r="E51" s="477"/>
      <c r="F51" s="477">
        <v>0</v>
      </c>
      <c r="G51" s="477">
        <v>0</v>
      </c>
      <c r="H51" s="477">
        <v>0</v>
      </c>
      <c r="I51" s="477"/>
      <c r="J51" s="477">
        <v>133.91300000000001</v>
      </c>
      <c r="K51" s="477">
        <v>47.103000000000002</v>
      </c>
      <c r="L51" s="477">
        <v>181.01599999999999</v>
      </c>
      <c r="M51" s="479" t="s">
        <v>553</v>
      </c>
      <c r="N51" s="477">
        <v>1485.0429999999999</v>
      </c>
      <c r="O51" s="477">
        <v>4980.3029999999999</v>
      </c>
      <c r="P51" s="477">
        <v>6465.3459999999995</v>
      </c>
      <c r="Q51" s="477"/>
      <c r="R51" s="477">
        <v>0</v>
      </c>
      <c r="S51" s="477">
        <v>0</v>
      </c>
      <c r="T51" s="477">
        <v>0</v>
      </c>
      <c r="U51" s="477"/>
      <c r="V51" s="477">
        <v>0</v>
      </c>
      <c r="W51" s="477">
        <v>0</v>
      </c>
      <c r="X51" s="477">
        <v>0</v>
      </c>
      <c r="Y51" s="479" t="s">
        <v>553</v>
      </c>
      <c r="Z51" s="477">
        <v>0</v>
      </c>
      <c r="AA51" s="477">
        <v>0</v>
      </c>
      <c r="AB51" s="477">
        <v>0</v>
      </c>
      <c r="AC51" s="477"/>
      <c r="AD51" s="477">
        <v>0</v>
      </c>
      <c r="AE51" s="477">
        <v>0</v>
      </c>
      <c r="AF51" s="477">
        <v>0</v>
      </c>
      <c r="AG51" s="477"/>
      <c r="AH51" s="477">
        <v>0</v>
      </c>
      <c r="AI51" s="477">
        <v>0</v>
      </c>
      <c r="AJ51" s="477">
        <v>0</v>
      </c>
      <c r="AK51" s="479" t="s">
        <v>553</v>
      </c>
      <c r="AL51" s="477">
        <v>0</v>
      </c>
      <c r="AM51" s="477">
        <v>0</v>
      </c>
      <c r="AN51" s="477">
        <v>0</v>
      </c>
      <c r="AO51" s="477"/>
      <c r="AP51" s="477">
        <v>0</v>
      </c>
      <c r="AQ51" s="477">
        <v>0</v>
      </c>
      <c r="AR51" s="477">
        <v>0</v>
      </c>
      <c r="AS51" s="477"/>
      <c r="AT51" s="477">
        <v>268.25799999999998</v>
      </c>
      <c r="AU51" s="477">
        <v>0</v>
      </c>
      <c r="AV51" s="477">
        <v>268.25799999999998</v>
      </c>
      <c r="AW51" s="479" t="s">
        <v>553</v>
      </c>
      <c r="AX51" s="477">
        <v>0</v>
      </c>
      <c r="AY51" s="477">
        <v>0</v>
      </c>
      <c r="AZ51" s="477">
        <v>0</v>
      </c>
      <c r="BA51" s="477"/>
      <c r="BB51" s="477">
        <v>0</v>
      </c>
      <c r="BC51" s="477">
        <v>0</v>
      </c>
      <c r="BD51" s="477">
        <v>0</v>
      </c>
      <c r="BE51" s="477"/>
      <c r="BF51" s="477">
        <v>0</v>
      </c>
      <c r="BG51" s="477">
        <v>0</v>
      </c>
      <c r="BH51" s="477">
        <v>0</v>
      </c>
      <c r="BI51" s="479" t="s">
        <v>553</v>
      </c>
      <c r="BJ51" s="477">
        <v>0</v>
      </c>
      <c r="BK51" s="477">
        <v>0</v>
      </c>
      <c r="BL51" s="477">
        <v>0</v>
      </c>
      <c r="BM51" s="477"/>
      <c r="BN51" s="477">
        <v>0</v>
      </c>
      <c r="BO51" s="477">
        <v>0</v>
      </c>
      <c r="BP51" s="477">
        <v>0</v>
      </c>
      <c r="BQ51" s="477"/>
      <c r="BR51" s="477">
        <v>1931.87</v>
      </c>
      <c r="BS51" s="477">
        <v>5027.4059999999999</v>
      </c>
      <c r="BT51" s="477">
        <v>6959.2759999999989</v>
      </c>
      <c r="BU51" s="479" t="s">
        <v>553</v>
      </c>
      <c r="BV51" s="477">
        <v>133.91300000000001</v>
      </c>
      <c r="BW51" s="477">
        <v>47.103000000000002</v>
      </c>
      <c r="BX51" s="477">
        <v>181.01599999999999</v>
      </c>
      <c r="BY51" s="477"/>
      <c r="BZ51" s="477">
        <v>1931.87</v>
      </c>
      <c r="CA51" s="477">
        <v>5027.4059999999999</v>
      </c>
      <c r="CB51" s="477">
        <v>6959.2759999999989</v>
      </c>
      <c r="CC51" s="474"/>
      <c r="CD51" s="474"/>
      <c r="CE51" s="474"/>
      <c r="CF51" s="474"/>
    </row>
    <row r="52" spans="1:84" s="481" customFormat="1" ht="4.3499999999999996" customHeight="1">
      <c r="A52" s="479"/>
      <c r="B52" s="477"/>
      <c r="C52" s="477"/>
      <c r="D52" s="477"/>
      <c r="E52" s="477"/>
      <c r="F52" s="477"/>
      <c r="G52" s="477"/>
      <c r="H52" s="477"/>
      <c r="I52" s="477"/>
      <c r="J52" s="477"/>
      <c r="K52" s="477"/>
      <c r="L52" s="477"/>
      <c r="M52" s="479"/>
      <c r="N52" s="477"/>
      <c r="O52" s="477"/>
      <c r="P52" s="477"/>
      <c r="Q52" s="477"/>
      <c r="R52" s="477"/>
      <c r="S52" s="477"/>
      <c r="T52" s="477"/>
      <c r="U52" s="477"/>
      <c r="V52" s="477"/>
      <c r="W52" s="477"/>
      <c r="X52" s="477"/>
      <c r="Y52" s="479"/>
      <c r="Z52" s="477"/>
      <c r="AA52" s="477"/>
      <c r="AB52" s="477"/>
      <c r="AC52" s="477"/>
      <c r="AD52" s="477"/>
      <c r="AE52" s="477"/>
      <c r="AF52" s="477"/>
      <c r="AG52" s="477"/>
      <c r="AH52" s="477"/>
      <c r="AI52" s="477"/>
      <c r="AJ52" s="477"/>
      <c r="AK52" s="479"/>
      <c r="AL52" s="477"/>
      <c r="AM52" s="477"/>
      <c r="AN52" s="477"/>
      <c r="AO52" s="477"/>
      <c r="AP52" s="477"/>
      <c r="AQ52" s="477"/>
      <c r="AR52" s="477"/>
      <c r="AS52" s="477"/>
      <c r="AT52" s="477"/>
      <c r="AU52" s="477"/>
      <c r="AV52" s="477"/>
      <c r="AW52" s="479"/>
      <c r="AX52" s="477"/>
      <c r="AY52" s="477"/>
      <c r="AZ52" s="477"/>
      <c r="BA52" s="477"/>
      <c r="BB52" s="477"/>
      <c r="BC52" s="477"/>
      <c r="BD52" s="477"/>
      <c r="BE52" s="477"/>
      <c r="BF52" s="477"/>
      <c r="BG52" s="477"/>
      <c r="BH52" s="477"/>
      <c r="BI52" s="479"/>
      <c r="BJ52" s="477"/>
      <c r="BK52" s="477"/>
      <c r="BL52" s="477"/>
      <c r="BM52" s="477"/>
      <c r="BN52" s="477"/>
      <c r="BO52" s="477"/>
      <c r="BP52" s="477"/>
      <c r="BQ52" s="477"/>
      <c r="BR52" s="477"/>
      <c r="BS52" s="477"/>
      <c r="BT52" s="477"/>
      <c r="BU52" s="479"/>
      <c r="BV52" s="477"/>
      <c r="BW52" s="477"/>
      <c r="BX52" s="477"/>
      <c r="BY52" s="477"/>
      <c r="BZ52" s="477"/>
      <c r="CA52" s="477"/>
      <c r="CB52" s="477"/>
      <c r="CC52" s="480"/>
      <c r="CD52" s="480"/>
      <c r="CE52" s="480"/>
      <c r="CF52" s="480"/>
    </row>
    <row r="53" spans="1:84" s="475" customFormat="1" ht="9" customHeight="1">
      <c r="A53" s="487" t="s">
        <v>554</v>
      </c>
      <c r="B53" s="483">
        <v>66329.562000000005</v>
      </c>
      <c r="C53" s="483">
        <v>0</v>
      </c>
      <c r="D53" s="483">
        <v>66329.562000000005</v>
      </c>
      <c r="E53" s="483"/>
      <c r="F53" s="483">
        <v>6816.683</v>
      </c>
      <c r="G53" s="483">
        <v>158.00299999999999</v>
      </c>
      <c r="H53" s="483">
        <v>6974.6859999999997</v>
      </c>
      <c r="I53" s="483"/>
      <c r="J53" s="483">
        <v>11091.977999999999</v>
      </c>
      <c r="K53" s="483">
        <v>0</v>
      </c>
      <c r="L53" s="483">
        <v>11091.977999999999</v>
      </c>
      <c r="M53" s="487" t="s">
        <v>554</v>
      </c>
      <c r="N53" s="483">
        <v>11311.458000000001</v>
      </c>
      <c r="O53" s="483">
        <v>0</v>
      </c>
      <c r="P53" s="483">
        <v>11311.458000000001</v>
      </c>
      <c r="Q53" s="483"/>
      <c r="R53" s="483">
        <v>39883.919999999998</v>
      </c>
      <c r="S53" s="483">
        <v>0</v>
      </c>
      <c r="T53" s="483">
        <v>39883.919999999998</v>
      </c>
      <c r="U53" s="483"/>
      <c r="V53" s="483">
        <v>32412.057000000001</v>
      </c>
      <c r="W53" s="483">
        <v>0</v>
      </c>
      <c r="X53" s="483">
        <v>32412.057000000001</v>
      </c>
      <c r="Y53" s="487" t="s">
        <v>554</v>
      </c>
      <c r="Z53" s="483">
        <v>0</v>
      </c>
      <c r="AA53" s="483">
        <v>0</v>
      </c>
      <c r="AB53" s="483">
        <v>0</v>
      </c>
      <c r="AC53" s="483"/>
      <c r="AD53" s="483">
        <v>6589.0940000000001</v>
      </c>
      <c r="AE53" s="483">
        <v>0</v>
      </c>
      <c r="AF53" s="483">
        <v>6589.0940000000001</v>
      </c>
      <c r="AG53" s="483"/>
      <c r="AH53" s="483">
        <v>4.76</v>
      </c>
      <c r="AI53" s="483">
        <v>0</v>
      </c>
      <c r="AJ53" s="483">
        <v>4.76</v>
      </c>
      <c r="AK53" s="487" t="s">
        <v>554</v>
      </c>
      <c r="AL53" s="483">
        <v>6115.7910000000002</v>
      </c>
      <c r="AM53" s="483">
        <v>0</v>
      </c>
      <c r="AN53" s="483">
        <v>6115.7910000000002</v>
      </c>
      <c r="AO53" s="483"/>
      <c r="AP53" s="483">
        <v>0</v>
      </c>
      <c r="AQ53" s="483">
        <v>0</v>
      </c>
      <c r="AR53" s="483">
        <v>0</v>
      </c>
      <c r="AS53" s="483"/>
      <c r="AT53" s="483">
        <v>5122.308</v>
      </c>
      <c r="AU53" s="483">
        <v>0</v>
      </c>
      <c r="AV53" s="483">
        <v>5122.308</v>
      </c>
      <c r="AW53" s="487" t="s">
        <v>554</v>
      </c>
      <c r="AX53" s="483">
        <v>0</v>
      </c>
      <c r="AY53" s="483">
        <v>0</v>
      </c>
      <c r="AZ53" s="483">
        <v>0</v>
      </c>
      <c r="BA53" s="483"/>
      <c r="BB53" s="483">
        <v>0</v>
      </c>
      <c r="BC53" s="483">
        <v>0</v>
      </c>
      <c r="BD53" s="483">
        <v>0</v>
      </c>
      <c r="BE53" s="483"/>
      <c r="BF53" s="483">
        <v>0</v>
      </c>
      <c r="BG53" s="483">
        <v>0</v>
      </c>
      <c r="BH53" s="483">
        <v>0</v>
      </c>
      <c r="BI53" s="487" t="s">
        <v>554</v>
      </c>
      <c r="BJ53" s="483">
        <v>0</v>
      </c>
      <c r="BK53" s="483">
        <v>0</v>
      </c>
      <c r="BL53" s="483">
        <v>0</v>
      </c>
      <c r="BM53" s="483"/>
      <c r="BN53" s="483">
        <v>0</v>
      </c>
      <c r="BO53" s="483">
        <v>0</v>
      </c>
      <c r="BP53" s="483">
        <v>0</v>
      </c>
      <c r="BQ53" s="483"/>
      <c r="BR53" s="483">
        <v>185677.61100000003</v>
      </c>
      <c r="BS53" s="483">
        <v>158.00299999999999</v>
      </c>
      <c r="BT53" s="483">
        <v>185835.614</v>
      </c>
      <c r="BU53" s="487" t="s">
        <v>554</v>
      </c>
      <c r="BV53" s="483">
        <v>11091.977999999999</v>
      </c>
      <c r="BW53" s="483">
        <v>0</v>
      </c>
      <c r="BX53" s="483">
        <v>11091.977999999999</v>
      </c>
      <c r="BY53" s="483"/>
      <c r="BZ53" s="483">
        <v>185677.61100000003</v>
      </c>
      <c r="CA53" s="483">
        <v>158.00299999999999</v>
      </c>
      <c r="CB53" s="483">
        <v>185835.614</v>
      </c>
      <c r="CC53" s="474"/>
      <c r="CD53" s="474"/>
      <c r="CE53" s="474"/>
      <c r="CF53" s="474"/>
    </row>
    <row r="54" spans="1:84" s="481" customFormat="1" ht="4.3499999999999996" customHeight="1">
      <c r="A54" s="482"/>
      <c r="B54" s="483"/>
      <c r="C54" s="483"/>
      <c r="D54" s="483"/>
      <c r="E54" s="483"/>
      <c r="F54" s="483"/>
      <c r="G54" s="483"/>
      <c r="H54" s="483"/>
      <c r="I54" s="483"/>
      <c r="J54" s="483"/>
      <c r="K54" s="483"/>
      <c r="L54" s="483"/>
      <c r="M54" s="482"/>
      <c r="N54" s="483"/>
      <c r="O54" s="483"/>
      <c r="P54" s="483"/>
      <c r="Q54" s="483"/>
      <c r="R54" s="483"/>
      <c r="S54" s="483"/>
      <c r="T54" s="483"/>
      <c r="U54" s="483"/>
      <c r="V54" s="483"/>
      <c r="W54" s="483"/>
      <c r="X54" s="483"/>
      <c r="Y54" s="482"/>
      <c r="Z54" s="483"/>
      <c r="AA54" s="483"/>
      <c r="AB54" s="483"/>
      <c r="AC54" s="483"/>
      <c r="AD54" s="483"/>
      <c r="AE54" s="483"/>
      <c r="AF54" s="483"/>
      <c r="AG54" s="483"/>
      <c r="AH54" s="483"/>
      <c r="AI54" s="483"/>
      <c r="AJ54" s="483"/>
      <c r="AK54" s="482"/>
      <c r="AL54" s="483"/>
      <c r="AM54" s="483"/>
      <c r="AN54" s="483"/>
      <c r="AO54" s="483"/>
      <c r="AP54" s="483"/>
      <c r="AQ54" s="483"/>
      <c r="AR54" s="483"/>
      <c r="AS54" s="483"/>
      <c r="AT54" s="483"/>
      <c r="AU54" s="483"/>
      <c r="AV54" s="483"/>
      <c r="AW54" s="482"/>
      <c r="AX54" s="483"/>
      <c r="AY54" s="483"/>
      <c r="AZ54" s="483"/>
      <c r="BA54" s="483"/>
      <c r="BB54" s="483"/>
      <c r="BC54" s="483"/>
      <c r="BD54" s="483"/>
      <c r="BE54" s="483"/>
      <c r="BF54" s="483"/>
      <c r="BG54" s="483"/>
      <c r="BH54" s="483"/>
      <c r="BI54" s="482"/>
      <c r="BJ54" s="483"/>
      <c r="BK54" s="483"/>
      <c r="BL54" s="483"/>
      <c r="BM54" s="483"/>
      <c r="BN54" s="483"/>
      <c r="BO54" s="483"/>
      <c r="BP54" s="483"/>
      <c r="BQ54" s="483"/>
      <c r="BR54" s="483"/>
      <c r="BS54" s="483"/>
      <c r="BT54" s="483"/>
      <c r="BU54" s="482"/>
      <c r="BV54" s="483"/>
      <c r="BW54" s="483"/>
      <c r="BX54" s="483"/>
      <c r="BY54" s="483"/>
      <c r="BZ54" s="483"/>
      <c r="CA54" s="483"/>
      <c r="CB54" s="483"/>
      <c r="CC54" s="480"/>
      <c r="CD54" s="480"/>
      <c r="CE54" s="480"/>
      <c r="CF54" s="480"/>
    </row>
    <row r="55" spans="1:84" s="475" customFormat="1" ht="9" customHeight="1">
      <c r="A55" s="482" t="s">
        <v>555</v>
      </c>
      <c r="B55" s="483">
        <v>1127725.963</v>
      </c>
      <c r="C55" s="483">
        <v>0</v>
      </c>
      <c r="D55" s="483">
        <v>1127725.963</v>
      </c>
      <c r="E55" s="483"/>
      <c r="F55" s="483">
        <v>27936.343000000001</v>
      </c>
      <c r="G55" s="483">
        <v>0</v>
      </c>
      <c r="H55" s="483">
        <v>27936.343000000001</v>
      </c>
      <c r="I55" s="483"/>
      <c r="J55" s="483">
        <v>1028436.46</v>
      </c>
      <c r="K55" s="483">
        <v>0</v>
      </c>
      <c r="L55" s="483">
        <v>1028436.46</v>
      </c>
      <c r="M55" s="482" t="s">
        <v>555</v>
      </c>
      <c r="N55" s="483">
        <v>77075.902000000002</v>
      </c>
      <c r="O55" s="483">
        <v>0</v>
      </c>
      <c r="P55" s="483">
        <v>77075.902000000002</v>
      </c>
      <c r="Q55" s="483"/>
      <c r="R55" s="483">
        <v>131648.46100000001</v>
      </c>
      <c r="S55" s="483">
        <v>0</v>
      </c>
      <c r="T55" s="483">
        <v>131648.46100000001</v>
      </c>
      <c r="U55" s="483"/>
      <c r="V55" s="483">
        <v>274808.97899999999</v>
      </c>
      <c r="W55" s="483">
        <v>0</v>
      </c>
      <c r="X55" s="483">
        <v>274808.97899999999</v>
      </c>
      <c r="Y55" s="482" t="s">
        <v>555</v>
      </c>
      <c r="Z55" s="483">
        <v>31851.062999999998</v>
      </c>
      <c r="AA55" s="483">
        <v>0</v>
      </c>
      <c r="AB55" s="483">
        <v>31851.062999999998</v>
      </c>
      <c r="AC55" s="483"/>
      <c r="AD55" s="483">
        <v>327348.59100000001</v>
      </c>
      <c r="AE55" s="483">
        <v>0</v>
      </c>
      <c r="AF55" s="483">
        <v>327348.59100000001</v>
      </c>
      <c r="AG55" s="483"/>
      <c r="AH55" s="483">
        <v>113772.212</v>
      </c>
      <c r="AI55" s="483">
        <v>0</v>
      </c>
      <c r="AJ55" s="483">
        <v>113772.212</v>
      </c>
      <c r="AK55" s="482" t="s">
        <v>555</v>
      </c>
      <c r="AL55" s="483">
        <v>3066.4520000000002</v>
      </c>
      <c r="AM55" s="483">
        <v>0</v>
      </c>
      <c r="AN55" s="483">
        <v>3066.4520000000002</v>
      </c>
      <c r="AO55" s="483"/>
      <c r="AP55" s="483">
        <v>30422.271000000001</v>
      </c>
      <c r="AQ55" s="483">
        <v>0</v>
      </c>
      <c r="AR55" s="483">
        <v>30422.271000000001</v>
      </c>
      <c r="AS55" s="483"/>
      <c r="AT55" s="483">
        <v>12419.206</v>
      </c>
      <c r="AU55" s="483">
        <v>0</v>
      </c>
      <c r="AV55" s="483">
        <v>12419.206</v>
      </c>
      <c r="AW55" s="482" t="s">
        <v>555</v>
      </c>
      <c r="AX55" s="483">
        <v>6526.05</v>
      </c>
      <c r="AY55" s="483">
        <v>0</v>
      </c>
      <c r="AZ55" s="483">
        <v>6526.05</v>
      </c>
      <c r="BA55" s="483"/>
      <c r="BB55" s="483">
        <v>20001.78</v>
      </c>
      <c r="BC55" s="483">
        <v>0</v>
      </c>
      <c r="BD55" s="483">
        <v>20001.78</v>
      </c>
      <c r="BE55" s="483"/>
      <c r="BF55" s="483">
        <v>2380.2289999999998</v>
      </c>
      <c r="BG55" s="483">
        <v>0</v>
      </c>
      <c r="BH55" s="483">
        <v>2380.2289999999998</v>
      </c>
      <c r="BI55" s="482" t="s">
        <v>555</v>
      </c>
      <c r="BJ55" s="483">
        <v>4351.4889999999996</v>
      </c>
      <c r="BK55" s="483">
        <v>0</v>
      </c>
      <c r="BL55" s="483">
        <v>4351.4889999999996</v>
      </c>
      <c r="BM55" s="483"/>
      <c r="BN55" s="483">
        <v>5848.7920000000004</v>
      </c>
      <c r="BO55" s="483">
        <v>0</v>
      </c>
      <c r="BP55" s="483">
        <v>5848.7920000000004</v>
      </c>
      <c r="BQ55" s="483"/>
      <c r="BR55" s="483">
        <v>3225620.2429999989</v>
      </c>
      <c r="BS55" s="483">
        <v>0</v>
      </c>
      <c r="BT55" s="483">
        <v>3225620.2429999989</v>
      </c>
      <c r="BU55" s="482" t="s">
        <v>555</v>
      </c>
      <c r="BV55" s="483">
        <v>1028436.46</v>
      </c>
      <c r="BW55" s="483">
        <v>4495.6549999999997</v>
      </c>
      <c r="BX55" s="483">
        <v>1032932.115</v>
      </c>
      <c r="BY55" s="483"/>
      <c r="BZ55" s="483">
        <v>3225620.2429999989</v>
      </c>
      <c r="CA55" s="483">
        <v>4495.6549999999997</v>
      </c>
      <c r="CB55" s="483">
        <v>3230115.8979999991</v>
      </c>
      <c r="CC55" s="474"/>
      <c r="CD55" s="474"/>
      <c r="CE55" s="474"/>
      <c r="CF55" s="474"/>
    </row>
    <row r="56" spans="1:84" s="481" customFormat="1" ht="4.3499999999999996" customHeight="1">
      <c r="A56" s="488"/>
      <c r="B56" s="483"/>
      <c r="C56" s="483"/>
      <c r="D56" s="483"/>
      <c r="E56" s="483"/>
      <c r="F56" s="483"/>
      <c r="G56" s="483"/>
      <c r="H56" s="483"/>
      <c r="I56" s="483"/>
      <c r="J56" s="483"/>
      <c r="K56" s="483"/>
      <c r="L56" s="483"/>
      <c r="M56" s="488"/>
      <c r="N56" s="483"/>
      <c r="O56" s="483"/>
      <c r="P56" s="483"/>
      <c r="Q56" s="483"/>
      <c r="R56" s="483"/>
      <c r="S56" s="483"/>
      <c r="T56" s="483"/>
      <c r="U56" s="483"/>
      <c r="V56" s="483"/>
      <c r="W56" s="483"/>
      <c r="X56" s="483"/>
      <c r="Y56" s="488"/>
      <c r="Z56" s="483"/>
      <c r="AA56" s="483"/>
      <c r="AB56" s="483"/>
      <c r="AC56" s="483"/>
      <c r="AD56" s="483"/>
      <c r="AE56" s="483"/>
      <c r="AF56" s="483"/>
      <c r="AG56" s="483"/>
      <c r="AH56" s="483"/>
      <c r="AI56" s="483"/>
      <c r="AJ56" s="483"/>
      <c r="AK56" s="488"/>
      <c r="AL56" s="483"/>
      <c r="AM56" s="483"/>
      <c r="AN56" s="483"/>
      <c r="AO56" s="483"/>
      <c r="AP56" s="483"/>
      <c r="AQ56" s="483"/>
      <c r="AR56" s="483"/>
      <c r="AS56" s="483"/>
      <c r="AT56" s="483"/>
      <c r="AU56" s="483"/>
      <c r="AV56" s="483"/>
      <c r="AW56" s="488"/>
      <c r="AX56" s="483"/>
      <c r="AY56" s="483"/>
      <c r="AZ56" s="483"/>
      <c r="BA56" s="483"/>
      <c r="BB56" s="483"/>
      <c r="BC56" s="483"/>
      <c r="BD56" s="483"/>
      <c r="BE56" s="483"/>
      <c r="BF56" s="483"/>
      <c r="BG56" s="483"/>
      <c r="BH56" s="483"/>
      <c r="BI56" s="488"/>
      <c r="BJ56" s="483"/>
      <c r="BK56" s="483"/>
      <c r="BL56" s="483"/>
      <c r="BM56" s="483"/>
      <c r="BN56" s="483"/>
      <c r="BO56" s="483"/>
      <c r="BP56" s="483"/>
      <c r="BQ56" s="483"/>
      <c r="BR56" s="483"/>
      <c r="BS56" s="483"/>
      <c r="BT56" s="483"/>
      <c r="BU56" s="488"/>
      <c r="BV56" s="483"/>
      <c r="BW56" s="483"/>
      <c r="BX56" s="483"/>
      <c r="BY56" s="483"/>
      <c r="BZ56" s="483"/>
      <c r="CA56" s="483"/>
      <c r="CB56" s="483"/>
      <c r="CC56" s="480"/>
      <c r="CD56" s="480"/>
      <c r="CE56" s="480"/>
      <c r="CF56" s="480"/>
    </row>
    <row r="57" spans="1:84" s="475" customFormat="1" ht="9" customHeight="1">
      <c r="A57" s="482" t="s">
        <v>556</v>
      </c>
      <c r="B57" s="483">
        <v>3477684.8969999999</v>
      </c>
      <c r="C57" s="483">
        <v>456964.76899999997</v>
      </c>
      <c r="D57" s="483">
        <v>3934649.6660000002</v>
      </c>
      <c r="E57" s="483"/>
      <c r="F57" s="483">
        <v>57745.714</v>
      </c>
      <c r="G57" s="483">
        <v>1613.0440000000001</v>
      </c>
      <c r="H57" s="483">
        <v>59358.758000000002</v>
      </c>
      <c r="I57" s="483"/>
      <c r="J57" s="483">
        <v>3835652.2880000002</v>
      </c>
      <c r="K57" s="483">
        <v>784106.03099999996</v>
      </c>
      <c r="L57" s="483">
        <v>4619758.3190000001</v>
      </c>
      <c r="M57" s="482" t="s">
        <v>556</v>
      </c>
      <c r="N57" s="483">
        <v>321227.60600000003</v>
      </c>
      <c r="O57" s="483">
        <v>22221.108</v>
      </c>
      <c r="P57" s="483">
        <v>343448.71399999998</v>
      </c>
      <c r="Q57" s="483"/>
      <c r="R57" s="483">
        <v>685258.451</v>
      </c>
      <c r="S57" s="483">
        <v>22203.626</v>
      </c>
      <c r="T57" s="483">
        <v>707462.07799999998</v>
      </c>
      <c r="U57" s="483"/>
      <c r="V57" s="483">
        <v>1567489.0260000001</v>
      </c>
      <c r="W57" s="483">
        <v>25212.448</v>
      </c>
      <c r="X57" s="483">
        <v>1592701.4750000001</v>
      </c>
      <c r="Y57" s="482" t="s">
        <v>556</v>
      </c>
      <c r="Z57" s="483">
        <v>424874.30200000003</v>
      </c>
      <c r="AA57" s="483">
        <v>706246.66399999999</v>
      </c>
      <c r="AB57" s="483">
        <v>1131120.966</v>
      </c>
      <c r="AC57" s="483"/>
      <c r="AD57" s="483">
        <v>1575103.3289999999</v>
      </c>
      <c r="AE57" s="483">
        <v>30756.080000000002</v>
      </c>
      <c r="AF57" s="483">
        <v>1605859.409</v>
      </c>
      <c r="AG57" s="483"/>
      <c r="AH57" s="483">
        <v>568577.30099999998</v>
      </c>
      <c r="AI57" s="483">
        <v>2025.2560000000001</v>
      </c>
      <c r="AJ57" s="483">
        <v>570602.55799999996</v>
      </c>
      <c r="AK57" s="482" t="s">
        <v>556</v>
      </c>
      <c r="AL57" s="483">
        <v>88509.601999999999</v>
      </c>
      <c r="AM57" s="483">
        <v>4395.4830000000002</v>
      </c>
      <c r="AN57" s="483">
        <v>92905.085000000006</v>
      </c>
      <c r="AO57" s="483"/>
      <c r="AP57" s="483">
        <v>229410.94399999999</v>
      </c>
      <c r="AQ57" s="483">
        <v>1029.4480000000001</v>
      </c>
      <c r="AR57" s="483">
        <v>230440.39300000001</v>
      </c>
      <c r="AS57" s="483"/>
      <c r="AT57" s="483">
        <v>598571.74199999997</v>
      </c>
      <c r="AU57" s="483">
        <v>1151.663</v>
      </c>
      <c r="AV57" s="483">
        <v>599723.40599999996</v>
      </c>
      <c r="AW57" s="482" t="s">
        <v>556</v>
      </c>
      <c r="AX57" s="483">
        <v>167937.14</v>
      </c>
      <c r="AY57" s="483">
        <v>2858.4839999999999</v>
      </c>
      <c r="AZ57" s="483">
        <v>170795.625</v>
      </c>
      <c r="BA57" s="483"/>
      <c r="BB57" s="483">
        <v>101952.189</v>
      </c>
      <c r="BC57" s="483">
        <v>2108.4589999999998</v>
      </c>
      <c r="BD57" s="483">
        <v>104060.648</v>
      </c>
      <c r="BE57" s="483"/>
      <c r="BF57" s="483">
        <v>21935.772000000001</v>
      </c>
      <c r="BG57" s="483">
        <v>49065.527000000002</v>
      </c>
      <c r="BH57" s="483">
        <v>71001.3</v>
      </c>
      <c r="BI57" s="482" t="s">
        <v>556</v>
      </c>
      <c r="BJ57" s="483">
        <v>9095.5709999999999</v>
      </c>
      <c r="BK57" s="483">
        <v>254.93899999999999</v>
      </c>
      <c r="BL57" s="483">
        <v>9350.5110000000004</v>
      </c>
      <c r="BM57" s="483"/>
      <c r="BN57" s="483">
        <v>195402.883</v>
      </c>
      <c r="BO57" s="483">
        <v>589.41600000000005</v>
      </c>
      <c r="BP57" s="483">
        <v>195992.3</v>
      </c>
      <c r="BQ57" s="483"/>
      <c r="BR57" s="483">
        <v>13926428.757000001</v>
      </c>
      <c r="BS57" s="483">
        <v>2112802.4449999998</v>
      </c>
      <c r="BT57" s="483">
        <v>16039231.211000001</v>
      </c>
      <c r="BU57" s="482" t="s">
        <v>556</v>
      </c>
      <c r="BV57" s="483">
        <v>3835652.3020000001</v>
      </c>
      <c r="BW57" s="483">
        <v>812178.39899999998</v>
      </c>
      <c r="BX57" s="483">
        <v>4647830.7010000004</v>
      </c>
      <c r="BY57" s="483"/>
      <c r="BZ57" s="483">
        <v>13926428.771000002</v>
      </c>
      <c r="CA57" s="483">
        <v>2140874.8130000001</v>
      </c>
      <c r="CB57" s="483">
        <v>16067303.593000002</v>
      </c>
      <c r="CC57" s="474"/>
      <c r="CD57" s="474"/>
      <c r="CE57" s="474"/>
      <c r="CF57" s="474"/>
    </row>
    <row r="58" spans="1:84" s="481" customFormat="1" ht="4.3499999999999996" customHeight="1">
      <c r="A58" s="482"/>
      <c r="B58" s="483"/>
      <c r="C58" s="483"/>
      <c r="D58" s="483"/>
      <c r="E58" s="483"/>
      <c r="F58" s="483"/>
      <c r="G58" s="483"/>
      <c r="H58" s="483"/>
      <c r="I58" s="483"/>
      <c r="J58" s="483"/>
      <c r="K58" s="483"/>
      <c r="L58" s="483"/>
      <c r="M58" s="482"/>
      <c r="N58" s="483"/>
      <c r="O58" s="483"/>
      <c r="P58" s="483"/>
      <c r="Q58" s="483"/>
      <c r="R58" s="483"/>
      <c r="S58" s="483"/>
      <c r="T58" s="483"/>
      <c r="U58" s="483"/>
      <c r="V58" s="483"/>
      <c r="W58" s="483"/>
      <c r="X58" s="483"/>
      <c r="Y58" s="482"/>
      <c r="Z58" s="483"/>
      <c r="AA58" s="483"/>
      <c r="AB58" s="483"/>
      <c r="AC58" s="483"/>
      <c r="AD58" s="483"/>
      <c r="AE58" s="483"/>
      <c r="AF58" s="483"/>
      <c r="AG58" s="483"/>
      <c r="AH58" s="483"/>
      <c r="AI58" s="483"/>
      <c r="AJ58" s="483"/>
      <c r="AK58" s="482"/>
      <c r="AL58" s="483"/>
      <c r="AM58" s="483"/>
      <c r="AN58" s="483"/>
      <c r="AO58" s="483"/>
      <c r="AP58" s="483"/>
      <c r="AQ58" s="483"/>
      <c r="AR58" s="483"/>
      <c r="AS58" s="483"/>
      <c r="AT58" s="483"/>
      <c r="AU58" s="483"/>
      <c r="AV58" s="483"/>
      <c r="AW58" s="482"/>
      <c r="AX58" s="483"/>
      <c r="AY58" s="483"/>
      <c r="AZ58" s="483"/>
      <c r="BA58" s="483"/>
      <c r="BB58" s="483"/>
      <c r="BC58" s="483"/>
      <c r="BD58" s="483"/>
      <c r="BE58" s="483"/>
      <c r="BF58" s="483"/>
      <c r="BG58" s="483"/>
      <c r="BH58" s="483"/>
      <c r="BI58" s="482"/>
      <c r="BJ58" s="483"/>
      <c r="BK58" s="483"/>
      <c r="BL58" s="483"/>
      <c r="BM58" s="483"/>
      <c r="BN58" s="483"/>
      <c r="BO58" s="483"/>
      <c r="BP58" s="483"/>
      <c r="BQ58" s="483"/>
      <c r="BR58" s="483"/>
      <c r="BS58" s="483"/>
      <c r="BT58" s="483"/>
      <c r="BU58" s="482"/>
      <c r="BV58" s="483"/>
      <c r="BW58" s="483"/>
      <c r="BX58" s="483"/>
      <c r="BY58" s="483"/>
      <c r="BZ58" s="483"/>
      <c r="CA58" s="483"/>
      <c r="CB58" s="483"/>
      <c r="CC58" s="480"/>
      <c r="CD58" s="480"/>
      <c r="CE58" s="480"/>
      <c r="CF58" s="480"/>
    </row>
    <row r="59" spans="1:84" s="475" customFormat="1" ht="9" customHeight="1">
      <c r="A59" s="482" t="s">
        <v>557</v>
      </c>
      <c r="B59" s="483">
        <v>74853321.751000002</v>
      </c>
      <c r="C59" s="483">
        <v>33947532.424000002</v>
      </c>
      <c r="D59" s="483">
        <v>108800854.175</v>
      </c>
      <c r="E59" s="483"/>
      <c r="F59" s="483">
        <v>1849661.149</v>
      </c>
      <c r="G59" s="483">
        <v>285917.83</v>
      </c>
      <c r="H59" s="483">
        <v>2135578.98</v>
      </c>
      <c r="I59" s="483"/>
      <c r="J59" s="483">
        <v>111919120.531</v>
      </c>
      <c r="K59" s="483">
        <v>76535334.607999995</v>
      </c>
      <c r="L59" s="483">
        <v>188454455.139</v>
      </c>
      <c r="M59" s="482" t="s">
        <v>557</v>
      </c>
      <c r="N59" s="483">
        <v>8273454.1220000004</v>
      </c>
      <c r="O59" s="483">
        <v>2728955.4840000002</v>
      </c>
      <c r="P59" s="483">
        <v>11002409.606000001</v>
      </c>
      <c r="Q59" s="483"/>
      <c r="R59" s="483">
        <v>13501274.710000001</v>
      </c>
      <c r="S59" s="483">
        <v>8553555.5710000005</v>
      </c>
      <c r="T59" s="483">
        <v>22054830.280999999</v>
      </c>
      <c r="U59" s="483"/>
      <c r="V59" s="483">
        <v>48984820.761</v>
      </c>
      <c r="W59" s="483">
        <v>22352963.355</v>
      </c>
      <c r="X59" s="483">
        <v>71337784.115999997</v>
      </c>
      <c r="Y59" s="482" t="s">
        <v>557</v>
      </c>
      <c r="Z59" s="483">
        <v>5090872.2810000004</v>
      </c>
      <c r="AA59" s="483">
        <v>3322089.9559999998</v>
      </c>
      <c r="AB59" s="483">
        <v>8412962.2379999999</v>
      </c>
      <c r="AC59" s="483"/>
      <c r="AD59" s="483">
        <v>52429008.413000003</v>
      </c>
      <c r="AE59" s="483">
        <v>20649182.458999999</v>
      </c>
      <c r="AF59" s="483">
        <v>73078190.871999994</v>
      </c>
      <c r="AG59" s="483"/>
      <c r="AH59" s="483">
        <v>15705504.477</v>
      </c>
      <c r="AI59" s="483">
        <v>765137.84699999995</v>
      </c>
      <c r="AJ59" s="483">
        <v>16470642.324999999</v>
      </c>
      <c r="AK59" s="482" t="s">
        <v>557</v>
      </c>
      <c r="AL59" s="483">
        <v>4470586.051</v>
      </c>
      <c r="AM59" s="483">
        <v>1138841.0530000001</v>
      </c>
      <c r="AN59" s="483">
        <v>5609427.1040000003</v>
      </c>
      <c r="AO59" s="483"/>
      <c r="AP59" s="483">
        <v>4158435.1329999999</v>
      </c>
      <c r="AQ59" s="483">
        <v>890473.75800000003</v>
      </c>
      <c r="AR59" s="483">
        <v>5048908.8909999998</v>
      </c>
      <c r="AS59" s="483"/>
      <c r="AT59" s="483">
        <v>3674632.9759999998</v>
      </c>
      <c r="AU59" s="483">
        <v>6353957.3380000005</v>
      </c>
      <c r="AV59" s="483">
        <v>10028590.313999999</v>
      </c>
      <c r="AW59" s="482" t="s">
        <v>557</v>
      </c>
      <c r="AX59" s="483">
        <v>1846147.983</v>
      </c>
      <c r="AY59" s="483">
        <v>23698.284</v>
      </c>
      <c r="AZ59" s="483">
        <v>1869846.2679999999</v>
      </c>
      <c r="BA59" s="483"/>
      <c r="BB59" s="483">
        <v>1122050.2379999999</v>
      </c>
      <c r="BC59" s="483">
        <v>158353.109</v>
      </c>
      <c r="BD59" s="483">
        <v>1280403.3470000001</v>
      </c>
      <c r="BE59" s="483"/>
      <c r="BF59" s="483">
        <v>830076.80099999998</v>
      </c>
      <c r="BG59" s="483">
        <v>2883716.9810000001</v>
      </c>
      <c r="BH59" s="483">
        <v>3713793.7829999998</v>
      </c>
      <c r="BI59" s="482" t="s">
        <v>557</v>
      </c>
      <c r="BJ59" s="483">
        <v>440013.109</v>
      </c>
      <c r="BK59" s="483">
        <v>1555005.9509999999</v>
      </c>
      <c r="BL59" s="483">
        <v>1995019.06</v>
      </c>
      <c r="BM59" s="483"/>
      <c r="BN59" s="483">
        <v>1301573.121</v>
      </c>
      <c r="BO59" s="483">
        <v>1214760.514</v>
      </c>
      <c r="BP59" s="483">
        <v>2516333.6359999999</v>
      </c>
      <c r="BQ59" s="483"/>
      <c r="BR59" s="483">
        <v>350450553.60699999</v>
      </c>
      <c r="BS59" s="483">
        <v>183359476.52199998</v>
      </c>
      <c r="BT59" s="483">
        <v>533810030.13499993</v>
      </c>
      <c r="BU59" s="482" t="s">
        <v>557</v>
      </c>
      <c r="BV59" s="483">
        <v>111919120.57799999</v>
      </c>
      <c r="BW59" s="483">
        <v>78101733.517000005</v>
      </c>
      <c r="BX59" s="483">
        <v>190020854.09599999</v>
      </c>
      <c r="BY59" s="483"/>
      <c r="BZ59" s="483">
        <v>350450553.65399998</v>
      </c>
      <c r="CA59" s="483">
        <v>184925875.43099999</v>
      </c>
      <c r="CB59" s="483">
        <v>535376429.09199989</v>
      </c>
      <c r="CC59" s="474"/>
      <c r="CD59" s="473"/>
      <c r="CE59" s="474"/>
      <c r="CF59" s="474"/>
    </row>
    <row r="60" spans="1:84" s="475" customFormat="1" ht="2.25" customHeight="1">
      <c r="A60" s="489"/>
      <c r="B60" s="490"/>
      <c r="C60" s="490"/>
      <c r="D60" s="490"/>
      <c r="E60" s="490"/>
      <c r="F60" s="490"/>
      <c r="G60" s="490"/>
      <c r="H60" s="490"/>
      <c r="I60" s="490"/>
      <c r="J60" s="490"/>
      <c r="K60" s="490"/>
      <c r="L60" s="490"/>
      <c r="M60" s="489"/>
      <c r="N60" s="490"/>
      <c r="O60" s="490"/>
      <c r="P60" s="490"/>
      <c r="Q60" s="490"/>
      <c r="R60" s="490"/>
      <c r="S60" s="490"/>
      <c r="T60" s="490"/>
      <c r="U60" s="490"/>
      <c r="V60" s="490"/>
      <c r="W60" s="490"/>
      <c r="X60" s="490"/>
      <c r="Y60" s="489"/>
      <c r="Z60" s="490"/>
      <c r="AA60" s="490"/>
      <c r="AB60" s="490"/>
      <c r="AC60" s="490"/>
      <c r="AD60" s="490"/>
      <c r="AE60" s="490"/>
      <c r="AF60" s="490"/>
      <c r="AG60" s="490"/>
      <c r="AH60" s="490"/>
      <c r="AI60" s="490"/>
      <c r="AJ60" s="490"/>
      <c r="AK60" s="489"/>
      <c r="AL60" s="490"/>
      <c r="AM60" s="490"/>
      <c r="AN60" s="490"/>
      <c r="AO60" s="490"/>
      <c r="AP60" s="490"/>
      <c r="AQ60" s="490"/>
      <c r="AR60" s="490"/>
      <c r="AS60" s="490"/>
      <c r="AT60" s="490"/>
      <c r="AU60" s="490"/>
      <c r="AV60" s="490"/>
      <c r="AW60" s="489"/>
      <c r="AX60" s="490"/>
      <c r="AY60" s="490"/>
      <c r="AZ60" s="490"/>
      <c r="BA60" s="490"/>
      <c r="BB60" s="490"/>
      <c r="BC60" s="490"/>
      <c r="BD60" s="490"/>
      <c r="BE60" s="490"/>
      <c r="BF60" s="490"/>
      <c r="BG60" s="490"/>
      <c r="BH60" s="490"/>
      <c r="BI60" s="489"/>
      <c r="BJ60" s="490"/>
      <c r="BK60" s="490"/>
      <c r="BL60" s="490"/>
      <c r="BM60" s="490"/>
      <c r="BN60" s="490"/>
      <c r="BO60" s="490"/>
      <c r="BP60" s="490"/>
      <c r="BQ60" s="490"/>
      <c r="BR60" s="490"/>
      <c r="BS60" s="490"/>
      <c r="BT60" s="490"/>
      <c r="BU60" s="489"/>
      <c r="BV60" s="490"/>
      <c r="BW60" s="490"/>
      <c r="BX60" s="490"/>
      <c r="BY60" s="490"/>
      <c r="BZ60" s="490"/>
      <c r="CA60" s="490"/>
      <c r="CB60" s="490"/>
      <c r="CC60" s="474"/>
      <c r="CD60" s="473"/>
      <c r="CE60" s="474"/>
      <c r="CF60" s="474"/>
    </row>
    <row r="61" spans="1:84" s="432" customFormat="1" ht="10.5" customHeight="1" thickBot="1">
      <c r="A61" s="491"/>
      <c r="B61" s="492"/>
      <c r="C61" s="492"/>
      <c r="D61" s="492"/>
      <c r="E61" s="492"/>
      <c r="F61" s="492"/>
      <c r="G61" s="492"/>
      <c r="H61" s="492"/>
      <c r="I61" s="492"/>
      <c r="J61" s="492"/>
      <c r="K61" s="492"/>
      <c r="L61" s="492"/>
      <c r="M61" s="493"/>
      <c r="N61" s="492"/>
      <c r="O61" s="492"/>
      <c r="P61" s="492"/>
      <c r="Q61" s="494"/>
      <c r="R61" s="492"/>
      <c r="S61" s="492"/>
      <c r="T61" s="492"/>
      <c r="U61" s="494"/>
      <c r="V61" s="492"/>
      <c r="W61" s="492"/>
      <c r="X61" s="492"/>
      <c r="Y61" s="493"/>
      <c r="Z61" s="492"/>
      <c r="AA61" s="492"/>
      <c r="AB61" s="492"/>
      <c r="AC61" s="494"/>
      <c r="AD61" s="492"/>
      <c r="AE61" s="492"/>
      <c r="AF61" s="492"/>
      <c r="AG61" s="494"/>
      <c r="AH61" s="492"/>
      <c r="AI61" s="492"/>
      <c r="AJ61" s="492"/>
      <c r="AK61" s="493"/>
      <c r="AL61" s="492"/>
      <c r="AM61" s="492"/>
      <c r="AN61" s="492"/>
      <c r="AO61" s="494"/>
      <c r="AP61" s="492"/>
      <c r="AQ61" s="492"/>
      <c r="AR61" s="492"/>
      <c r="AS61" s="494"/>
      <c r="AT61" s="492"/>
      <c r="AU61" s="492"/>
      <c r="AV61" s="492"/>
      <c r="AW61" s="493"/>
      <c r="AX61" s="493"/>
      <c r="AY61" s="493"/>
      <c r="AZ61" s="493"/>
      <c r="BA61" s="493"/>
      <c r="BB61" s="493"/>
      <c r="BC61" s="493"/>
      <c r="BD61" s="493"/>
      <c r="BE61" s="494"/>
      <c r="BF61" s="492"/>
      <c r="BG61" s="492"/>
      <c r="BH61" s="492"/>
      <c r="BI61" s="493"/>
      <c r="BJ61" s="492"/>
      <c r="BK61" s="492"/>
      <c r="BL61" s="492"/>
      <c r="BM61" s="492"/>
      <c r="BN61" s="492"/>
      <c r="BO61" s="492"/>
      <c r="BP61" s="492"/>
      <c r="BQ61" s="492"/>
      <c r="BR61" s="493"/>
      <c r="BS61" s="493"/>
      <c r="BT61" s="493"/>
      <c r="BU61" s="493"/>
      <c r="BV61" s="493"/>
      <c r="BW61" s="493"/>
      <c r="BX61" s="493"/>
      <c r="BY61" s="493"/>
      <c r="BZ61" s="493"/>
      <c r="CA61" s="493"/>
      <c r="CB61" s="493"/>
      <c r="CC61" s="480"/>
      <c r="CD61" s="480"/>
      <c r="CE61" s="480"/>
      <c r="CF61" s="480"/>
    </row>
    <row r="62" spans="1:84" s="500" customFormat="1" ht="15.75" customHeight="1" thickTop="1">
      <c r="A62" s="495" t="s">
        <v>558</v>
      </c>
      <c r="B62" s="483"/>
      <c r="C62" s="483"/>
      <c r="D62" s="483"/>
      <c r="E62" s="496"/>
      <c r="F62" s="483"/>
      <c r="G62" s="483"/>
      <c r="H62" s="483"/>
      <c r="I62" s="496"/>
      <c r="J62" s="483"/>
      <c r="K62" s="483"/>
      <c r="L62" s="483"/>
      <c r="M62" s="497" t="s">
        <v>558</v>
      </c>
      <c r="N62" s="483"/>
      <c r="O62" s="483"/>
      <c r="P62" s="483"/>
      <c r="Q62" s="498"/>
      <c r="R62" s="483"/>
      <c r="S62" s="483"/>
      <c r="T62" s="483"/>
      <c r="U62" s="498"/>
      <c r="V62" s="483"/>
      <c r="W62" s="483"/>
      <c r="X62" s="483"/>
      <c r="Y62" s="497" t="s">
        <v>558</v>
      </c>
      <c r="Z62" s="483"/>
      <c r="AA62" s="483"/>
      <c r="AB62" s="483"/>
      <c r="AC62" s="499"/>
      <c r="AD62" s="483"/>
      <c r="AE62" s="483"/>
      <c r="AF62" s="483"/>
      <c r="AG62" s="499"/>
      <c r="AH62" s="483"/>
      <c r="AI62" s="483"/>
      <c r="AJ62" s="483"/>
      <c r="AK62" s="497" t="s">
        <v>558</v>
      </c>
      <c r="AL62" s="483"/>
      <c r="AM62" s="483"/>
      <c r="AN62" s="483"/>
      <c r="AO62" s="499"/>
      <c r="AP62" s="483"/>
      <c r="AQ62" s="483"/>
      <c r="AR62" s="483"/>
      <c r="AS62" s="499"/>
      <c r="AT62" s="483"/>
      <c r="AU62" s="483"/>
      <c r="AV62" s="483"/>
      <c r="AW62" s="497" t="s">
        <v>558</v>
      </c>
      <c r="AX62" s="497"/>
      <c r="AY62" s="497"/>
      <c r="AZ62" s="497"/>
      <c r="BA62" s="497"/>
      <c r="BB62" s="483"/>
      <c r="BC62" s="483"/>
      <c r="BD62" s="483"/>
      <c r="BE62" s="499"/>
      <c r="BF62" s="483"/>
      <c r="BG62" s="483"/>
      <c r="BH62" s="483"/>
      <c r="BI62" s="497" t="s">
        <v>558</v>
      </c>
      <c r="BJ62" s="483"/>
      <c r="BK62" s="483"/>
      <c r="BL62" s="483"/>
      <c r="BM62" s="483"/>
      <c r="BN62" s="483"/>
      <c r="BO62" s="483"/>
      <c r="BP62" s="483"/>
      <c r="BQ62" s="483"/>
      <c r="BR62" s="497"/>
      <c r="BS62" s="497"/>
      <c r="BT62" s="497"/>
      <c r="BU62" s="497" t="s">
        <v>558</v>
      </c>
      <c r="BV62" s="497"/>
      <c r="BW62" s="497"/>
      <c r="BX62" s="497"/>
      <c r="BY62" s="497"/>
      <c r="BZ62" s="497"/>
      <c r="CA62" s="497"/>
      <c r="CB62" s="497"/>
    </row>
    <row r="63" spans="1:84" s="500" customFormat="1" ht="11.25" customHeight="1">
      <c r="A63" s="480"/>
      <c r="B63" s="483"/>
      <c r="C63" s="483"/>
      <c r="D63" s="483"/>
      <c r="E63" s="496"/>
      <c r="F63" s="496"/>
      <c r="G63" s="496"/>
      <c r="H63" s="496"/>
      <c r="I63" s="496"/>
      <c r="J63" s="496"/>
      <c r="K63" s="496"/>
      <c r="L63" s="496"/>
      <c r="M63" s="497"/>
      <c r="N63" s="498"/>
      <c r="O63" s="498"/>
      <c r="P63" s="498"/>
      <c r="Q63" s="498"/>
      <c r="R63" s="498"/>
      <c r="S63" s="498"/>
      <c r="T63" s="498"/>
      <c r="U63" s="498"/>
      <c r="V63" s="498"/>
      <c r="W63" s="498"/>
      <c r="X63" s="498"/>
      <c r="Y63" s="480"/>
      <c r="Z63" s="499"/>
      <c r="AA63" s="499"/>
      <c r="AB63" s="499"/>
      <c r="AC63" s="499"/>
      <c r="AD63" s="499"/>
      <c r="AE63" s="499"/>
      <c r="AF63" s="499"/>
      <c r="AG63" s="499"/>
      <c r="AH63" s="499"/>
      <c r="AI63" s="499"/>
      <c r="AJ63" s="499"/>
      <c r="AK63" s="480"/>
      <c r="AL63" s="499"/>
      <c r="AM63" s="499"/>
      <c r="AN63" s="499"/>
      <c r="AO63" s="499"/>
      <c r="AP63" s="499"/>
      <c r="AQ63" s="499"/>
      <c r="AR63" s="499"/>
      <c r="AS63" s="499"/>
      <c r="AT63" s="499"/>
      <c r="AU63" s="499"/>
      <c r="AV63" s="499"/>
      <c r="AW63" s="480"/>
      <c r="AX63" s="501"/>
      <c r="AY63" s="501"/>
      <c r="AZ63" s="501"/>
      <c r="BA63" s="501"/>
      <c r="BB63" s="499"/>
      <c r="BC63" s="499"/>
      <c r="BD63" s="499"/>
      <c r="BE63" s="499"/>
      <c r="BF63" s="499"/>
      <c r="BG63" s="499"/>
      <c r="BH63" s="499"/>
      <c r="BI63" s="480"/>
      <c r="BJ63" s="499"/>
      <c r="BK63" s="499"/>
      <c r="BL63" s="499"/>
      <c r="BM63" s="499"/>
      <c r="BN63" s="499"/>
      <c r="BO63" s="499"/>
      <c r="BP63" s="499"/>
      <c r="BQ63" s="499"/>
      <c r="BR63" s="501"/>
      <c r="BS63" s="501"/>
      <c r="BT63" s="501"/>
      <c r="BU63" s="480"/>
      <c r="BV63" s="501"/>
      <c r="BW63" s="501"/>
      <c r="BX63" s="501"/>
      <c r="BY63" s="501"/>
      <c r="BZ63" s="501"/>
      <c r="CA63" s="501"/>
      <c r="CB63" s="501"/>
    </row>
    <row r="64" spans="1:84" s="508" customFormat="1" ht="11.25" customHeight="1">
      <c r="A64" s="502"/>
      <c r="B64" s="503"/>
      <c r="C64" s="503"/>
      <c r="D64" s="503"/>
      <c r="E64" s="503"/>
      <c r="F64" s="503"/>
      <c r="G64" s="503"/>
      <c r="H64" s="503"/>
      <c r="I64" s="503"/>
      <c r="J64" s="503"/>
      <c r="K64" s="503"/>
      <c r="L64" s="503"/>
      <c r="M64" s="497"/>
      <c r="N64" s="504"/>
      <c r="O64" s="504"/>
      <c r="P64" s="504"/>
      <c r="Q64" s="504"/>
      <c r="R64" s="504"/>
      <c r="S64" s="504"/>
      <c r="T64" s="504"/>
      <c r="U64" s="504"/>
      <c r="V64" s="504"/>
      <c r="W64" s="504"/>
      <c r="X64" s="504"/>
      <c r="Y64" s="501"/>
      <c r="Z64" s="505"/>
      <c r="AA64" s="506"/>
      <c r="AB64" s="505"/>
      <c r="AC64" s="505"/>
      <c r="AD64" s="506"/>
      <c r="AE64" s="506"/>
      <c r="AF64" s="506"/>
      <c r="AG64" s="506"/>
      <c r="AH64" s="506"/>
      <c r="AI64" s="506"/>
      <c r="AJ64" s="506"/>
      <c r="AK64" s="505"/>
      <c r="AL64" s="506"/>
      <c r="AM64" s="506"/>
      <c r="AN64" s="506"/>
      <c r="AO64" s="506"/>
      <c r="AP64" s="506"/>
      <c r="AQ64" s="506"/>
      <c r="AR64" s="506"/>
      <c r="AS64" s="506"/>
      <c r="AT64" s="506"/>
      <c r="AU64" s="506"/>
      <c r="AV64" s="506"/>
      <c r="AW64" s="507"/>
      <c r="AX64" s="507"/>
      <c r="AY64" s="507"/>
      <c r="AZ64" s="507"/>
      <c r="BA64" s="507"/>
      <c r="BB64" s="506"/>
      <c r="BC64" s="506"/>
      <c r="BD64" s="506"/>
      <c r="BE64" s="506"/>
      <c r="BF64" s="506"/>
      <c r="BG64" s="506"/>
      <c r="BH64" s="506"/>
      <c r="BJ64" s="506"/>
      <c r="BK64" s="506"/>
      <c r="BL64" s="506"/>
      <c r="BM64" s="506"/>
      <c r="BN64" s="506"/>
      <c r="BO64" s="506"/>
      <c r="BP64" s="506"/>
      <c r="BQ64" s="506"/>
      <c r="BR64" s="507"/>
      <c r="BS64" s="507"/>
      <c r="BT64" s="507"/>
      <c r="BV64" s="507"/>
      <c r="BW64" s="507"/>
      <c r="BX64" s="507"/>
      <c r="BY64" s="507"/>
      <c r="BZ64" s="507"/>
      <c r="CA64" s="507"/>
      <c r="CB64" s="507"/>
    </row>
    <row r="65" spans="1:88" s="432" customFormat="1" ht="0.75" hidden="1" customHeight="1">
      <c r="A65" s="509"/>
      <c r="B65" s="509"/>
      <c r="C65" s="509"/>
      <c r="D65" s="509"/>
      <c r="E65" s="509"/>
      <c r="F65" s="509"/>
      <c r="G65" s="509"/>
      <c r="H65" s="509"/>
      <c r="I65" s="509"/>
      <c r="J65" s="509"/>
      <c r="K65" s="509"/>
      <c r="L65" s="509"/>
      <c r="M65" s="510"/>
      <c r="N65" s="511"/>
      <c r="O65" s="511"/>
      <c r="P65" s="511"/>
      <c r="Q65" s="511"/>
      <c r="R65" s="511"/>
      <c r="S65" s="511"/>
      <c r="T65" s="511"/>
      <c r="U65" s="511"/>
      <c r="V65" s="511"/>
      <c r="W65" s="511"/>
      <c r="X65" s="511"/>
      <c r="Y65" s="510"/>
      <c r="Z65" s="512"/>
      <c r="AA65" s="512"/>
      <c r="AB65" s="512"/>
      <c r="AC65" s="512"/>
      <c r="AD65" s="512"/>
      <c r="AE65" s="512"/>
      <c r="AF65" s="512"/>
      <c r="AG65" s="512"/>
      <c r="AH65" s="512"/>
      <c r="AI65" s="512"/>
      <c r="AJ65" s="512"/>
      <c r="AK65" s="513"/>
      <c r="AL65" s="512"/>
      <c r="AM65" s="512"/>
      <c r="AN65" s="512"/>
      <c r="AO65" s="512"/>
      <c r="AP65" s="512"/>
      <c r="AQ65" s="512"/>
      <c r="AR65" s="512"/>
      <c r="AS65" s="512"/>
      <c r="AT65" s="512"/>
      <c r="AU65" s="512"/>
      <c r="AV65" s="512"/>
      <c r="AW65" s="513"/>
      <c r="AX65" s="513"/>
      <c r="AY65" s="513"/>
      <c r="AZ65" s="513"/>
      <c r="BA65" s="513"/>
      <c r="BB65" s="512"/>
      <c r="BC65" s="512"/>
      <c r="BD65" s="512"/>
      <c r="BE65" s="512"/>
      <c r="BF65" s="512"/>
      <c r="BG65" s="512"/>
      <c r="BH65" s="512"/>
      <c r="BI65" s="513"/>
      <c r="BJ65" s="512"/>
      <c r="BK65" s="512"/>
      <c r="BL65" s="512"/>
      <c r="BM65" s="512"/>
      <c r="BN65" s="512"/>
      <c r="BO65" s="512"/>
      <c r="BP65" s="512"/>
      <c r="BQ65" s="512"/>
      <c r="BR65" s="513"/>
      <c r="BS65" s="513"/>
      <c r="BT65" s="513"/>
      <c r="BU65" s="513"/>
      <c r="BV65" s="513"/>
      <c r="BW65" s="513"/>
      <c r="BX65" s="513"/>
      <c r="BY65" s="513"/>
      <c r="BZ65" s="513"/>
      <c r="CA65" s="513"/>
      <c r="CB65" s="513"/>
    </row>
    <row r="66" spans="1:88" s="432" customFormat="1" ht="0.75" customHeight="1">
      <c r="A66" s="509"/>
      <c r="B66" s="509"/>
      <c r="C66" s="509"/>
      <c r="D66" s="509"/>
      <c r="E66" s="509"/>
      <c r="F66" s="509"/>
      <c r="G66" s="509"/>
      <c r="H66" s="509"/>
      <c r="I66" s="509"/>
      <c r="J66" s="509"/>
      <c r="K66" s="509"/>
      <c r="L66" s="509"/>
      <c r="M66" s="513"/>
      <c r="N66" s="511"/>
      <c r="O66" s="511"/>
      <c r="P66" s="511"/>
      <c r="Q66" s="511"/>
      <c r="R66" s="511"/>
      <c r="S66" s="511"/>
      <c r="T66" s="511"/>
      <c r="U66" s="511"/>
      <c r="V66" s="511"/>
      <c r="W66" s="511"/>
      <c r="X66" s="511"/>
      <c r="Y66" s="510"/>
      <c r="Z66" s="512"/>
      <c r="AA66" s="512"/>
      <c r="AB66" s="512"/>
      <c r="AC66" s="512"/>
      <c r="AD66" s="512"/>
      <c r="AE66" s="512"/>
      <c r="AF66" s="513"/>
      <c r="AG66" s="513"/>
      <c r="AH66" s="512"/>
      <c r="AI66" s="512"/>
      <c r="AJ66" s="512"/>
      <c r="AK66" s="513"/>
      <c r="AL66" s="512"/>
      <c r="AM66" s="512"/>
      <c r="AN66" s="513"/>
      <c r="AO66" s="513"/>
      <c r="AP66" s="512"/>
      <c r="AQ66" s="512"/>
      <c r="AR66" s="512"/>
      <c r="AS66" s="512"/>
      <c r="AT66" s="512"/>
      <c r="AU66" s="512"/>
      <c r="AV66" s="512"/>
      <c r="AW66" s="513"/>
      <c r="AX66" s="513"/>
      <c r="AY66" s="513"/>
      <c r="AZ66" s="513"/>
      <c r="BA66" s="513"/>
      <c r="BB66" s="512"/>
      <c r="BC66" s="512"/>
      <c r="BD66" s="513"/>
      <c r="BE66" s="513"/>
      <c r="BF66" s="512"/>
      <c r="BG66" s="512"/>
      <c r="BH66" s="512"/>
      <c r="BI66" s="513"/>
      <c r="BJ66" s="512"/>
      <c r="BK66" s="512"/>
      <c r="BL66" s="512"/>
      <c r="BM66" s="512"/>
      <c r="BN66" s="512"/>
      <c r="BO66" s="512"/>
      <c r="BP66" s="512"/>
      <c r="BQ66" s="512"/>
      <c r="BR66" s="513"/>
      <c r="BS66" s="513"/>
      <c r="BT66" s="513"/>
      <c r="BU66" s="513"/>
      <c r="BV66" s="513"/>
      <c r="BW66" s="513"/>
      <c r="BX66" s="513"/>
      <c r="BY66" s="513"/>
      <c r="BZ66" s="513"/>
      <c r="CA66" s="513"/>
      <c r="CB66" s="513"/>
    </row>
    <row r="67" spans="1:88" s="432" customFormat="1" ht="4.5" customHeight="1">
      <c r="A67" s="514"/>
      <c r="B67" s="515"/>
      <c r="C67" s="515"/>
      <c r="D67" s="514"/>
      <c r="E67" s="514"/>
      <c r="F67" s="515"/>
      <c r="G67" s="515"/>
      <c r="H67" s="515"/>
      <c r="I67" s="515"/>
      <c r="J67" s="514"/>
      <c r="K67" s="514"/>
      <c r="L67" s="514"/>
      <c r="M67" s="449"/>
      <c r="N67" s="516"/>
      <c r="O67" s="517"/>
      <c r="P67" s="516"/>
      <c r="Q67" s="516"/>
      <c r="R67" s="516"/>
      <c r="S67" s="516"/>
      <c r="T67" s="516"/>
      <c r="U67" s="516"/>
      <c r="V67" s="516"/>
      <c r="W67" s="516"/>
      <c r="X67" s="516"/>
      <c r="Y67" s="449"/>
      <c r="Z67" s="518"/>
      <c r="AA67" s="518"/>
      <c r="AB67" s="518"/>
      <c r="AC67" s="518"/>
      <c r="AD67" s="518"/>
      <c r="AE67" s="518"/>
      <c r="AF67" s="519"/>
      <c r="AG67" s="519"/>
      <c r="AH67" s="519"/>
      <c r="AI67" s="519"/>
      <c r="AJ67" s="519"/>
      <c r="AK67" s="449"/>
      <c r="AL67" s="518"/>
      <c r="AM67" s="518"/>
      <c r="AN67" s="519"/>
      <c r="AO67" s="519"/>
      <c r="AP67" s="519"/>
      <c r="AQ67" s="519"/>
      <c r="AR67" s="519"/>
      <c r="AS67" s="519"/>
      <c r="AT67" s="518"/>
      <c r="AU67" s="518"/>
      <c r="AV67" s="518"/>
      <c r="AW67" s="449"/>
      <c r="AX67" s="449"/>
      <c r="AY67" s="449"/>
      <c r="AZ67" s="449"/>
      <c r="BA67" s="449"/>
      <c r="BB67" s="518"/>
      <c r="BC67" s="518"/>
      <c r="BD67" s="519"/>
      <c r="BE67" s="519"/>
      <c r="BF67" s="518"/>
      <c r="BG67" s="518"/>
      <c r="BH67" s="518"/>
      <c r="BI67" s="449"/>
      <c r="BJ67" s="518"/>
      <c r="BK67" s="518"/>
      <c r="BL67" s="518"/>
      <c r="BM67" s="518"/>
      <c r="BN67" s="518"/>
      <c r="BO67" s="518"/>
      <c r="BP67" s="518"/>
      <c r="BQ67" s="518"/>
      <c r="BR67" s="449"/>
      <c r="BS67" s="449"/>
      <c r="BT67" s="449"/>
      <c r="BU67" s="449"/>
      <c r="BV67" s="449"/>
      <c r="BW67" s="449"/>
      <c r="BX67" s="449"/>
      <c r="BY67" s="449"/>
      <c r="BZ67" s="449"/>
      <c r="CA67" s="449"/>
      <c r="CB67" s="449"/>
    </row>
    <row r="68" spans="1:88" s="432" customFormat="1" ht="0.75" customHeight="1">
      <c r="A68" s="514"/>
      <c r="B68" s="515"/>
      <c r="C68" s="515"/>
      <c r="D68" s="514"/>
      <c r="E68" s="514"/>
      <c r="F68" s="515"/>
      <c r="G68" s="515"/>
      <c r="H68" s="515"/>
      <c r="I68" s="515"/>
      <c r="J68" s="514"/>
      <c r="K68" s="514"/>
      <c r="L68" s="514"/>
      <c r="M68" s="449"/>
      <c r="N68" s="516"/>
      <c r="O68" s="517"/>
      <c r="P68" s="516"/>
      <c r="Q68" s="516"/>
      <c r="R68" s="516"/>
      <c r="S68" s="516"/>
      <c r="T68" s="516"/>
      <c r="U68" s="516"/>
      <c r="V68" s="516"/>
      <c r="W68" s="516"/>
      <c r="X68" s="516"/>
      <c r="Y68" s="449"/>
      <c r="Z68" s="518"/>
      <c r="AA68" s="518"/>
      <c r="AB68" s="518"/>
      <c r="AC68" s="518"/>
      <c r="AD68" s="518"/>
      <c r="AE68" s="518"/>
      <c r="AF68" s="519"/>
      <c r="AG68" s="519"/>
      <c r="AH68" s="519"/>
      <c r="AI68" s="519"/>
      <c r="AJ68" s="519"/>
      <c r="AK68" s="449"/>
      <c r="AL68" s="518"/>
      <c r="AM68" s="518"/>
      <c r="AN68" s="519"/>
      <c r="AO68" s="519"/>
      <c r="AP68" s="519"/>
      <c r="AQ68" s="519"/>
      <c r="AR68" s="519"/>
      <c r="AS68" s="519"/>
      <c r="AT68" s="518"/>
      <c r="AU68" s="518"/>
      <c r="AV68" s="518"/>
      <c r="AW68" s="449"/>
      <c r="AX68" s="449"/>
      <c r="AY68" s="449"/>
      <c r="AZ68" s="449"/>
      <c r="BA68" s="449"/>
      <c r="BB68" s="518"/>
      <c r="BC68" s="518"/>
      <c r="BD68" s="519"/>
      <c r="BE68" s="519"/>
      <c r="BF68" s="518"/>
      <c r="BG68" s="518"/>
      <c r="BH68" s="518"/>
      <c r="BI68" s="449"/>
      <c r="BJ68" s="518"/>
      <c r="BK68" s="518"/>
      <c r="BL68" s="518"/>
      <c r="BM68" s="518"/>
      <c r="BN68" s="518"/>
      <c r="BO68" s="518"/>
      <c r="BP68" s="518"/>
      <c r="BQ68" s="518"/>
      <c r="BR68" s="449"/>
      <c r="BS68" s="449"/>
      <c r="BT68" s="449"/>
      <c r="BU68" s="449"/>
      <c r="BV68" s="449"/>
      <c r="BW68" s="449"/>
      <c r="BX68" s="449"/>
      <c r="BY68" s="449"/>
      <c r="BZ68" s="449"/>
      <c r="CA68" s="449"/>
      <c r="CB68" s="449"/>
    </row>
    <row r="69" spans="1:88" s="522" customFormat="1" ht="24" customHeight="1">
      <c r="A69" s="520" t="s">
        <v>497</v>
      </c>
      <c r="B69" s="520"/>
      <c r="C69" s="520"/>
      <c r="D69" s="520"/>
      <c r="E69" s="520"/>
      <c r="F69" s="520"/>
      <c r="G69" s="520"/>
      <c r="H69" s="520"/>
      <c r="I69" s="520"/>
      <c r="J69" s="520"/>
      <c r="K69" s="520"/>
      <c r="L69" s="520"/>
      <c r="M69" s="434" t="s">
        <v>497</v>
      </c>
      <c r="N69" s="434"/>
      <c r="O69" s="434"/>
      <c r="P69" s="434"/>
      <c r="Q69" s="434"/>
      <c r="R69" s="434"/>
      <c r="S69" s="434"/>
      <c r="T69" s="434"/>
      <c r="U69" s="434"/>
      <c r="V69" s="434"/>
      <c r="W69" s="434"/>
      <c r="X69" s="434"/>
      <c r="Y69" s="434" t="s">
        <v>497</v>
      </c>
      <c r="Z69" s="434"/>
      <c r="AA69" s="434"/>
      <c r="AB69" s="434"/>
      <c r="AC69" s="434"/>
      <c r="AD69" s="434"/>
      <c r="AE69" s="434"/>
      <c r="AF69" s="434"/>
      <c r="AG69" s="434"/>
      <c r="AH69" s="434"/>
      <c r="AI69" s="434"/>
      <c r="AJ69" s="434"/>
      <c r="AK69" s="434" t="s">
        <v>497</v>
      </c>
      <c r="AL69" s="434"/>
      <c r="AM69" s="434"/>
      <c r="AN69" s="434"/>
      <c r="AO69" s="434"/>
      <c r="AP69" s="434"/>
      <c r="AQ69" s="434"/>
      <c r="AR69" s="434"/>
      <c r="AS69" s="434"/>
      <c r="AT69" s="434"/>
      <c r="AU69" s="434"/>
      <c r="AV69" s="434"/>
      <c r="AW69" s="434" t="s">
        <v>497</v>
      </c>
      <c r="AX69" s="434"/>
      <c r="AY69" s="434"/>
      <c r="AZ69" s="434"/>
      <c r="BA69" s="434"/>
      <c r="BB69" s="434"/>
      <c r="BC69" s="434"/>
      <c r="BD69" s="434"/>
      <c r="BE69" s="434"/>
      <c r="BF69" s="434"/>
      <c r="BG69" s="434"/>
      <c r="BH69" s="434"/>
      <c r="BI69" s="433" t="s">
        <v>497</v>
      </c>
      <c r="BJ69" s="433"/>
      <c r="BK69" s="433"/>
      <c r="BL69" s="433"/>
      <c r="BM69" s="433"/>
      <c r="BN69" s="433"/>
      <c r="BO69" s="433"/>
      <c r="BP69" s="433"/>
      <c r="BQ69" s="433"/>
      <c r="BR69" s="433"/>
      <c r="BS69" s="433"/>
      <c r="BT69" s="433"/>
      <c r="BU69" s="434" t="s">
        <v>497</v>
      </c>
      <c r="BV69" s="434"/>
      <c r="BW69" s="434"/>
      <c r="BX69" s="434"/>
      <c r="BY69" s="434"/>
      <c r="BZ69" s="434"/>
      <c r="CA69" s="434"/>
      <c r="CB69" s="434"/>
      <c r="CC69" s="521"/>
      <c r="CD69" s="435"/>
      <c r="CE69" s="435"/>
      <c r="CF69" s="435"/>
      <c r="CG69" s="435"/>
      <c r="CH69" s="435"/>
      <c r="CI69" s="435"/>
      <c r="CJ69" s="435"/>
    </row>
    <row r="70" spans="1:88" s="525" customFormat="1" ht="15" customHeight="1">
      <c r="A70" s="523">
        <v>45535</v>
      </c>
      <c r="B70" s="523"/>
      <c r="C70" s="523"/>
      <c r="D70" s="523"/>
      <c r="E70" s="523"/>
      <c r="F70" s="523"/>
      <c r="G70" s="523"/>
      <c r="H70" s="523"/>
      <c r="I70" s="523"/>
      <c r="J70" s="523"/>
      <c r="K70" s="523"/>
      <c r="L70" s="523"/>
      <c r="M70" s="438">
        <v>45535</v>
      </c>
      <c r="N70" s="438"/>
      <c r="O70" s="438"/>
      <c r="P70" s="438"/>
      <c r="Q70" s="438"/>
      <c r="R70" s="438"/>
      <c r="S70" s="438"/>
      <c r="T70" s="438"/>
      <c r="U70" s="438"/>
      <c r="V70" s="438"/>
      <c r="W70" s="438"/>
      <c r="X70" s="438"/>
      <c r="Y70" s="438">
        <v>45535</v>
      </c>
      <c r="Z70" s="438"/>
      <c r="AA70" s="438"/>
      <c r="AB70" s="438"/>
      <c r="AC70" s="438"/>
      <c r="AD70" s="438"/>
      <c r="AE70" s="438"/>
      <c r="AF70" s="438"/>
      <c r="AG70" s="438"/>
      <c r="AH70" s="438"/>
      <c r="AI70" s="438"/>
      <c r="AJ70" s="438"/>
      <c r="AK70" s="438">
        <v>45535</v>
      </c>
      <c r="AL70" s="438"/>
      <c r="AM70" s="438"/>
      <c r="AN70" s="438"/>
      <c r="AO70" s="438"/>
      <c r="AP70" s="438"/>
      <c r="AQ70" s="438"/>
      <c r="AR70" s="438"/>
      <c r="AS70" s="438"/>
      <c r="AT70" s="438"/>
      <c r="AU70" s="438"/>
      <c r="AV70" s="438"/>
      <c r="AW70" s="438">
        <v>45535</v>
      </c>
      <c r="AX70" s="438"/>
      <c r="AY70" s="438"/>
      <c r="AZ70" s="438"/>
      <c r="BA70" s="438"/>
      <c r="BB70" s="438"/>
      <c r="BC70" s="438"/>
      <c r="BD70" s="438"/>
      <c r="BE70" s="438"/>
      <c r="BF70" s="438"/>
      <c r="BG70" s="438"/>
      <c r="BH70" s="438"/>
      <c r="BI70" s="437">
        <v>45535</v>
      </c>
      <c r="BJ70" s="437"/>
      <c r="BK70" s="437"/>
      <c r="BL70" s="437"/>
      <c r="BM70" s="437"/>
      <c r="BN70" s="437"/>
      <c r="BO70" s="437"/>
      <c r="BP70" s="437"/>
      <c r="BQ70" s="437"/>
      <c r="BR70" s="437"/>
      <c r="BS70" s="437"/>
      <c r="BT70" s="437"/>
      <c r="BU70" s="438">
        <v>45535</v>
      </c>
      <c r="BV70" s="438"/>
      <c r="BW70" s="438"/>
      <c r="BX70" s="438"/>
      <c r="BY70" s="438"/>
      <c r="BZ70" s="438"/>
      <c r="CA70" s="438"/>
      <c r="CB70" s="438"/>
      <c r="CC70" s="524"/>
      <c r="CD70" s="439"/>
      <c r="CE70" s="439"/>
      <c r="CF70" s="439"/>
      <c r="CG70" s="439"/>
      <c r="CH70" s="439"/>
      <c r="CI70" s="439"/>
      <c r="CJ70" s="439"/>
    </row>
    <row r="71" spans="1:88" s="444" customFormat="1" ht="15" customHeight="1">
      <c r="A71" s="441" t="s">
        <v>499</v>
      </c>
      <c r="B71" s="442"/>
      <c r="C71" s="442"/>
      <c r="D71" s="442"/>
      <c r="E71" s="442"/>
      <c r="F71" s="442"/>
      <c r="G71" s="442"/>
      <c r="H71" s="442"/>
      <c r="I71" s="442"/>
      <c r="J71" s="442"/>
      <c r="K71" s="442"/>
      <c r="L71" s="442"/>
      <c r="M71" s="441" t="s">
        <v>499</v>
      </c>
      <c r="N71" s="442"/>
      <c r="O71" s="442"/>
      <c r="P71" s="442"/>
      <c r="Q71" s="442"/>
      <c r="R71" s="442"/>
      <c r="S71" s="442"/>
      <c r="T71" s="442"/>
      <c r="U71" s="442"/>
      <c r="V71" s="442"/>
      <c r="W71" s="442"/>
      <c r="X71" s="442"/>
      <c r="Y71" s="441" t="s">
        <v>499</v>
      </c>
      <c r="Z71" s="442"/>
      <c r="AA71" s="442"/>
      <c r="AB71" s="442"/>
      <c r="AC71" s="442"/>
      <c r="AD71" s="442"/>
      <c r="AE71" s="442"/>
      <c r="AF71" s="442"/>
      <c r="AG71" s="442"/>
      <c r="AH71" s="442"/>
      <c r="AI71" s="442"/>
      <c r="AJ71" s="442"/>
      <c r="AK71" s="441" t="s">
        <v>499</v>
      </c>
      <c r="AL71" s="442"/>
      <c r="AM71" s="442"/>
      <c r="AN71" s="442"/>
      <c r="AO71" s="442"/>
      <c r="AP71" s="442"/>
      <c r="AQ71" s="442"/>
      <c r="AR71" s="442"/>
      <c r="AS71" s="442"/>
      <c r="AT71" s="442"/>
      <c r="AU71" s="442"/>
      <c r="AV71" s="442"/>
      <c r="AW71" s="441" t="s">
        <v>499</v>
      </c>
      <c r="AX71" s="442"/>
      <c r="AY71" s="442"/>
      <c r="AZ71" s="442"/>
      <c r="BA71" s="442"/>
      <c r="BB71" s="442"/>
      <c r="BC71" s="442"/>
      <c r="BD71" s="442"/>
      <c r="BE71" s="442"/>
      <c r="BF71" s="442"/>
      <c r="BG71" s="442"/>
      <c r="BH71" s="442"/>
      <c r="BI71" s="441" t="s">
        <v>498</v>
      </c>
      <c r="BJ71" s="441"/>
      <c r="BK71" s="441"/>
      <c r="BL71" s="441"/>
      <c r="BM71" s="441"/>
      <c r="BN71" s="441"/>
      <c r="BO71" s="441"/>
      <c r="BP71" s="441"/>
      <c r="BQ71" s="441"/>
      <c r="BR71" s="441"/>
      <c r="BS71" s="441"/>
      <c r="BT71" s="441"/>
      <c r="BU71" s="441" t="s">
        <v>499</v>
      </c>
      <c r="BV71" s="441"/>
      <c r="BW71" s="441"/>
      <c r="BX71" s="441"/>
      <c r="BY71" s="441"/>
      <c r="BZ71" s="441"/>
      <c r="CA71" s="441"/>
      <c r="CB71" s="441"/>
      <c r="CC71" s="526"/>
      <c r="CD71" s="443"/>
      <c r="CE71" s="443"/>
      <c r="CF71" s="443"/>
      <c r="CG71" s="443"/>
      <c r="CH71" s="443"/>
      <c r="CI71" s="443"/>
      <c r="CJ71" s="443"/>
    </row>
    <row r="72" spans="1:88" s="432" customFormat="1" ht="4.3499999999999996" customHeight="1" thickBot="1">
      <c r="A72" s="527"/>
      <c r="B72" s="527"/>
      <c r="C72" s="527"/>
      <c r="D72" s="527"/>
      <c r="E72" s="527"/>
      <c r="F72" s="527"/>
      <c r="G72" s="527"/>
      <c r="H72" s="514"/>
      <c r="I72" s="514"/>
      <c r="J72" s="527"/>
      <c r="K72" s="527"/>
      <c r="L72" s="527"/>
      <c r="M72" s="450"/>
      <c r="N72" s="528"/>
      <c r="O72" s="528"/>
      <c r="P72" s="529"/>
      <c r="Q72" s="529"/>
      <c r="R72" s="528"/>
      <c r="S72" s="528"/>
      <c r="T72" s="528"/>
      <c r="U72" s="528"/>
      <c r="V72" s="528"/>
      <c r="W72" s="528"/>
      <c r="X72" s="528"/>
      <c r="Y72" s="450"/>
      <c r="Z72" s="450"/>
      <c r="AA72" s="450"/>
      <c r="AB72" s="450"/>
      <c r="AC72" s="450"/>
      <c r="AD72" s="450"/>
      <c r="AE72" s="451"/>
      <c r="AF72" s="452"/>
      <c r="AG72" s="452"/>
      <c r="AH72" s="450"/>
      <c r="AI72" s="450"/>
      <c r="AJ72" s="450"/>
      <c r="AK72" s="450"/>
      <c r="AL72" s="450"/>
      <c r="AM72" s="451"/>
      <c r="AN72" s="452"/>
      <c r="AO72" s="452"/>
      <c r="AP72" s="450"/>
      <c r="AQ72" s="450"/>
      <c r="AR72" s="450"/>
      <c r="AS72" s="450"/>
      <c r="AT72" s="450"/>
      <c r="AU72" s="450"/>
      <c r="AV72" s="449"/>
      <c r="AW72" s="450"/>
      <c r="AX72" s="450"/>
      <c r="AY72" s="450"/>
      <c r="AZ72" s="450"/>
      <c r="BA72" s="450"/>
      <c r="BB72" s="450"/>
      <c r="BC72" s="451"/>
      <c r="BD72" s="452"/>
      <c r="BE72" s="452"/>
      <c r="BF72" s="450"/>
      <c r="BG72" s="450"/>
      <c r="BH72" s="449"/>
      <c r="BI72" s="450"/>
      <c r="BJ72" s="450"/>
      <c r="BK72" s="450"/>
      <c r="BL72" s="449"/>
      <c r="BM72" s="449"/>
      <c r="BN72" s="450"/>
      <c r="BO72" s="450"/>
      <c r="BP72" s="449"/>
      <c r="BQ72" s="449"/>
      <c r="BR72" s="450"/>
      <c r="BS72" s="450"/>
      <c r="BT72" s="450"/>
      <c r="BU72" s="450"/>
      <c r="BV72" s="450"/>
      <c r="BW72" s="450"/>
      <c r="BX72" s="450"/>
      <c r="BY72" s="450"/>
      <c r="BZ72" s="450"/>
      <c r="CA72" s="450"/>
      <c r="CB72" s="450"/>
    </row>
    <row r="73" spans="1:88" s="432" customFormat="1" ht="29.25" customHeight="1" thickTop="1">
      <c r="A73" s="530" t="s">
        <v>559</v>
      </c>
      <c r="B73" s="531" t="s">
        <v>501</v>
      </c>
      <c r="C73" s="531"/>
      <c r="D73" s="531"/>
      <c r="E73" s="532"/>
      <c r="F73" s="531" t="s">
        <v>560</v>
      </c>
      <c r="G73" s="531"/>
      <c r="H73" s="531"/>
      <c r="I73" s="532"/>
      <c r="J73" s="454" t="s">
        <v>502</v>
      </c>
      <c r="K73" s="454"/>
      <c r="L73" s="454"/>
      <c r="M73" s="530" t="s">
        <v>559</v>
      </c>
      <c r="N73" s="456" t="s">
        <v>503</v>
      </c>
      <c r="O73" s="456"/>
      <c r="P73" s="456"/>
      <c r="Q73" s="533"/>
      <c r="R73" s="456" t="s">
        <v>504</v>
      </c>
      <c r="S73" s="456"/>
      <c r="T73" s="456"/>
      <c r="U73" s="533"/>
      <c r="V73" s="456" t="s">
        <v>114</v>
      </c>
      <c r="W73" s="456"/>
      <c r="X73" s="456"/>
      <c r="Y73" s="530" t="s">
        <v>559</v>
      </c>
      <c r="Z73" s="456" t="s">
        <v>35</v>
      </c>
      <c r="AA73" s="456"/>
      <c r="AB73" s="456"/>
      <c r="AC73" s="457"/>
      <c r="AD73" s="456" t="s">
        <v>505</v>
      </c>
      <c r="AE73" s="456"/>
      <c r="AF73" s="456"/>
      <c r="AG73" s="457"/>
      <c r="AH73" s="456" t="s">
        <v>37</v>
      </c>
      <c r="AI73" s="456"/>
      <c r="AJ73" s="456"/>
      <c r="AK73" s="530" t="s">
        <v>559</v>
      </c>
      <c r="AL73" s="456" t="s">
        <v>506</v>
      </c>
      <c r="AM73" s="456"/>
      <c r="AN73" s="456"/>
      <c r="AO73" s="457"/>
      <c r="AP73" s="456" t="s">
        <v>507</v>
      </c>
      <c r="AQ73" s="456"/>
      <c r="AR73" s="456"/>
      <c r="AS73" s="457"/>
      <c r="AT73" s="456" t="s">
        <v>508</v>
      </c>
      <c r="AU73" s="456"/>
      <c r="AV73" s="456"/>
      <c r="AW73" s="530" t="s">
        <v>559</v>
      </c>
      <c r="AX73" s="456" t="s">
        <v>509</v>
      </c>
      <c r="AY73" s="456"/>
      <c r="AZ73" s="456"/>
      <c r="BA73" s="458"/>
      <c r="BB73" s="459" t="s">
        <v>42</v>
      </c>
      <c r="BC73" s="459"/>
      <c r="BD73" s="459"/>
      <c r="BE73" s="457"/>
      <c r="BF73" s="456" t="s">
        <v>510</v>
      </c>
      <c r="BG73" s="456"/>
      <c r="BH73" s="456"/>
      <c r="BI73" s="534" t="s">
        <v>559</v>
      </c>
      <c r="BJ73" s="456" t="s">
        <v>44</v>
      </c>
      <c r="BK73" s="456"/>
      <c r="BL73" s="456"/>
      <c r="BM73" s="460"/>
      <c r="BN73" s="456" t="s">
        <v>45</v>
      </c>
      <c r="BO73" s="456"/>
      <c r="BP73" s="456"/>
      <c r="BQ73" s="460"/>
      <c r="BR73" s="460" t="s">
        <v>511</v>
      </c>
      <c r="BS73" s="460"/>
      <c r="BT73" s="460"/>
      <c r="BU73" s="534" t="s">
        <v>559</v>
      </c>
      <c r="BV73" s="456" t="s">
        <v>512</v>
      </c>
      <c r="BW73" s="456"/>
      <c r="BX73" s="456"/>
      <c r="BY73" s="460"/>
      <c r="BZ73" s="456" t="s">
        <v>513</v>
      </c>
      <c r="CA73" s="456"/>
      <c r="CB73" s="456"/>
    </row>
    <row r="74" spans="1:88" s="432" customFormat="1" ht="12" customHeight="1">
      <c r="A74" s="535"/>
      <c r="B74" s="536" t="s">
        <v>514</v>
      </c>
      <c r="C74" s="537" t="s">
        <v>515</v>
      </c>
      <c r="D74" s="537" t="s">
        <v>516</v>
      </c>
      <c r="E74" s="536"/>
      <c r="F74" s="536" t="s">
        <v>514</v>
      </c>
      <c r="G74" s="537" t="s">
        <v>515</v>
      </c>
      <c r="H74" s="536" t="s">
        <v>516</v>
      </c>
      <c r="I74" s="536"/>
      <c r="J74" s="537" t="s">
        <v>514</v>
      </c>
      <c r="K74" s="537" t="s">
        <v>515</v>
      </c>
      <c r="L74" s="537" t="s">
        <v>516</v>
      </c>
      <c r="M74" s="535"/>
      <c r="N74" s="465" t="s">
        <v>514</v>
      </c>
      <c r="O74" s="466" t="s">
        <v>515</v>
      </c>
      <c r="P74" s="465" t="s">
        <v>516</v>
      </c>
      <c r="Q74" s="465"/>
      <c r="R74" s="465" t="s">
        <v>514</v>
      </c>
      <c r="S74" s="466" t="s">
        <v>515</v>
      </c>
      <c r="T74" s="465" t="s">
        <v>516</v>
      </c>
      <c r="U74" s="465"/>
      <c r="V74" s="465" t="s">
        <v>514</v>
      </c>
      <c r="W74" s="466" t="s">
        <v>515</v>
      </c>
      <c r="X74" s="465" t="s">
        <v>516</v>
      </c>
      <c r="Y74" s="535"/>
      <c r="Z74" s="466" t="s">
        <v>514</v>
      </c>
      <c r="AA74" s="466" t="s">
        <v>515</v>
      </c>
      <c r="AB74" s="466" t="s">
        <v>516</v>
      </c>
      <c r="AC74" s="465"/>
      <c r="AD74" s="465" t="s">
        <v>514</v>
      </c>
      <c r="AE74" s="466" t="s">
        <v>515</v>
      </c>
      <c r="AF74" s="465" t="s">
        <v>516</v>
      </c>
      <c r="AG74" s="465"/>
      <c r="AH74" s="466" t="s">
        <v>514</v>
      </c>
      <c r="AI74" s="466" t="s">
        <v>515</v>
      </c>
      <c r="AJ74" s="466" t="s">
        <v>516</v>
      </c>
      <c r="AK74" s="535"/>
      <c r="AL74" s="465" t="s">
        <v>514</v>
      </c>
      <c r="AM74" s="466" t="s">
        <v>515</v>
      </c>
      <c r="AN74" s="466" t="s">
        <v>516</v>
      </c>
      <c r="AO74" s="465"/>
      <c r="AP74" s="466" t="s">
        <v>514</v>
      </c>
      <c r="AQ74" s="466" t="s">
        <v>515</v>
      </c>
      <c r="AR74" s="466" t="s">
        <v>516</v>
      </c>
      <c r="AS74" s="465"/>
      <c r="AT74" s="465" t="s">
        <v>514</v>
      </c>
      <c r="AU74" s="466" t="s">
        <v>515</v>
      </c>
      <c r="AV74" s="465" t="s">
        <v>516</v>
      </c>
      <c r="AW74" s="535"/>
      <c r="AX74" s="465" t="s">
        <v>514</v>
      </c>
      <c r="AY74" s="466" t="s">
        <v>515</v>
      </c>
      <c r="AZ74" s="465" t="s">
        <v>516</v>
      </c>
      <c r="BA74" s="538"/>
      <c r="BB74" s="465" t="s">
        <v>514</v>
      </c>
      <c r="BC74" s="466" t="s">
        <v>515</v>
      </c>
      <c r="BD74" s="465" t="s">
        <v>516</v>
      </c>
      <c r="BE74" s="465"/>
      <c r="BF74" s="465" t="s">
        <v>514</v>
      </c>
      <c r="BG74" s="466" t="s">
        <v>515</v>
      </c>
      <c r="BH74" s="465" t="s">
        <v>516</v>
      </c>
      <c r="BI74" s="539"/>
      <c r="BJ74" s="465" t="s">
        <v>514</v>
      </c>
      <c r="BK74" s="466" t="s">
        <v>515</v>
      </c>
      <c r="BL74" s="465" t="s">
        <v>516</v>
      </c>
      <c r="BM74" s="465"/>
      <c r="BN74" s="465" t="s">
        <v>514</v>
      </c>
      <c r="BO74" s="466" t="s">
        <v>515</v>
      </c>
      <c r="BP74" s="465" t="s">
        <v>516</v>
      </c>
      <c r="BQ74" s="465"/>
      <c r="BR74" s="465" t="s">
        <v>514</v>
      </c>
      <c r="BS74" s="466" t="s">
        <v>515</v>
      </c>
      <c r="BT74" s="466" t="s">
        <v>516</v>
      </c>
      <c r="BU74" s="539"/>
      <c r="BV74" s="465" t="s">
        <v>514</v>
      </c>
      <c r="BW74" s="466" t="s">
        <v>515</v>
      </c>
      <c r="BX74" s="466" t="s">
        <v>516</v>
      </c>
      <c r="BY74" s="465"/>
      <c r="BZ74" s="465" t="s">
        <v>514</v>
      </c>
      <c r="CA74" s="466" t="s">
        <v>515</v>
      </c>
      <c r="CB74" s="465" t="s">
        <v>516</v>
      </c>
    </row>
    <row r="75" spans="1:88" s="432" customFormat="1" ht="3" customHeight="1">
      <c r="A75" s="540"/>
      <c r="B75" s="541"/>
      <c r="C75" s="541"/>
      <c r="D75" s="541"/>
      <c r="E75" s="541"/>
      <c r="F75" s="541"/>
      <c r="G75" s="541"/>
      <c r="H75" s="541"/>
      <c r="I75" s="541"/>
      <c r="J75" s="541"/>
      <c r="K75" s="541"/>
      <c r="L75" s="541"/>
      <c r="M75" s="470"/>
      <c r="N75" s="542"/>
      <c r="O75" s="542"/>
      <c r="P75" s="542"/>
      <c r="Q75" s="542"/>
      <c r="R75" s="542"/>
      <c r="S75" s="542"/>
      <c r="T75" s="542"/>
      <c r="U75" s="542"/>
      <c r="V75" s="542"/>
      <c r="W75" s="542"/>
      <c r="X75" s="542"/>
      <c r="Y75" s="470"/>
      <c r="Z75" s="542"/>
      <c r="AA75" s="542"/>
      <c r="AB75" s="542"/>
      <c r="AC75" s="542"/>
      <c r="AD75" s="542"/>
      <c r="AE75" s="542"/>
      <c r="AF75" s="542"/>
      <c r="AG75" s="542"/>
      <c r="AH75" s="542"/>
      <c r="AI75" s="542"/>
      <c r="AJ75" s="542"/>
      <c r="AK75" s="470"/>
      <c r="AL75" s="542"/>
      <c r="AM75" s="542"/>
      <c r="AN75" s="542"/>
      <c r="AO75" s="542"/>
      <c r="AP75" s="542"/>
      <c r="AQ75" s="542"/>
      <c r="AR75" s="542"/>
      <c r="AS75" s="542"/>
      <c r="AT75" s="542"/>
      <c r="AU75" s="542"/>
      <c r="AV75" s="542"/>
      <c r="AW75" s="470"/>
      <c r="AX75" s="470"/>
      <c r="AY75" s="470"/>
      <c r="AZ75" s="470"/>
      <c r="BA75" s="470"/>
      <c r="BB75" s="542"/>
      <c r="BC75" s="542"/>
      <c r="BD75" s="542"/>
      <c r="BE75" s="542"/>
      <c r="BF75" s="542"/>
      <c r="BG75" s="542"/>
      <c r="BH75" s="542"/>
      <c r="BI75" s="470"/>
      <c r="BJ75" s="542"/>
      <c r="BK75" s="542"/>
      <c r="BL75" s="542"/>
      <c r="BM75" s="542"/>
      <c r="BN75" s="542"/>
      <c r="BO75" s="542"/>
      <c r="BP75" s="542"/>
      <c r="BQ75" s="542"/>
      <c r="BR75" s="470"/>
      <c r="BS75" s="470"/>
      <c r="BT75" s="470"/>
      <c r="BU75" s="470"/>
      <c r="BV75" s="470"/>
      <c r="BW75" s="470"/>
      <c r="BX75" s="470"/>
      <c r="BY75" s="470"/>
      <c r="BZ75" s="470"/>
      <c r="CA75" s="470"/>
      <c r="CB75" s="470"/>
    </row>
    <row r="76" spans="1:88" s="475" customFormat="1" ht="8.25" customHeight="1">
      <c r="A76" s="471" t="s">
        <v>561</v>
      </c>
      <c r="B76" s="472">
        <v>45992203.328000002</v>
      </c>
      <c r="C76" s="472">
        <v>28881404.827</v>
      </c>
      <c r="D76" s="472">
        <v>74873608.155000001</v>
      </c>
      <c r="E76" s="472"/>
      <c r="F76" s="472">
        <v>1208526.7720000001</v>
      </c>
      <c r="G76" s="472">
        <v>279215.57400000002</v>
      </c>
      <c r="H76" s="472">
        <v>1487742.3470000001</v>
      </c>
      <c r="I76" s="472"/>
      <c r="J76" s="472">
        <v>72562512.478</v>
      </c>
      <c r="K76" s="472">
        <v>55626303.432999998</v>
      </c>
      <c r="L76" s="472">
        <v>128188815.912</v>
      </c>
      <c r="M76" s="471" t="s">
        <v>561</v>
      </c>
      <c r="N76" s="472">
        <v>5788079.7939999998</v>
      </c>
      <c r="O76" s="472">
        <v>2235913.59</v>
      </c>
      <c r="P76" s="472">
        <v>8023993.3849999998</v>
      </c>
      <c r="Q76" s="472"/>
      <c r="R76" s="472">
        <v>9260399.6640000008</v>
      </c>
      <c r="S76" s="472">
        <v>6755942.2249999996</v>
      </c>
      <c r="T76" s="472">
        <v>16016341.889</v>
      </c>
      <c r="U76" s="472"/>
      <c r="V76" s="472">
        <v>27470276.912</v>
      </c>
      <c r="W76" s="472">
        <v>18614726.274</v>
      </c>
      <c r="X76" s="472">
        <v>46085003.185999997</v>
      </c>
      <c r="Y76" s="471" t="s">
        <v>561</v>
      </c>
      <c r="Z76" s="472">
        <v>2132416.8640000001</v>
      </c>
      <c r="AA76" s="472">
        <v>2220081.5180000002</v>
      </c>
      <c r="AB76" s="472">
        <v>4352498.3830000004</v>
      </c>
      <c r="AC76" s="472"/>
      <c r="AD76" s="472">
        <v>33172760.227000002</v>
      </c>
      <c r="AE76" s="472">
        <v>16939158.739999998</v>
      </c>
      <c r="AF76" s="472">
        <v>50111918.967</v>
      </c>
      <c r="AG76" s="472"/>
      <c r="AH76" s="472">
        <v>9853927.9710000008</v>
      </c>
      <c r="AI76" s="472">
        <v>412920.63400000002</v>
      </c>
      <c r="AJ76" s="472">
        <v>10266848.605</v>
      </c>
      <c r="AK76" s="471" t="s">
        <v>561</v>
      </c>
      <c r="AL76" s="472">
        <v>3274848.108</v>
      </c>
      <c r="AM76" s="472">
        <v>782886.90700000001</v>
      </c>
      <c r="AN76" s="472">
        <v>4057735.0150000001</v>
      </c>
      <c r="AO76" s="472"/>
      <c r="AP76" s="472">
        <v>2456632</v>
      </c>
      <c r="AQ76" s="472">
        <v>954064.01399999997</v>
      </c>
      <c r="AR76" s="472">
        <v>3410696.0150000001</v>
      </c>
      <c r="AS76" s="472"/>
      <c r="AT76" s="472">
        <v>2013160.307</v>
      </c>
      <c r="AU76" s="472">
        <v>4434267.7350000003</v>
      </c>
      <c r="AV76" s="472">
        <v>6447428.0429999996</v>
      </c>
      <c r="AW76" s="471" t="s">
        <v>561</v>
      </c>
      <c r="AX76" s="472">
        <v>1361453.4669999999</v>
      </c>
      <c r="AY76" s="472">
        <v>6444.8469999999998</v>
      </c>
      <c r="AZ76" s="472">
        <v>1367898.314</v>
      </c>
      <c r="BA76" s="472"/>
      <c r="BB76" s="472">
        <v>846823.29099999997</v>
      </c>
      <c r="BC76" s="472">
        <v>155769.73800000001</v>
      </c>
      <c r="BD76" s="472">
        <v>1002593.03</v>
      </c>
      <c r="BE76" s="472"/>
      <c r="BF76" s="543">
        <v>316083.79399999999</v>
      </c>
      <c r="BG76" s="472">
        <v>2425320.3509999998</v>
      </c>
      <c r="BH76" s="472">
        <v>2741404.145</v>
      </c>
      <c r="BI76" s="471" t="s">
        <v>561</v>
      </c>
      <c r="BJ76" s="543">
        <v>148693.084</v>
      </c>
      <c r="BK76" s="472">
        <v>1526881.753</v>
      </c>
      <c r="BL76" s="472">
        <v>1675574.8370000001</v>
      </c>
      <c r="BM76" s="472"/>
      <c r="BN76" s="543">
        <v>666362.652</v>
      </c>
      <c r="BO76" s="472">
        <v>462103.97399999999</v>
      </c>
      <c r="BP76" s="472">
        <v>1128466.6270000001</v>
      </c>
      <c r="BQ76" s="472"/>
      <c r="BR76" s="472">
        <v>218525160.71300003</v>
      </c>
      <c r="BS76" s="472">
        <v>142713406.13400003</v>
      </c>
      <c r="BT76" s="472">
        <v>361238566.85499996</v>
      </c>
      <c r="BU76" s="471" t="s">
        <v>561</v>
      </c>
      <c r="BV76" s="472">
        <v>72562512.478</v>
      </c>
      <c r="BW76" s="472">
        <v>57054282.427000001</v>
      </c>
      <c r="BX76" s="472">
        <v>129616794.905</v>
      </c>
      <c r="BY76" s="472"/>
      <c r="BZ76" s="472">
        <v>218525160.713</v>
      </c>
      <c r="CA76" s="472">
        <v>144141385.12800002</v>
      </c>
      <c r="CB76" s="472">
        <v>362666545.84799993</v>
      </c>
      <c r="CC76" s="544"/>
    </row>
    <row r="77" spans="1:88" s="475" customFormat="1" ht="8.25" customHeight="1">
      <c r="A77" s="482"/>
      <c r="B77" s="483"/>
      <c r="C77" s="483"/>
      <c r="D77" s="483"/>
      <c r="E77" s="483"/>
      <c r="F77" s="483"/>
      <c r="G77" s="483"/>
      <c r="H77" s="483"/>
      <c r="I77" s="483"/>
      <c r="J77" s="483"/>
      <c r="K77" s="483"/>
      <c r="L77" s="483"/>
      <c r="M77" s="482"/>
      <c r="N77" s="483"/>
      <c r="O77" s="483"/>
      <c r="P77" s="483"/>
      <c r="Q77" s="483"/>
      <c r="R77" s="483"/>
      <c r="S77" s="483"/>
      <c r="T77" s="483"/>
      <c r="U77" s="483"/>
      <c r="V77" s="483"/>
      <c r="W77" s="483"/>
      <c r="X77" s="483"/>
      <c r="Y77" s="482"/>
      <c r="Z77" s="483"/>
      <c r="AA77" s="483"/>
      <c r="AB77" s="483"/>
      <c r="AC77" s="483"/>
      <c r="AD77" s="483"/>
      <c r="AE77" s="483"/>
      <c r="AF77" s="483"/>
      <c r="AG77" s="483"/>
      <c r="AH77" s="483"/>
      <c r="AI77" s="483"/>
      <c r="AJ77" s="483"/>
      <c r="AK77" s="482"/>
      <c r="AL77" s="483"/>
      <c r="AM77" s="483"/>
      <c r="AN77" s="483"/>
      <c r="AO77" s="483"/>
      <c r="AP77" s="483"/>
      <c r="AQ77" s="483"/>
      <c r="AR77" s="483"/>
      <c r="AS77" s="483"/>
      <c r="AT77" s="483"/>
      <c r="AU77" s="483"/>
      <c r="AV77" s="483"/>
      <c r="AW77" s="482"/>
      <c r="AX77" s="483"/>
      <c r="AY77" s="483"/>
      <c r="AZ77" s="483"/>
      <c r="BA77" s="483"/>
      <c r="BB77" s="483"/>
      <c r="BC77" s="483"/>
      <c r="BD77" s="483"/>
      <c r="BE77" s="483"/>
      <c r="BF77" s="483"/>
      <c r="BG77" s="483"/>
      <c r="BH77" s="483"/>
      <c r="BI77" s="482"/>
      <c r="BJ77" s="483"/>
      <c r="BK77" s="483"/>
      <c r="BL77" s="483"/>
      <c r="BM77" s="483"/>
      <c r="BN77" s="483"/>
      <c r="BO77" s="483"/>
      <c r="BP77" s="483"/>
      <c r="BQ77" s="483"/>
      <c r="BR77" s="483"/>
      <c r="BS77" s="483"/>
      <c r="BT77" s="483"/>
      <c r="BU77" s="482"/>
      <c r="BV77" s="483"/>
      <c r="BW77" s="483"/>
      <c r="BX77" s="483"/>
      <c r="BY77" s="483"/>
      <c r="BZ77" s="483"/>
      <c r="CA77" s="483"/>
      <c r="CB77" s="483"/>
    </row>
    <row r="78" spans="1:88" s="475" customFormat="1" ht="8.25" customHeight="1">
      <c r="A78" s="482" t="s">
        <v>562</v>
      </c>
      <c r="B78" s="483">
        <v>13110051.264</v>
      </c>
      <c r="C78" s="483">
        <v>8907308.2530000005</v>
      </c>
      <c r="D78" s="483">
        <v>22017359.517999999</v>
      </c>
      <c r="E78" s="483"/>
      <c r="F78" s="483">
        <v>199166.21900000001</v>
      </c>
      <c r="G78" s="483">
        <v>23691.981</v>
      </c>
      <c r="H78" s="483">
        <v>222858.2</v>
      </c>
      <c r="I78" s="483"/>
      <c r="J78" s="483">
        <v>27937103.361000001</v>
      </c>
      <c r="K78" s="483">
        <v>18105648.866999999</v>
      </c>
      <c r="L78" s="483">
        <v>46042752.228</v>
      </c>
      <c r="M78" s="482" t="s">
        <v>562</v>
      </c>
      <c r="N78" s="483">
        <v>386488.83</v>
      </c>
      <c r="O78" s="483">
        <v>236918.83100000001</v>
      </c>
      <c r="P78" s="483">
        <v>623407.66099999996</v>
      </c>
      <c r="Q78" s="483"/>
      <c r="R78" s="483">
        <v>2524019.159</v>
      </c>
      <c r="S78" s="483">
        <v>1855105.476</v>
      </c>
      <c r="T78" s="483">
        <v>4379124.6349999998</v>
      </c>
      <c r="U78" s="483"/>
      <c r="V78" s="483">
        <v>8761026.8760000002</v>
      </c>
      <c r="W78" s="483">
        <v>6299969.2340000002</v>
      </c>
      <c r="X78" s="483">
        <v>15060996.109999999</v>
      </c>
      <c r="Y78" s="482" t="s">
        <v>562</v>
      </c>
      <c r="Z78" s="483">
        <v>2068719.581</v>
      </c>
      <c r="AA78" s="483">
        <v>2121717.3870000001</v>
      </c>
      <c r="AB78" s="483">
        <v>4190436.9679999999</v>
      </c>
      <c r="AC78" s="483"/>
      <c r="AD78" s="483">
        <v>8822752.2789999992</v>
      </c>
      <c r="AE78" s="483">
        <v>4034141.7650000001</v>
      </c>
      <c r="AF78" s="483">
        <v>12856894.044</v>
      </c>
      <c r="AG78" s="483"/>
      <c r="AH78" s="483">
        <v>13531.550999999999</v>
      </c>
      <c r="AI78" s="483">
        <v>3053.8359999999998</v>
      </c>
      <c r="AJ78" s="483">
        <v>16585.387999999999</v>
      </c>
      <c r="AK78" s="482" t="s">
        <v>562</v>
      </c>
      <c r="AL78" s="483">
        <v>269999.19699999999</v>
      </c>
      <c r="AM78" s="483">
        <v>45598.194000000003</v>
      </c>
      <c r="AN78" s="483">
        <v>315597.39199999999</v>
      </c>
      <c r="AO78" s="483"/>
      <c r="AP78" s="483">
        <v>0</v>
      </c>
      <c r="AQ78" s="483">
        <v>0</v>
      </c>
      <c r="AR78" s="483">
        <v>0</v>
      </c>
      <c r="AS78" s="483"/>
      <c r="AT78" s="483">
        <v>804668.86399999994</v>
      </c>
      <c r="AU78" s="483">
        <v>1772702.686</v>
      </c>
      <c r="AV78" s="483">
        <v>2577371.551</v>
      </c>
      <c r="AW78" s="482" t="s">
        <v>562</v>
      </c>
      <c r="AX78" s="483">
        <v>0</v>
      </c>
      <c r="AY78" s="483">
        <v>0</v>
      </c>
      <c r="AZ78" s="483">
        <v>0</v>
      </c>
      <c r="BA78" s="483"/>
      <c r="BB78" s="483">
        <v>15485.502</v>
      </c>
      <c r="BC78" s="483">
        <v>41433.586000000003</v>
      </c>
      <c r="BD78" s="483">
        <v>56919.088000000003</v>
      </c>
      <c r="BE78" s="483"/>
      <c r="BF78" s="483">
        <v>61971.875999999997</v>
      </c>
      <c r="BG78" s="483">
        <v>136424.68900000001</v>
      </c>
      <c r="BH78" s="483">
        <v>198396.56599999999</v>
      </c>
      <c r="BI78" s="482" t="s">
        <v>562</v>
      </c>
      <c r="BJ78" s="483">
        <v>52140.311000000002</v>
      </c>
      <c r="BK78" s="483">
        <v>443689.76400000002</v>
      </c>
      <c r="BL78" s="483">
        <v>495830.076</v>
      </c>
      <c r="BM78" s="483"/>
      <c r="BN78" s="483">
        <v>23946.45</v>
      </c>
      <c r="BO78" s="483">
        <v>237642.408</v>
      </c>
      <c r="BP78" s="483">
        <v>261588.85800000001</v>
      </c>
      <c r="BQ78" s="483"/>
      <c r="BR78" s="483">
        <v>65051071.32</v>
      </c>
      <c r="BS78" s="483">
        <v>44265046.957000002</v>
      </c>
      <c r="BT78" s="483">
        <v>109316118.28299999</v>
      </c>
      <c r="BU78" s="482" t="s">
        <v>562</v>
      </c>
      <c r="BV78" s="483">
        <v>27937103.361000001</v>
      </c>
      <c r="BW78" s="483">
        <v>19189321.153000001</v>
      </c>
      <c r="BX78" s="483">
        <v>47126424.513999999</v>
      </c>
      <c r="BY78" s="483"/>
      <c r="BZ78" s="483">
        <v>65051071.32</v>
      </c>
      <c r="CA78" s="483">
        <v>45348719.243000001</v>
      </c>
      <c r="CB78" s="483">
        <v>110399790.56899999</v>
      </c>
    </row>
    <row r="79" spans="1:88" s="475" customFormat="1" ht="8.25" customHeight="1">
      <c r="A79" s="482" t="s">
        <v>563</v>
      </c>
      <c r="B79" s="483">
        <v>16994810.800999999</v>
      </c>
      <c r="C79" s="483">
        <v>7685178.2489999998</v>
      </c>
      <c r="D79" s="483">
        <v>24679989.050999999</v>
      </c>
      <c r="E79" s="483"/>
      <c r="F79" s="483">
        <v>172105.823</v>
      </c>
      <c r="G79" s="483">
        <v>30905.116999999998</v>
      </c>
      <c r="H79" s="483">
        <v>203010.94</v>
      </c>
      <c r="I79" s="483"/>
      <c r="J79" s="483">
        <v>31128333.392000001</v>
      </c>
      <c r="K79" s="483">
        <v>18733689.088</v>
      </c>
      <c r="L79" s="483">
        <v>49862022.480999999</v>
      </c>
      <c r="M79" s="482" t="s">
        <v>563</v>
      </c>
      <c r="N79" s="483">
        <v>2922089.6230000001</v>
      </c>
      <c r="O79" s="483">
        <v>879583.77500000002</v>
      </c>
      <c r="P79" s="483">
        <v>3801673.3990000002</v>
      </c>
      <c r="Q79" s="483"/>
      <c r="R79" s="483">
        <v>1880791.9210000001</v>
      </c>
      <c r="S79" s="483">
        <v>839534.78899999999</v>
      </c>
      <c r="T79" s="483">
        <v>2720326.71</v>
      </c>
      <c r="U79" s="483"/>
      <c r="V79" s="483">
        <v>7855573.551</v>
      </c>
      <c r="W79" s="483">
        <v>4237271.0769999996</v>
      </c>
      <c r="X79" s="483">
        <v>12092844.628</v>
      </c>
      <c r="Y79" s="482" t="s">
        <v>563</v>
      </c>
      <c r="Z79" s="483">
        <v>6147.8620000000001</v>
      </c>
      <c r="AA79" s="483">
        <v>57795.612000000001</v>
      </c>
      <c r="AB79" s="483">
        <v>63943.474999999999</v>
      </c>
      <c r="AC79" s="483"/>
      <c r="AD79" s="483">
        <v>13161521.016000001</v>
      </c>
      <c r="AE79" s="483">
        <v>6686832.7479999997</v>
      </c>
      <c r="AF79" s="483">
        <v>19848353.765000001</v>
      </c>
      <c r="AG79" s="483"/>
      <c r="AH79" s="483">
        <v>1429311.013</v>
      </c>
      <c r="AI79" s="483">
        <v>151383.46400000001</v>
      </c>
      <c r="AJ79" s="483">
        <v>1580694.477</v>
      </c>
      <c r="AK79" s="482" t="s">
        <v>563</v>
      </c>
      <c r="AL79" s="483">
        <v>714475.28899999999</v>
      </c>
      <c r="AM79" s="483">
        <v>258818.82500000001</v>
      </c>
      <c r="AN79" s="483">
        <v>973294.11399999994</v>
      </c>
      <c r="AO79" s="483"/>
      <c r="AP79" s="483">
        <v>535382.10699999996</v>
      </c>
      <c r="AQ79" s="483">
        <v>83008.053</v>
      </c>
      <c r="AR79" s="483">
        <v>618390.16</v>
      </c>
      <c r="AS79" s="483"/>
      <c r="AT79" s="483">
        <v>159.88</v>
      </c>
      <c r="AU79" s="483">
        <v>89.650999999999996</v>
      </c>
      <c r="AV79" s="483">
        <v>249.53200000000001</v>
      </c>
      <c r="AW79" s="482" t="s">
        <v>563</v>
      </c>
      <c r="AX79" s="483">
        <v>536857.57200000004</v>
      </c>
      <c r="AY79" s="483">
        <v>1222.1020000000001</v>
      </c>
      <c r="AZ79" s="483">
        <v>538079.674</v>
      </c>
      <c r="BA79" s="483"/>
      <c r="BB79" s="483">
        <v>112237.33500000001</v>
      </c>
      <c r="BC79" s="483">
        <v>43255.036999999997</v>
      </c>
      <c r="BD79" s="483">
        <v>155492.372</v>
      </c>
      <c r="BE79" s="483"/>
      <c r="BF79" s="483">
        <v>0</v>
      </c>
      <c r="BG79" s="483">
        <v>0</v>
      </c>
      <c r="BH79" s="483">
        <v>0</v>
      </c>
      <c r="BI79" s="482" t="s">
        <v>563</v>
      </c>
      <c r="BJ79" s="483">
        <v>1567.0509999999999</v>
      </c>
      <c r="BK79" s="483">
        <v>610.57299999999998</v>
      </c>
      <c r="BL79" s="483">
        <v>2177.6239999999998</v>
      </c>
      <c r="BM79" s="483"/>
      <c r="BN79" s="483">
        <v>0</v>
      </c>
      <c r="BO79" s="483">
        <v>0</v>
      </c>
      <c r="BP79" s="483">
        <v>0</v>
      </c>
      <c r="BQ79" s="483"/>
      <c r="BR79" s="483">
        <v>77451364.235999987</v>
      </c>
      <c r="BS79" s="483">
        <v>39689178.160000004</v>
      </c>
      <c r="BT79" s="483">
        <v>117140542.40199998</v>
      </c>
      <c r="BU79" s="482" t="s">
        <v>563</v>
      </c>
      <c r="BV79" s="483">
        <v>31128333.392000001</v>
      </c>
      <c r="BW79" s="483">
        <v>18733689.088</v>
      </c>
      <c r="BX79" s="483">
        <v>49862022.480999999</v>
      </c>
      <c r="BY79" s="483"/>
      <c r="BZ79" s="483">
        <v>77451364.235999987</v>
      </c>
      <c r="CA79" s="483">
        <v>39689178.160000004</v>
      </c>
      <c r="CB79" s="483">
        <v>117140542.40199998</v>
      </c>
    </row>
    <row r="80" spans="1:88" s="475" customFormat="1" ht="8.25" customHeight="1">
      <c r="A80" s="482" t="s">
        <v>564</v>
      </c>
      <c r="B80" s="483">
        <v>15355683.093</v>
      </c>
      <c r="C80" s="483">
        <v>11861202.52</v>
      </c>
      <c r="D80" s="483">
        <v>27216885.613000002</v>
      </c>
      <c r="E80" s="483"/>
      <c r="F80" s="483">
        <v>792287.48600000003</v>
      </c>
      <c r="G80" s="483">
        <v>216930.05600000001</v>
      </c>
      <c r="H80" s="483">
        <v>1009217.542</v>
      </c>
      <c r="I80" s="483"/>
      <c r="J80" s="483">
        <v>12514090.961999999</v>
      </c>
      <c r="K80" s="483">
        <v>17551328.596999999</v>
      </c>
      <c r="L80" s="483">
        <v>30065419.559</v>
      </c>
      <c r="M80" s="482" t="s">
        <v>564</v>
      </c>
      <c r="N80" s="483">
        <v>2213414.2400000002</v>
      </c>
      <c r="O80" s="483">
        <v>1032530.844</v>
      </c>
      <c r="P80" s="483">
        <v>3245945.085</v>
      </c>
      <c r="Q80" s="483"/>
      <c r="R80" s="483">
        <v>4730937.9119999995</v>
      </c>
      <c r="S80" s="483">
        <v>4011828.0109999999</v>
      </c>
      <c r="T80" s="483">
        <v>8742765.9240000006</v>
      </c>
      <c r="U80" s="483"/>
      <c r="V80" s="483">
        <v>9283904.0309999995</v>
      </c>
      <c r="W80" s="483">
        <v>5951354.6260000002</v>
      </c>
      <c r="X80" s="483">
        <v>15235258.657</v>
      </c>
      <c r="Y80" s="482" t="s">
        <v>564</v>
      </c>
      <c r="Z80" s="483">
        <v>2252.2350000000001</v>
      </c>
      <c r="AA80" s="483">
        <v>26264.843000000001</v>
      </c>
      <c r="AB80" s="483">
        <v>28517.078000000001</v>
      </c>
      <c r="AC80" s="483"/>
      <c r="AD80" s="483">
        <v>10114208.197000001</v>
      </c>
      <c r="AE80" s="483">
        <v>5791925.7709999997</v>
      </c>
      <c r="AF80" s="483">
        <v>15906133.968</v>
      </c>
      <c r="AG80" s="483"/>
      <c r="AH80" s="483">
        <v>8379327.5209999997</v>
      </c>
      <c r="AI80" s="483">
        <v>248946.63099999999</v>
      </c>
      <c r="AJ80" s="483">
        <v>8628274.1530000009</v>
      </c>
      <c r="AK80" s="482" t="s">
        <v>564</v>
      </c>
      <c r="AL80" s="483">
        <v>2266788.9909999999</v>
      </c>
      <c r="AM80" s="483">
        <v>467151.75799999997</v>
      </c>
      <c r="AN80" s="483">
        <v>2733940.7489999998</v>
      </c>
      <c r="AO80" s="483"/>
      <c r="AP80" s="483">
        <v>1907113.8160000001</v>
      </c>
      <c r="AQ80" s="483">
        <v>870204.57700000005</v>
      </c>
      <c r="AR80" s="483">
        <v>2777318.3939999999</v>
      </c>
      <c r="AS80" s="483"/>
      <c r="AT80" s="483">
        <v>1135752.9739999999</v>
      </c>
      <c r="AU80" s="483">
        <v>2177793.014</v>
      </c>
      <c r="AV80" s="483">
        <v>3313545.9879999999</v>
      </c>
      <c r="AW80" s="482" t="s">
        <v>564</v>
      </c>
      <c r="AX80" s="483">
        <v>800362.37699999998</v>
      </c>
      <c r="AY80" s="483">
        <v>5209.817</v>
      </c>
      <c r="AZ80" s="483">
        <v>805572.19499999995</v>
      </c>
      <c r="BA80" s="483"/>
      <c r="BB80" s="483">
        <v>718885.05900000001</v>
      </c>
      <c r="BC80" s="483">
        <v>58610.355000000003</v>
      </c>
      <c r="BD80" s="483">
        <v>777495.41399999999</v>
      </c>
      <c r="BE80" s="483"/>
      <c r="BF80" s="483">
        <v>226294.72399999999</v>
      </c>
      <c r="BG80" s="483">
        <v>2264866.1779999998</v>
      </c>
      <c r="BH80" s="483">
        <v>2491160.9029999999</v>
      </c>
      <c r="BI80" s="482" t="s">
        <v>564</v>
      </c>
      <c r="BJ80" s="483">
        <v>93107.426999999996</v>
      </c>
      <c r="BK80" s="483">
        <v>1029625.72</v>
      </c>
      <c r="BL80" s="483">
        <v>1122733.148</v>
      </c>
      <c r="BM80" s="483"/>
      <c r="BN80" s="483">
        <v>642416.20200000005</v>
      </c>
      <c r="BO80" s="483">
        <v>220343.16500000001</v>
      </c>
      <c r="BP80" s="483">
        <v>862759.36800000002</v>
      </c>
      <c r="BQ80" s="483"/>
      <c r="BR80" s="483">
        <v>71176827.247000024</v>
      </c>
      <c r="BS80" s="483">
        <v>53786116.482999995</v>
      </c>
      <c r="BT80" s="483">
        <v>124962943.73799999</v>
      </c>
      <c r="BU80" s="482" t="s">
        <v>564</v>
      </c>
      <c r="BV80" s="483">
        <v>12514090.961999999</v>
      </c>
      <c r="BW80" s="483">
        <v>17892261.395</v>
      </c>
      <c r="BX80" s="483">
        <v>30406352.357000001</v>
      </c>
      <c r="BY80" s="483"/>
      <c r="BZ80" s="483">
        <v>71176827.247000024</v>
      </c>
      <c r="CA80" s="483">
        <v>54127049.280999988</v>
      </c>
      <c r="CB80" s="483">
        <v>125303876.53599998</v>
      </c>
    </row>
    <row r="81" spans="1:80" s="475" customFormat="1" ht="8.25" customHeight="1">
      <c r="A81" s="479" t="s">
        <v>565</v>
      </c>
      <c r="B81" s="477">
        <v>220490.38800000001</v>
      </c>
      <c r="C81" s="477">
        <v>67370.782000000007</v>
      </c>
      <c r="D81" s="477">
        <v>287861.17099999997</v>
      </c>
      <c r="E81" s="477"/>
      <c r="F81" s="477">
        <v>0</v>
      </c>
      <c r="G81" s="477">
        <v>51.506</v>
      </c>
      <c r="H81" s="477">
        <v>51.506</v>
      </c>
      <c r="I81" s="477"/>
      <c r="J81" s="477">
        <v>427676.19699999999</v>
      </c>
      <c r="K81" s="477">
        <v>619703.647</v>
      </c>
      <c r="L81" s="477">
        <v>1047379.844</v>
      </c>
      <c r="M81" s="479" t="s">
        <v>565</v>
      </c>
      <c r="N81" s="477">
        <v>0</v>
      </c>
      <c r="O81" s="477">
        <v>291.50299999999999</v>
      </c>
      <c r="P81" s="477">
        <v>291.50299999999999</v>
      </c>
      <c r="Q81" s="477"/>
      <c r="R81" s="477">
        <v>0</v>
      </c>
      <c r="S81" s="477">
        <v>1987.05</v>
      </c>
      <c r="T81" s="477">
        <v>1987.05</v>
      </c>
      <c r="U81" s="477"/>
      <c r="V81" s="477">
        <v>0</v>
      </c>
      <c r="W81" s="477">
        <v>12657.812</v>
      </c>
      <c r="X81" s="477">
        <v>12657.812</v>
      </c>
      <c r="Y81" s="479" t="s">
        <v>565</v>
      </c>
      <c r="Z81" s="477">
        <v>0</v>
      </c>
      <c r="AA81" s="477">
        <v>0</v>
      </c>
      <c r="AB81" s="477">
        <v>0</v>
      </c>
      <c r="AC81" s="477"/>
      <c r="AD81" s="477">
        <v>32750</v>
      </c>
      <c r="AE81" s="477">
        <v>11547.216</v>
      </c>
      <c r="AF81" s="477">
        <v>44297.216</v>
      </c>
      <c r="AG81" s="477"/>
      <c r="AH81" s="477">
        <v>0</v>
      </c>
      <c r="AI81" s="477">
        <v>0</v>
      </c>
      <c r="AJ81" s="477">
        <v>0</v>
      </c>
      <c r="AK81" s="479" t="s">
        <v>565</v>
      </c>
      <c r="AL81" s="477">
        <v>0</v>
      </c>
      <c r="AM81" s="477">
        <v>0</v>
      </c>
      <c r="AN81" s="477">
        <v>0</v>
      </c>
      <c r="AO81" s="477"/>
      <c r="AP81" s="477">
        <v>0</v>
      </c>
      <c r="AQ81" s="477">
        <v>0</v>
      </c>
      <c r="AR81" s="477">
        <v>0</v>
      </c>
      <c r="AS81" s="477"/>
      <c r="AT81" s="477">
        <v>0</v>
      </c>
      <c r="AU81" s="477">
        <v>0</v>
      </c>
      <c r="AV81" s="477">
        <v>0</v>
      </c>
      <c r="AW81" s="479" t="s">
        <v>565</v>
      </c>
      <c r="AX81" s="477">
        <v>0</v>
      </c>
      <c r="AY81" s="477">
        <v>0</v>
      </c>
      <c r="AZ81" s="477">
        <v>0</v>
      </c>
      <c r="BA81" s="477"/>
      <c r="BB81" s="477">
        <v>0</v>
      </c>
      <c r="BC81" s="477">
        <v>0</v>
      </c>
      <c r="BD81" s="477">
        <v>0</v>
      </c>
      <c r="BE81" s="477"/>
      <c r="BF81" s="477">
        <v>0</v>
      </c>
      <c r="BG81" s="477">
        <v>0</v>
      </c>
      <c r="BH81" s="477">
        <v>0</v>
      </c>
      <c r="BI81" s="479" t="s">
        <v>565</v>
      </c>
      <c r="BJ81" s="477">
        <v>0</v>
      </c>
      <c r="BK81" s="477">
        <v>0</v>
      </c>
      <c r="BL81" s="477">
        <v>0</v>
      </c>
      <c r="BM81" s="477"/>
      <c r="BN81" s="477">
        <v>0</v>
      </c>
      <c r="BO81" s="477">
        <v>0</v>
      </c>
      <c r="BP81" s="477">
        <v>0</v>
      </c>
      <c r="BQ81" s="477"/>
      <c r="BR81" s="477">
        <v>680916.58499999996</v>
      </c>
      <c r="BS81" s="477">
        <v>713609.51600000018</v>
      </c>
      <c r="BT81" s="477">
        <v>1394526.102</v>
      </c>
      <c r="BU81" s="479" t="s">
        <v>565</v>
      </c>
      <c r="BV81" s="477">
        <v>427676.19699999999</v>
      </c>
      <c r="BW81" s="477">
        <v>619703.647</v>
      </c>
      <c r="BX81" s="477">
        <v>1047379.844</v>
      </c>
      <c r="BY81" s="477"/>
      <c r="BZ81" s="477">
        <v>680916.58499999996</v>
      </c>
      <c r="CA81" s="477">
        <v>713609.51600000018</v>
      </c>
      <c r="CB81" s="477">
        <v>1394526.102</v>
      </c>
    </row>
    <row r="82" spans="1:80" s="475" customFormat="1" ht="8.25" customHeight="1">
      <c r="A82" s="479" t="s">
        <v>566</v>
      </c>
      <c r="B82" s="477">
        <v>14418388.73</v>
      </c>
      <c r="C82" s="477">
        <v>11307042.217</v>
      </c>
      <c r="D82" s="477">
        <v>25725430.947000001</v>
      </c>
      <c r="E82" s="477"/>
      <c r="F82" s="477">
        <v>702231.50800000003</v>
      </c>
      <c r="G82" s="477">
        <v>162659.307</v>
      </c>
      <c r="H82" s="477">
        <v>864890.81499999994</v>
      </c>
      <c r="I82" s="477"/>
      <c r="J82" s="477">
        <v>9834600.1349999998</v>
      </c>
      <c r="K82" s="477">
        <v>15985276.505000001</v>
      </c>
      <c r="L82" s="477">
        <v>25819876.640000001</v>
      </c>
      <c r="M82" s="479" t="s">
        <v>566</v>
      </c>
      <c r="N82" s="477">
        <v>2160242.875</v>
      </c>
      <c r="O82" s="477">
        <v>1020456.022</v>
      </c>
      <c r="P82" s="477">
        <v>3180698.898</v>
      </c>
      <c r="Q82" s="477"/>
      <c r="R82" s="477">
        <v>4558553.6370000001</v>
      </c>
      <c r="S82" s="477">
        <v>3957636.8730000001</v>
      </c>
      <c r="T82" s="477">
        <v>8516190.5099999998</v>
      </c>
      <c r="U82" s="477"/>
      <c r="V82" s="477">
        <v>8920343.6960000005</v>
      </c>
      <c r="W82" s="477">
        <v>5816291.9060000004</v>
      </c>
      <c r="X82" s="477">
        <v>14736635.602</v>
      </c>
      <c r="Y82" s="479" t="s">
        <v>566</v>
      </c>
      <c r="Z82" s="477">
        <v>2252.2350000000001</v>
      </c>
      <c r="AA82" s="477">
        <v>26264.843000000001</v>
      </c>
      <c r="AB82" s="477">
        <v>28517.078000000001</v>
      </c>
      <c r="AC82" s="477"/>
      <c r="AD82" s="477">
        <v>9513752.0429999996</v>
      </c>
      <c r="AE82" s="477">
        <v>5619796.1279999996</v>
      </c>
      <c r="AF82" s="477">
        <v>15133548.172</v>
      </c>
      <c r="AG82" s="477"/>
      <c r="AH82" s="477">
        <v>8282392.7790000001</v>
      </c>
      <c r="AI82" s="477">
        <v>241190.47</v>
      </c>
      <c r="AJ82" s="477">
        <v>8523583.25</v>
      </c>
      <c r="AK82" s="479" t="s">
        <v>566</v>
      </c>
      <c r="AL82" s="477">
        <v>2257255.7889999999</v>
      </c>
      <c r="AM82" s="477">
        <v>458292.45600000001</v>
      </c>
      <c r="AN82" s="477">
        <v>2715548.2459999998</v>
      </c>
      <c r="AO82" s="477"/>
      <c r="AP82" s="477">
        <v>1762378.6410000001</v>
      </c>
      <c r="AQ82" s="477">
        <v>849775.65899999999</v>
      </c>
      <c r="AR82" s="477">
        <v>2612154.301</v>
      </c>
      <c r="AS82" s="477"/>
      <c r="AT82" s="477">
        <v>1135752.9739999999</v>
      </c>
      <c r="AU82" s="477">
        <v>2177793.014</v>
      </c>
      <c r="AV82" s="477">
        <v>3313545.9879999999</v>
      </c>
      <c r="AW82" s="479" t="s">
        <v>566</v>
      </c>
      <c r="AX82" s="477">
        <v>636510.924</v>
      </c>
      <c r="AY82" s="477">
        <v>1165.9590000000001</v>
      </c>
      <c r="AZ82" s="477">
        <v>637676.88399999996</v>
      </c>
      <c r="BA82" s="477"/>
      <c r="BB82" s="477">
        <v>716008.08100000001</v>
      </c>
      <c r="BC82" s="477">
        <v>58610.355000000003</v>
      </c>
      <c r="BD82" s="477">
        <v>774618.43599999999</v>
      </c>
      <c r="BE82" s="477"/>
      <c r="BF82" s="477">
        <v>226294.72399999999</v>
      </c>
      <c r="BG82" s="477">
        <v>2264866.1779999998</v>
      </c>
      <c r="BH82" s="477">
        <v>2491160.9029999999</v>
      </c>
      <c r="BI82" s="479" t="s">
        <v>566</v>
      </c>
      <c r="BJ82" s="477">
        <v>93107.426999999996</v>
      </c>
      <c r="BK82" s="477">
        <v>1029625.72</v>
      </c>
      <c r="BL82" s="477">
        <v>1122733.148</v>
      </c>
      <c r="BM82" s="477"/>
      <c r="BN82" s="477">
        <v>642416.20200000005</v>
      </c>
      <c r="BO82" s="477">
        <v>220343.16500000001</v>
      </c>
      <c r="BP82" s="477">
        <v>862759.36800000002</v>
      </c>
      <c r="BQ82" s="477"/>
      <c r="BR82" s="477">
        <v>65862482.399999999</v>
      </c>
      <c r="BS82" s="477">
        <v>51197086.776999995</v>
      </c>
      <c r="BT82" s="477">
        <v>117059569.18600002</v>
      </c>
      <c r="BU82" s="479" t="s">
        <v>566</v>
      </c>
      <c r="BV82" s="477">
        <v>9834600.1349999998</v>
      </c>
      <c r="BW82" s="477">
        <v>16326209.302999999</v>
      </c>
      <c r="BX82" s="477">
        <v>26160809.438000001</v>
      </c>
      <c r="BY82" s="477"/>
      <c r="BZ82" s="477">
        <v>65862482.399999999</v>
      </c>
      <c r="CA82" s="477">
        <v>51538019.574999988</v>
      </c>
      <c r="CB82" s="477">
        <v>117400501.98400003</v>
      </c>
    </row>
    <row r="83" spans="1:80" s="475" customFormat="1" ht="8.25" customHeight="1">
      <c r="A83" s="479" t="s">
        <v>567</v>
      </c>
      <c r="B83" s="477">
        <v>715396.62899999996</v>
      </c>
      <c r="C83" s="477">
        <v>486621.66800000001</v>
      </c>
      <c r="D83" s="477">
        <v>1202018.298</v>
      </c>
      <c r="E83" s="477"/>
      <c r="F83" s="477">
        <v>89455.403000000006</v>
      </c>
      <c r="G83" s="477">
        <v>54216.468999999997</v>
      </c>
      <c r="H83" s="477">
        <v>143671.872</v>
      </c>
      <c r="I83" s="477"/>
      <c r="J83" s="477">
        <v>2155086.3730000001</v>
      </c>
      <c r="K83" s="477">
        <v>817402.326</v>
      </c>
      <c r="L83" s="477">
        <v>2972488.699</v>
      </c>
      <c r="M83" s="479" t="s">
        <v>567</v>
      </c>
      <c r="N83" s="477">
        <v>53171.364000000001</v>
      </c>
      <c r="O83" s="477">
        <v>11783.319</v>
      </c>
      <c r="P83" s="477">
        <v>64954.684000000001</v>
      </c>
      <c r="Q83" s="477"/>
      <c r="R83" s="477">
        <v>172384.27499999999</v>
      </c>
      <c r="S83" s="477">
        <v>52204.088000000003</v>
      </c>
      <c r="T83" s="477">
        <v>224588.36300000001</v>
      </c>
      <c r="U83" s="477"/>
      <c r="V83" s="477">
        <v>363129.82799999998</v>
      </c>
      <c r="W83" s="477">
        <v>121384.41499999999</v>
      </c>
      <c r="X83" s="477">
        <v>484514.24300000002</v>
      </c>
      <c r="Y83" s="479" t="s">
        <v>567</v>
      </c>
      <c r="Z83" s="477">
        <v>0</v>
      </c>
      <c r="AA83" s="477">
        <v>0</v>
      </c>
      <c r="AB83" s="477">
        <v>0</v>
      </c>
      <c r="AC83" s="477"/>
      <c r="AD83" s="477">
        <v>566310.67599999998</v>
      </c>
      <c r="AE83" s="477">
        <v>160282.595</v>
      </c>
      <c r="AF83" s="477">
        <v>726593.27099999995</v>
      </c>
      <c r="AG83" s="477"/>
      <c r="AH83" s="477">
        <v>96931.096000000005</v>
      </c>
      <c r="AI83" s="477">
        <v>7756.1610000000001</v>
      </c>
      <c r="AJ83" s="477">
        <v>104687.258</v>
      </c>
      <c r="AK83" s="479" t="s">
        <v>567</v>
      </c>
      <c r="AL83" s="477">
        <v>9533.2009999999991</v>
      </c>
      <c r="AM83" s="477">
        <v>8859.3009999999995</v>
      </c>
      <c r="AN83" s="477">
        <v>18392.503000000001</v>
      </c>
      <c r="AO83" s="477"/>
      <c r="AP83" s="477">
        <v>144735.17499999999</v>
      </c>
      <c r="AQ83" s="477">
        <v>20428.917000000001</v>
      </c>
      <c r="AR83" s="477">
        <v>165164.09299999999</v>
      </c>
      <c r="AS83" s="477"/>
      <c r="AT83" s="477">
        <v>0</v>
      </c>
      <c r="AU83" s="477">
        <v>0</v>
      </c>
      <c r="AV83" s="477">
        <v>0</v>
      </c>
      <c r="AW83" s="479" t="s">
        <v>567</v>
      </c>
      <c r="AX83" s="477">
        <v>163851.45300000001</v>
      </c>
      <c r="AY83" s="477">
        <v>4043.857</v>
      </c>
      <c r="AZ83" s="477">
        <v>167895.31099999999</v>
      </c>
      <c r="BA83" s="477"/>
      <c r="BB83" s="477">
        <v>2876.9780000000001</v>
      </c>
      <c r="BC83" s="477">
        <v>0</v>
      </c>
      <c r="BD83" s="477">
        <v>2876.9780000000001</v>
      </c>
      <c r="BE83" s="477"/>
      <c r="BF83" s="477">
        <v>0</v>
      </c>
      <c r="BG83" s="477">
        <v>0</v>
      </c>
      <c r="BH83" s="477">
        <v>0</v>
      </c>
      <c r="BI83" s="479" t="s">
        <v>567</v>
      </c>
      <c r="BJ83" s="477">
        <v>0</v>
      </c>
      <c r="BK83" s="477">
        <v>0</v>
      </c>
      <c r="BL83" s="477">
        <v>0</v>
      </c>
      <c r="BM83" s="477"/>
      <c r="BN83" s="477">
        <v>0</v>
      </c>
      <c r="BO83" s="477">
        <v>0</v>
      </c>
      <c r="BP83" s="477">
        <v>0</v>
      </c>
      <c r="BQ83" s="477"/>
      <c r="BR83" s="477">
        <v>4532862.4510000004</v>
      </c>
      <c r="BS83" s="477">
        <v>1744983.1159999999</v>
      </c>
      <c r="BT83" s="477">
        <v>6277845.5729999999</v>
      </c>
      <c r="BU83" s="479" t="s">
        <v>567</v>
      </c>
      <c r="BV83" s="477">
        <v>2155086.3730000001</v>
      </c>
      <c r="BW83" s="477">
        <v>817402.326</v>
      </c>
      <c r="BX83" s="477">
        <v>2972488.699</v>
      </c>
      <c r="BY83" s="477"/>
      <c r="BZ83" s="477">
        <v>4532862.4510000004</v>
      </c>
      <c r="CA83" s="477">
        <v>1744983.1159999999</v>
      </c>
      <c r="CB83" s="477">
        <v>6277845.5729999999</v>
      </c>
    </row>
    <row r="84" spans="1:80" s="475" customFormat="1" ht="8.25" customHeight="1">
      <c r="A84" s="479" t="s">
        <v>568</v>
      </c>
      <c r="B84" s="477">
        <v>1407.3440000000001</v>
      </c>
      <c r="C84" s="477">
        <v>167.851</v>
      </c>
      <c r="D84" s="477">
        <v>1575.1959999999999</v>
      </c>
      <c r="E84" s="477"/>
      <c r="F84" s="477">
        <v>600.57399999999996</v>
      </c>
      <c r="G84" s="477">
        <v>2.7730000000000001</v>
      </c>
      <c r="H84" s="477">
        <v>603.34799999999996</v>
      </c>
      <c r="I84" s="477"/>
      <c r="J84" s="477">
        <v>96728.255999999994</v>
      </c>
      <c r="K84" s="477">
        <v>128946.117</v>
      </c>
      <c r="L84" s="477">
        <v>225674.37400000001</v>
      </c>
      <c r="M84" s="479" t="s">
        <v>568</v>
      </c>
      <c r="N84" s="477">
        <v>0</v>
      </c>
      <c r="O84" s="477">
        <v>0</v>
      </c>
      <c r="P84" s="477">
        <v>0</v>
      </c>
      <c r="Q84" s="477"/>
      <c r="R84" s="477">
        <v>0</v>
      </c>
      <c r="S84" s="477">
        <v>0</v>
      </c>
      <c r="T84" s="477">
        <v>0</v>
      </c>
      <c r="U84" s="477"/>
      <c r="V84" s="477">
        <v>430.50599999999997</v>
      </c>
      <c r="W84" s="477">
        <v>1020.492</v>
      </c>
      <c r="X84" s="477">
        <v>1450.999</v>
      </c>
      <c r="Y84" s="479" t="s">
        <v>568</v>
      </c>
      <c r="Z84" s="477">
        <v>0</v>
      </c>
      <c r="AA84" s="477">
        <v>0</v>
      </c>
      <c r="AB84" s="477">
        <v>0</v>
      </c>
      <c r="AC84" s="477"/>
      <c r="AD84" s="477">
        <v>1395.4770000000001</v>
      </c>
      <c r="AE84" s="477">
        <v>299.83</v>
      </c>
      <c r="AF84" s="477">
        <v>1695.308</v>
      </c>
      <c r="AG84" s="477"/>
      <c r="AH84" s="477">
        <v>3.645</v>
      </c>
      <c r="AI84" s="477">
        <v>0</v>
      </c>
      <c r="AJ84" s="477">
        <v>3.645</v>
      </c>
      <c r="AK84" s="479" t="s">
        <v>568</v>
      </c>
      <c r="AL84" s="477">
        <v>0</v>
      </c>
      <c r="AM84" s="477">
        <v>0</v>
      </c>
      <c r="AN84" s="477">
        <v>0</v>
      </c>
      <c r="AO84" s="477"/>
      <c r="AP84" s="477">
        <v>0</v>
      </c>
      <c r="AQ84" s="477">
        <v>0</v>
      </c>
      <c r="AR84" s="477">
        <v>0</v>
      </c>
      <c r="AS84" s="477"/>
      <c r="AT84" s="477">
        <v>0</v>
      </c>
      <c r="AU84" s="477">
        <v>0</v>
      </c>
      <c r="AV84" s="477">
        <v>0</v>
      </c>
      <c r="AW84" s="479" t="s">
        <v>568</v>
      </c>
      <c r="AX84" s="477">
        <v>0</v>
      </c>
      <c r="AY84" s="477">
        <v>0</v>
      </c>
      <c r="AZ84" s="477">
        <v>0</v>
      </c>
      <c r="BA84" s="477"/>
      <c r="BB84" s="477">
        <v>0</v>
      </c>
      <c r="BC84" s="477">
        <v>0</v>
      </c>
      <c r="BD84" s="477">
        <v>0</v>
      </c>
      <c r="BE84" s="477"/>
      <c r="BF84" s="477">
        <v>0</v>
      </c>
      <c r="BG84" s="477">
        <v>0</v>
      </c>
      <c r="BH84" s="477">
        <v>0</v>
      </c>
      <c r="BI84" s="479" t="s">
        <v>568</v>
      </c>
      <c r="BJ84" s="477">
        <v>0</v>
      </c>
      <c r="BK84" s="477">
        <v>0</v>
      </c>
      <c r="BL84" s="477">
        <v>0</v>
      </c>
      <c r="BM84" s="477"/>
      <c r="BN84" s="477">
        <v>0</v>
      </c>
      <c r="BO84" s="477">
        <v>0</v>
      </c>
      <c r="BP84" s="477">
        <v>0</v>
      </c>
      <c r="BQ84" s="477"/>
      <c r="BR84" s="477">
        <v>100565.802</v>
      </c>
      <c r="BS84" s="477">
        <v>130437.06299999999</v>
      </c>
      <c r="BT84" s="477">
        <v>231002.87</v>
      </c>
      <c r="BU84" s="479" t="s">
        <v>568</v>
      </c>
      <c r="BV84" s="477">
        <v>96728.255999999994</v>
      </c>
      <c r="BW84" s="477">
        <v>128946.117</v>
      </c>
      <c r="BX84" s="477">
        <v>225674.37400000001</v>
      </c>
      <c r="BY84" s="477"/>
      <c r="BZ84" s="477">
        <v>100565.802</v>
      </c>
      <c r="CA84" s="477">
        <v>130437.06299999999</v>
      </c>
      <c r="CB84" s="477">
        <v>231002.87</v>
      </c>
    </row>
    <row r="85" spans="1:80" s="475" customFormat="1" ht="8.25" customHeight="1">
      <c r="A85" s="482" t="s">
        <v>569</v>
      </c>
      <c r="B85" s="483">
        <v>91997.505999999994</v>
      </c>
      <c r="C85" s="483">
        <v>63438.303999999996</v>
      </c>
      <c r="D85" s="483">
        <v>155435.81099999999</v>
      </c>
      <c r="E85" s="483"/>
      <c r="F85" s="483">
        <v>36259.983999999997</v>
      </c>
      <c r="G85" s="483">
        <v>5972.3630000000003</v>
      </c>
      <c r="H85" s="483">
        <v>42232.347000000002</v>
      </c>
      <c r="I85" s="483"/>
      <c r="J85" s="483">
        <v>0</v>
      </c>
      <c r="K85" s="483">
        <v>175741.47500000001</v>
      </c>
      <c r="L85" s="483">
        <v>175741.47500000001</v>
      </c>
      <c r="M85" s="482" t="s">
        <v>569</v>
      </c>
      <c r="N85" s="483">
        <v>240338.88200000001</v>
      </c>
      <c r="O85" s="483">
        <v>69416.046000000002</v>
      </c>
      <c r="P85" s="483">
        <v>309754.929</v>
      </c>
      <c r="Q85" s="483"/>
      <c r="R85" s="483">
        <v>67590.447</v>
      </c>
      <c r="S85" s="483">
        <v>7430.4210000000003</v>
      </c>
      <c r="T85" s="483">
        <v>75020.869000000006</v>
      </c>
      <c r="U85" s="483"/>
      <c r="V85" s="483">
        <v>271531.21999999997</v>
      </c>
      <c r="W85" s="483">
        <v>366988.83299999998</v>
      </c>
      <c r="X85" s="483">
        <v>638520.05299999996</v>
      </c>
      <c r="Y85" s="482" t="s">
        <v>569</v>
      </c>
      <c r="Z85" s="483">
        <v>45568.726000000002</v>
      </c>
      <c r="AA85" s="483">
        <v>2643.5479999999998</v>
      </c>
      <c r="AB85" s="483">
        <v>48212.273999999998</v>
      </c>
      <c r="AC85" s="483"/>
      <c r="AD85" s="483">
        <v>748271.94299999997</v>
      </c>
      <c r="AE85" s="483">
        <v>212482.73</v>
      </c>
      <c r="AF85" s="483">
        <v>960754.67299999995</v>
      </c>
      <c r="AG85" s="483"/>
      <c r="AH85" s="483">
        <v>1684.893</v>
      </c>
      <c r="AI85" s="483">
        <v>462.70400000000001</v>
      </c>
      <c r="AJ85" s="483">
        <v>2147.5970000000002</v>
      </c>
      <c r="AK85" s="482" t="s">
        <v>569</v>
      </c>
      <c r="AL85" s="483">
        <v>18587.95</v>
      </c>
      <c r="AM85" s="483">
        <v>6467.4179999999997</v>
      </c>
      <c r="AN85" s="483">
        <v>25055.367999999999</v>
      </c>
      <c r="AO85" s="483"/>
      <c r="AP85" s="483">
        <v>13127.093999999999</v>
      </c>
      <c r="AQ85" s="483">
        <v>758.15599999999995</v>
      </c>
      <c r="AR85" s="483">
        <v>13885.251</v>
      </c>
      <c r="AS85" s="483"/>
      <c r="AT85" s="483">
        <v>60260.891000000003</v>
      </c>
      <c r="AU85" s="483">
        <v>428687.478</v>
      </c>
      <c r="AV85" s="483">
        <v>488948.37</v>
      </c>
      <c r="AW85" s="482" t="s">
        <v>569</v>
      </c>
      <c r="AX85" s="483">
        <v>708.923</v>
      </c>
      <c r="AY85" s="483">
        <v>12.926</v>
      </c>
      <c r="AZ85" s="483">
        <v>721.85</v>
      </c>
      <c r="BA85" s="483"/>
      <c r="BB85" s="483">
        <v>215.39500000000001</v>
      </c>
      <c r="BC85" s="483">
        <v>12469.715</v>
      </c>
      <c r="BD85" s="483">
        <v>12685.11</v>
      </c>
      <c r="BE85" s="483"/>
      <c r="BF85" s="483">
        <v>27817.191999999999</v>
      </c>
      <c r="BG85" s="483">
        <v>24029.483</v>
      </c>
      <c r="BH85" s="483">
        <v>51846.675000000003</v>
      </c>
      <c r="BI85" s="482" t="s">
        <v>569</v>
      </c>
      <c r="BJ85" s="483">
        <v>1878.2929999999999</v>
      </c>
      <c r="BK85" s="483">
        <v>52955.694000000003</v>
      </c>
      <c r="BL85" s="483">
        <v>54833.987999999998</v>
      </c>
      <c r="BM85" s="483"/>
      <c r="BN85" s="483">
        <v>0</v>
      </c>
      <c r="BO85" s="483">
        <v>4118.3999999999996</v>
      </c>
      <c r="BP85" s="483">
        <v>4118.3999999999996</v>
      </c>
      <c r="BQ85" s="483"/>
      <c r="BR85" s="483">
        <v>1625839.3389999999</v>
      </c>
      <c r="BS85" s="483">
        <v>1434075.6939999997</v>
      </c>
      <c r="BT85" s="483">
        <v>3059915.0399999996</v>
      </c>
      <c r="BU85" s="482" t="s">
        <v>569</v>
      </c>
      <c r="BV85" s="483">
        <v>0</v>
      </c>
      <c r="BW85" s="483">
        <v>178774.09700000001</v>
      </c>
      <c r="BX85" s="483">
        <v>178774.09700000001</v>
      </c>
      <c r="BY85" s="483"/>
      <c r="BZ85" s="483">
        <v>1625839.3389999999</v>
      </c>
      <c r="CA85" s="483">
        <v>1437108.3159999996</v>
      </c>
      <c r="CB85" s="483">
        <v>3062947.6619999995</v>
      </c>
    </row>
    <row r="86" spans="1:80" s="475" customFormat="1" ht="8.25" customHeight="1">
      <c r="A86" s="482" t="s">
        <v>570</v>
      </c>
      <c r="B86" s="483">
        <v>439660.66100000002</v>
      </c>
      <c r="C86" s="483">
        <v>364277.49900000001</v>
      </c>
      <c r="D86" s="483">
        <v>803938.16</v>
      </c>
      <c r="E86" s="483"/>
      <c r="F86" s="483">
        <v>8707.259</v>
      </c>
      <c r="G86" s="483">
        <v>1716.056</v>
      </c>
      <c r="H86" s="483">
        <v>10423.315000000001</v>
      </c>
      <c r="I86" s="483"/>
      <c r="J86" s="483">
        <v>982984.76100000006</v>
      </c>
      <c r="K86" s="483">
        <v>1059895.405</v>
      </c>
      <c r="L86" s="483">
        <v>2042880.166</v>
      </c>
      <c r="M86" s="482" t="s">
        <v>570</v>
      </c>
      <c r="N86" s="483">
        <v>25748.216</v>
      </c>
      <c r="O86" s="483">
        <v>17464.092000000001</v>
      </c>
      <c r="P86" s="483">
        <v>43212.309000000001</v>
      </c>
      <c r="Q86" s="483"/>
      <c r="R86" s="483">
        <v>57060.222999999998</v>
      </c>
      <c r="S86" s="483">
        <v>42043.525000000001</v>
      </c>
      <c r="T86" s="483">
        <v>99103.748999999996</v>
      </c>
      <c r="U86" s="483"/>
      <c r="V86" s="483">
        <v>1298241.233</v>
      </c>
      <c r="W86" s="483">
        <v>1759142.503</v>
      </c>
      <c r="X86" s="483">
        <v>3057383.7370000002</v>
      </c>
      <c r="Y86" s="482" t="s">
        <v>570</v>
      </c>
      <c r="Z86" s="483">
        <v>9728.4590000000007</v>
      </c>
      <c r="AA86" s="483">
        <v>11660.126</v>
      </c>
      <c r="AB86" s="483">
        <v>21388.585999999999</v>
      </c>
      <c r="AC86" s="483"/>
      <c r="AD86" s="483">
        <v>326006.78899999999</v>
      </c>
      <c r="AE86" s="483">
        <v>213775.72399999999</v>
      </c>
      <c r="AF86" s="483">
        <v>539782.51300000004</v>
      </c>
      <c r="AG86" s="483"/>
      <c r="AH86" s="483">
        <v>30072.991000000002</v>
      </c>
      <c r="AI86" s="483">
        <v>9073.9969999999994</v>
      </c>
      <c r="AJ86" s="483">
        <v>39146.989000000001</v>
      </c>
      <c r="AK86" s="482" t="s">
        <v>570</v>
      </c>
      <c r="AL86" s="483">
        <v>4996.6790000000001</v>
      </c>
      <c r="AM86" s="483">
        <v>4850.71</v>
      </c>
      <c r="AN86" s="483">
        <v>9847.39</v>
      </c>
      <c r="AO86" s="483"/>
      <c r="AP86" s="483">
        <v>1008.981</v>
      </c>
      <c r="AQ86" s="483">
        <v>93.227999999999994</v>
      </c>
      <c r="AR86" s="483">
        <v>1102.2090000000001</v>
      </c>
      <c r="AS86" s="483"/>
      <c r="AT86" s="483">
        <v>12317.697</v>
      </c>
      <c r="AU86" s="483">
        <v>54994.904000000002</v>
      </c>
      <c r="AV86" s="483">
        <v>67312.600999999995</v>
      </c>
      <c r="AW86" s="482" t="s">
        <v>570</v>
      </c>
      <c r="AX86" s="483">
        <v>23524.593000000001</v>
      </c>
      <c r="AY86" s="483">
        <v>0</v>
      </c>
      <c r="AZ86" s="483">
        <v>23524.594000000001</v>
      </c>
      <c r="BA86" s="483"/>
      <c r="BB86" s="483">
        <v>0</v>
      </c>
      <c r="BC86" s="483">
        <v>1.044</v>
      </c>
      <c r="BD86" s="483">
        <v>1.044</v>
      </c>
      <c r="BE86" s="483"/>
      <c r="BF86" s="483">
        <v>0</v>
      </c>
      <c r="BG86" s="483">
        <v>0</v>
      </c>
      <c r="BH86" s="483">
        <v>0</v>
      </c>
      <c r="BI86" s="482" t="s">
        <v>570</v>
      </c>
      <c r="BJ86" s="483">
        <v>0</v>
      </c>
      <c r="BK86" s="483">
        <v>0</v>
      </c>
      <c r="BL86" s="483">
        <v>0</v>
      </c>
      <c r="BM86" s="483"/>
      <c r="BN86" s="483">
        <v>0</v>
      </c>
      <c r="BO86" s="483">
        <v>0</v>
      </c>
      <c r="BP86" s="483">
        <v>0</v>
      </c>
      <c r="BQ86" s="483"/>
      <c r="BR86" s="483">
        <v>3220058.5419999999</v>
      </c>
      <c r="BS86" s="483">
        <v>3538988.8130000005</v>
      </c>
      <c r="BT86" s="483">
        <v>6759047.3619999988</v>
      </c>
      <c r="BU86" s="482" t="s">
        <v>570</v>
      </c>
      <c r="BV86" s="483">
        <v>982984.76100000006</v>
      </c>
      <c r="BW86" s="483">
        <v>1060236.692</v>
      </c>
      <c r="BX86" s="483">
        <v>2043221.453</v>
      </c>
      <c r="BY86" s="483"/>
      <c r="BZ86" s="483">
        <v>3220058.5419999999</v>
      </c>
      <c r="CA86" s="483">
        <v>3539330.1000000006</v>
      </c>
      <c r="CB86" s="483">
        <v>6759388.6489999983</v>
      </c>
    </row>
    <row r="87" spans="1:80" s="475" customFormat="1" ht="8.25" customHeight="1">
      <c r="A87" s="479" t="s">
        <v>571</v>
      </c>
      <c r="B87" s="477">
        <v>439660.66100000002</v>
      </c>
      <c r="C87" s="477">
        <v>364277.49900000001</v>
      </c>
      <c r="D87" s="477">
        <v>803938.16</v>
      </c>
      <c r="E87" s="477"/>
      <c r="F87" s="477">
        <v>8707.259</v>
      </c>
      <c r="G87" s="477">
        <v>1716.056</v>
      </c>
      <c r="H87" s="477">
        <v>10423.315000000001</v>
      </c>
      <c r="I87" s="477"/>
      <c r="J87" s="477">
        <v>982984.76100000006</v>
      </c>
      <c r="K87" s="477">
        <v>1059895.405</v>
      </c>
      <c r="L87" s="477">
        <v>2042880.166</v>
      </c>
      <c r="M87" s="479" t="s">
        <v>571</v>
      </c>
      <c r="N87" s="477">
        <v>25748.216</v>
      </c>
      <c r="O87" s="477">
        <v>17464.092000000001</v>
      </c>
      <c r="P87" s="477">
        <v>43212.309000000001</v>
      </c>
      <c r="Q87" s="477"/>
      <c r="R87" s="477">
        <v>57060.222999999998</v>
      </c>
      <c r="S87" s="477">
        <v>42043.525000000001</v>
      </c>
      <c r="T87" s="477">
        <v>99103.748999999996</v>
      </c>
      <c r="U87" s="477"/>
      <c r="V87" s="477">
        <v>1298241.233</v>
      </c>
      <c r="W87" s="477">
        <v>1759142.503</v>
      </c>
      <c r="X87" s="477">
        <v>3057383.7370000002</v>
      </c>
      <c r="Y87" s="479" t="s">
        <v>571</v>
      </c>
      <c r="Z87" s="477">
        <v>9728.4590000000007</v>
      </c>
      <c r="AA87" s="477">
        <v>11660.126</v>
      </c>
      <c r="AB87" s="477">
        <v>21388.585999999999</v>
      </c>
      <c r="AC87" s="477"/>
      <c r="AD87" s="477">
        <v>326006.78899999999</v>
      </c>
      <c r="AE87" s="477">
        <v>213775.72399999999</v>
      </c>
      <c r="AF87" s="477">
        <v>539782.51300000004</v>
      </c>
      <c r="AG87" s="477"/>
      <c r="AH87" s="477">
        <v>30072.991000000002</v>
      </c>
      <c r="AI87" s="477">
        <v>9073.9969999999994</v>
      </c>
      <c r="AJ87" s="477">
        <v>39146.989000000001</v>
      </c>
      <c r="AK87" s="479" t="s">
        <v>571</v>
      </c>
      <c r="AL87" s="477">
        <v>4996.6790000000001</v>
      </c>
      <c r="AM87" s="477">
        <v>4850.71</v>
      </c>
      <c r="AN87" s="477">
        <v>9847.39</v>
      </c>
      <c r="AO87" s="477"/>
      <c r="AP87" s="477">
        <v>1008.981</v>
      </c>
      <c r="AQ87" s="477">
        <v>93.227999999999994</v>
      </c>
      <c r="AR87" s="477">
        <v>1102.2090000000001</v>
      </c>
      <c r="AS87" s="477"/>
      <c r="AT87" s="477">
        <v>12317.697</v>
      </c>
      <c r="AU87" s="477">
        <v>54994.904000000002</v>
      </c>
      <c r="AV87" s="477">
        <v>67312.600999999995</v>
      </c>
      <c r="AW87" s="479" t="s">
        <v>571</v>
      </c>
      <c r="AX87" s="477">
        <v>23524.593000000001</v>
      </c>
      <c r="AY87" s="477">
        <v>0</v>
      </c>
      <c r="AZ87" s="477">
        <v>23524.594000000001</v>
      </c>
      <c r="BA87" s="477"/>
      <c r="BB87" s="477">
        <v>0</v>
      </c>
      <c r="BC87" s="477">
        <v>1.044</v>
      </c>
      <c r="BD87" s="477">
        <v>1.044</v>
      </c>
      <c r="BE87" s="477"/>
      <c r="BF87" s="477">
        <v>0</v>
      </c>
      <c r="BG87" s="477">
        <v>0</v>
      </c>
      <c r="BH87" s="477">
        <v>0</v>
      </c>
      <c r="BI87" s="479" t="s">
        <v>571</v>
      </c>
      <c r="BJ87" s="477">
        <v>0</v>
      </c>
      <c r="BK87" s="477">
        <v>0</v>
      </c>
      <c r="BL87" s="477">
        <v>0</v>
      </c>
      <c r="BM87" s="477"/>
      <c r="BN87" s="477">
        <v>0</v>
      </c>
      <c r="BO87" s="477">
        <v>0</v>
      </c>
      <c r="BP87" s="477">
        <v>0</v>
      </c>
      <c r="BQ87" s="477"/>
      <c r="BR87" s="477">
        <v>3220058.5419999999</v>
      </c>
      <c r="BS87" s="477">
        <v>3538988.8130000005</v>
      </c>
      <c r="BT87" s="477">
        <v>6759047.3619999988</v>
      </c>
      <c r="BU87" s="479" t="s">
        <v>571</v>
      </c>
      <c r="BV87" s="477">
        <v>982984.76100000006</v>
      </c>
      <c r="BW87" s="477">
        <v>1060236.692</v>
      </c>
      <c r="BX87" s="477">
        <v>2043221.453</v>
      </c>
      <c r="BY87" s="477"/>
      <c r="BZ87" s="477">
        <v>3220058.5419999999</v>
      </c>
      <c r="CA87" s="477">
        <v>3539330.1000000006</v>
      </c>
      <c r="CB87" s="477">
        <v>6759388.6489999983</v>
      </c>
    </row>
    <row r="88" spans="1:80" s="475" customFormat="1" ht="8.25" customHeight="1">
      <c r="A88" s="479" t="s">
        <v>572</v>
      </c>
      <c r="B88" s="477">
        <v>0</v>
      </c>
      <c r="C88" s="477">
        <v>0</v>
      </c>
      <c r="D88" s="477">
        <v>0</v>
      </c>
      <c r="E88" s="477"/>
      <c r="F88" s="477">
        <v>0</v>
      </c>
      <c r="G88" s="477">
        <v>0</v>
      </c>
      <c r="H88" s="477">
        <v>0</v>
      </c>
      <c r="I88" s="477"/>
      <c r="J88" s="477">
        <v>0</v>
      </c>
      <c r="K88" s="477">
        <v>0</v>
      </c>
      <c r="L88" s="477">
        <v>0</v>
      </c>
      <c r="M88" s="479" t="s">
        <v>572</v>
      </c>
      <c r="N88" s="477">
        <v>0</v>
      </c>
      <c r="O88" s="477">
        <v>0</v>
      </c>
      <c r="P88" s="477">
        <v>0</v>
      </c>
      <c r="Q88" s="477"/>
      <c r="R88" s="477">
        <v>0</v>
      </c>
      <c r="S88" s="477">
        <v>0</v>
      </c>
      <c r="T88" s="477">
        <v>0</v>
      </c>
      <c r="U88" s="477"/>
      <c r="V88" s="477">
        <v>0</v>
      </c>
      <c r="W88" s="477">
        <v>0</v>
      </c>
      <c r="X88" s="477">
        <v>0</v>
      </c>
      <c r="Y88" s="479" t="s">
        <v>572</v>
      </c>
      <c r="Z88" s="477">
        <v>0</v>
      </c>
      <c r="AA88" s="477">
        <v>0</v>
      </c>
      <c r="AB88" s="477">
        <v>0</v>
      </c>
      <c r="AC88" s="477"/>
      <c r="AD88" s="477">
        <v>0</v>
      </c>
      <c r="AE88" s="477">
        <v>0</v>
      </c>
      <c r="AF88" s="477">
        <v>0</v>
      </c>
      <c r="AG88" s="477"/>
      <c r="AH88" s="477">
        <v>0</v>
      </c>
      <c r="AI88" s="477">
        <v>0</v>
      </c>
      <c r="AJ88" s="477">
        <v>0</v>
      </c>
      <c r="AK88" s="479" t="s">
        <v>572</v>
      </c>
      <c r="AL88" s="477">
        <v>0</v>
      </c>
      <c r="AM88" s="477">
        <v>0</v>
      </c>
      <c r="AN88" s="477">
        <v>0</v>
      </c>
      <c r="AO88" s="477"/>
      <c r="AP88" s="477">
        <v>0</v>
      </c>
      <c r="AQ88" s="477">
        <v>0</v>
      </c>
      <c r="AR88" s="477">
        <v>0</v>
      </c>
      <c r="AS88" s="477"/>
      <c r="AT88" s="477">
        <v>0</v>
      </c>
      <c r="AU88" s="477">
        <v>0</v>
      </c>
      <c r="AV88" s="477">
        <v>0</v>
      </c>
      <c r="AW88" s="479" t="s">
        <v>572</v>
      </c>
      <c r="AX88" s="477">
        <v>0</v>
      </c>
      <c r="AY88" s="477">
        <v>0</v>
      </c>
      <c r="AZ88" s="477">
        <v>0</v>
      </c>
      <c r="BA88" s="477"/>
      <c r="BB88" s="477">
        <v>0</v>
      </c>
      <c r="BC88" s="477">
        <v>0</v>
      </c>
      <c r="BD88" s="477">
        <v>0</v>
      </c>
      <c r="BE88" s="477"/>
      <c r="BF88" s="477">
        <v>0</v>
      </c>
      <c r="BG88" s="477">
        <v>0</v>
      </c>
      <c r="BH88" s="477">
        <v>0</v>
      </c>
      <c r="BI88" s="479" t="s">
        <v>572</v>
      </c>
      <c r="BJ88" s="477">
        <v>0</v>
      </c>
      <c r="BK88" s="477">
        <v>0</v>
      </c>
      <c r="BL88" s="477">
        <v>0</v>
      </c>
      <c r="BM88" s="477"/>
      <c r="BN88" s="477">
        <v>0</v>
      </c>
      <c r="BO88" s="477">
        <v>0</v>
      </c>
      <c r="BP88" s="477">
        <v>0</v>
      </c>
      <c r="BQ88" s="477"/>
      <c r="BR88" s="477">
        <v>0</v>
      </c>
      <c r="BS88" s="477">
        <v>0</v>
      </c>
      <c r="BT88" s="477">
        <v>0</v>
      </c>
      <c r="BU88" s="479" t="s">
        <v>572</v>
      </c>
      <c r="BV88" s="477">
        <v>0</v>
      </c>
      <c r="BW88" s="477">
        <v>0</v>
      </c>
      <c r="BX88" s="477">
        <v>0</v>
      </c>
      <c r="BY88" s="477"/>
      <c r="BZ88" s="477">
        <v>0</v>
      </c>
      <c r="CA88" s="477">
        <v>0</v>
      </c>
      <c r="CB88" s="477">
        <v>0</v>
      </c>
    </row>
    <row r="89" spans="1:80" s="481" customFormat="1" ht="3" customHeight="1">
      <c r="A89" s="479"/>
      <c r="B89" s="477"/>
      <c r="C89" s="477"/>
      <c r="D89" s="477"/>
      <c r="E89" s="477"/>
      <c r="F89" s="477"/>
      <c r="G89" s="477"/>
      <c r="H89" s="477"/>
      <c r="I89" s="477"/>
      <c r="J89" s="477"/>
      <c r="K89" s="477"/>
      <c r="L89" s="477"/>
      <c r="M89" s="479"/>
      <c r="N89" s="477"/>
      <c r="O89" s="477"/>
      <c r="P89" s="477"/>
      <c r="Q89" s="477"/>
      <c r="R89" s="477"/>
      <c r="S89" s="477"/>
      <c r="T89" s="477"/>
      <c r="U89" s="477"/>
      <c r="V89" s="477"/>
      <c r="W89" s="477"/>
      <c r="X89" s="477"/>
      <c r="Y89" s="479"/>
      <c r="Z89" s="477"/>
      <c r="AA89" s="477"/>
      <c r="AB89" s="477"/>
      <c r="AC89" s="477"/>
      <c r="AD89" s="477"/>
      <c r="AE89" s="477"/>
      <c r="AF89" s="477"/>
      <c r="AG89" s="477"/>
      <c r="AH89" s="477"/>
      <c r="AI89" s="477"/>
      <c r="AJ89" s="477"/>
      <c r="AK89" s="479"/>
      <c r="AL89" s="477"/>
      <c r="AM89" s="477"/>
      <c r="AN89" s="477"/>
      <c r="AO89" s="477"/>
      <c r="AP89" s="477"/>
      <c r="AQ89" s="477"/>
      <c r="AR89" s="477"/>
      <c r="AS89" s="477"/>
      <c r="AT89" s="477"/>
      <c r="AU89" s="477"/>
      <c r="AV89" s="477"/>
      <c r="AW89" s="479"/>
      <c r="AX89" s="477"/>
      <c r="AY89" s="477"/>
      <c r="AZ89" s="477"/>
      <c r="BA89" s="477"/>
      <c r="BB89" s="477"/>
      <c r="BC89" s="477"/>
      <c r="BD89" s="477"/>
      <c r="BE89" s="477"/>
      <c r="BF89" s="477"/>
      <c r="BG89" s="477"/>
      <c r="BH89" s="477"/>
      <c r="BI89" s="479"/>
      <c r="BJ89" s="477"/>
      <c r="BK89" s="477"/>
      <c r="BL89" s="477"/>
      <c r="BM89" s="477"/>
      <c r="BN89" s="477"/>
      <c r="BO89" s="477"/>
      <c r="BP89" s="477"/>
      <c r="BQ89" s="477"/>
      <c r="BR89" s="477"/>
      <c r="BS89" s="477"/>
      <c r="BT89" s="477"/>
      <c r="BU89" s="479"/>
      <c r="BV89" s="477"/>
      <c r="BW89" s="477"/>
      <c r="BX89" s="477"/>
      <c r="BY89" s="477"/>
      <c r="BZ89" s="477"/>
      <c r="CA89" s="477"/>
      <c r="CB89" s="477"/>
    </row>
    <row r="90" spans="1:80" s="475" customFormat="1" ht="8.25" customHeight="1">
      <c r="A90" s="545" t="s">
        <v>573</v>
      </c>
      <c r="B90" s="472">
        <v>1613810.5430000001</v>
      </c>
      <c r="C90" s="472">
        <v>194112.68400000001</v>
      </c>
      <c r="D90" s="472">
        <v>1807923.227</v>
      </c>
      <c r="E90" s="472"/>
      <c r="F90" s="472">
        <v>108.349</v>
      </c>
      <c r="G90" s="472">
        <v>0</v>
      </c>
      <c r="H90" s="472">
        <v>108.349</v>
      </c>
      <c r="I90" s="472"/>
      <c r="J90" s="472">
        <v>376196.717</v>
      </c>
      <c r="K90" s="472">
        <v>231282.64</v>
      </c>
      <c r="L90" s="472">
        <v>607479.35800000001</v>
      </c>
      <c r="M90" s="545" t="s">
        <v>573</v>
      </c>
      <c r="N90" s="472">
        <v>5688.1329999999998</v>
      </c>
      <c r="O90" s="472">
        <v>6092.165</v>
      </c>
      <c r="P90" s="472">
        <v>11780.298000000001</v>
      </c>
      <c r="Q90" s="472"/>
      <c r="R90" s="472">
        <v>101462.376</v>
      </c>
      <c r="S90" s="472">
        <v>5608.259</v>
      </c>
      <c r="T90" s="472">
        <v>107070.63499999999</v>
      </c>
      <c r="U90" s="472"/>
      <c r="V90" s="472">
        <v>418460.66100000002</v>
      </c>
      <c r="W90" s="472">
        <v>81901.210999999996</v>
      </c>
      <c r="X90" s="472">
        <v>500361.87300000002</v>
      </c>
      <c r="Y90" s="545" t="s">
        <v>573</v>
      </c>
      <c r="Z90" s="472">
        <v>1202102.061</v>
      </c>
      <c r="AA90" s="472">
        <v>15617.727999999999</v>
      </c>
      <c r="AB90" s="472">
        <v>1217719.79</v>
      </c>
      <c r="AC90" s="472"/>
      <c r="AD90" s="472">
        <v>798323.08499999996</v>
      </c>
      <c r="AE90" s="472">
        <v>66411.891000000003</v>
      </c>
      <c r="AF90" s="472">
        <v>864734.97699999996</v>
      </c>
      <c r="AG90" s="472"/>
      <c r="AH90" s="472">
        <v>108962.724</v>
      </c>
      <c r="AI90" s="472">
        <v>49.707000000000001</v>
      </c>
      <c r="AJ90" s="472">
        <v>109012.432</v>
      </c>
      <c r="AK90" s="545" t="s">
        <v>573</v>
      </c>
      <c r="AL90" s="472">
        <v>170168.864</v>
      </c>
      <c r="AM90" s="472">
        <v>4574.902</v>
      </c>
      <c r="AN90" s="472">
        <v>174743.76699999999</v>
      </c>
      <c r="AO90" s="472"/>
      <c r="AP90" s="472">
        <v>22000</v>
      </c>
      <c r="AQ90" s="472">
        <v>0</v>
      </c>
      <c r="AR90" s="472">
        <v>22000</v>
      </c>
      <c r="AS90" s="472"/>
      <c r="AT90" s="472">
        <v>55169.898000000001</v>
      </c>
      <c r="AU90" s="472">
        <v>2894.3679999999999</v>
      </c>
      <c r="AV90" s="472">
        <v>58064.266000000003</v>
      </c>
      <c r="AW90" s="545" t="s">
        <v>573</v>
      </c>
      <c r="AX90" s="472">
        <v>0</v>
      </c>
      <c r="AY90" s="472">
        <v>0</v>
      </c>
      <c r="AZ90" s="472">
        <v>0</v>
      </c>
      <c r="BA90" s="472"/>
      <c r="BB90" s="472">
        <v>0</v>
      </c>
      <c r="BC90" s="472">
        <v>0</v>
      </c>
      <c r="BD90" s="472">
        <v>0</v>
      </c>
      <c r="BE90" s="472"/>
      <c r="BF90" s="472">
        <v>0</v>
      </c>
      <c r="BG90" s="472">
        <v>0</v>
      </c>
      <c r="BH90" s="472">
        <v>0</v>
      </c>
      <c r="BI90" s="545" t="s">
        <v>573</v>
      </c>
      <c r="BJ90" s="472">
        <v>0</v>
      </c>
      <c r="BK90" s="472">
        <v>0</v>
      </c>
      <c r="BL90" s="472">
        <v>0</v>
      </c>
      <c r="BM90" s="472"/>
      <c r="BN90" s="472">
        <v>23546.274000000001</v>
      </c>
      <c r="BO90" s="472">
        <v>247.464</v>
      </c>
      <c r="BP90" s="472">
        <v>23793.739000000001</v>
      </c>
      <c r="BQ90" s="472"/>
      <c r="BR90" s="472">
        <v>4895999.6850000005</v>
      </c>
      <c r="BS90" s="472">
        <v>608793.01900000009</v>
      </c>
      <c r="BT90" s="472">
        <v>5504792.7109999992</v>
      </c>
      <c r="BU90" s="545" t="s">
        <v>573</v>
      </c>
      <c r="BV90" s="472">
        <v>376196.717</v>
      </c>
      <c r="BW90" s="472">
        <v>344045.99099999998</v>
      </c>
      <c r="BX90" s="472">
        <v>720242.70799999998</v>
      </c>
      <c r="BY90" s="472"/>
      <c r="BZ90" s="472">
        <v>4895999.6850000005</v>
      </c>
      <c r="CA90" s="472">
        <v>721556.37000000011</v>
      </c>
      <c r="CB90" s="472">
        <v>5617556.0609999988</v>
      </c>
    </row>
    <row r="91" spans="1:80" s="475" customFormat="1" ht="8.25" customHeight="1">
      <c r="A91" s="479" t="s">
        <v>574</v>
      </c>
      <c r="B91" s="477">
        <v>1054298.4790000001</v>
      </c>
      <c r="C91" s="477">
        <v>149370.30900000001</v>
      </c>
      <c r="D91" s="477">
        <v>1203668.7890000001</v>
      </c>
      <c r="E91" s="477"/>
      <c r="F91" s="477">
        <v>108.349</v>
      </c>
      <c r="G91" s="477">
        <v>0</v>
      </c>
      <c r="H91" s="477">
        <v>108.349</v>
      </c>
      <c r="I91" s="477"/>
      <c r="J91" s="477">
        <v>282908.23599999998</v>
      </c>
      <c r="K91" s="477">
        <v>104789.912</v>
      </c>
      <c r="L91" s="477">
        <v>387698.14899999998</v>
      </c>
      <c r="M91" s="479" t="s">
        <v>574</v>
      </c>
      <c r="N91" s="477">
        <v>4521.5320000000002</v>
      </c>
      <c r="O91" s="477">
        <v>1812.4269999999999</v>
      </c>
      <c r="P91" s="477">
        <v>6333.9589999999998</v>
      </c>
      <c r="Q91" s="477"/>
      <c r="R91" s="477">
        <v>41387.002999999997</v>
      </c>
      <c r="S91" s="477">
        <v>2469.2530000000002</v>
      </c>
      <c r="T91" s="477">
        <v>43856.256999999998</v>
      </c>
      <c r="U91" s="477"/>
      <c r="V91" s="477">
        <v>401130.609</v>
      </c>
      <c r="W91" s="477">
        <v>58321.18</v>
      </c>
      <c r="X91" s="477">
        <v>459451.78899999999</v>
      </c>
      <c r="Y91" s="479" t="s">
        <v>574</v>
      </c>
      <c r="Z91" s="477">
        <v>1202100.3829999999</v>
      </c>
      <c r="AA91" s="477">
        <v>15615.388000000001</v>
      </c>
      <c r="AB91" s="477">
        <v>1217715.7720000001</v>
      </c>
      <c r="AC91" s="477"/>
      <c r="AD91" s="477">
        <v>413412.88400000002</v>
      </c>
      <c r="AE91" s="477">
        <v>45234.455999999998</v>
      </c>
      <c r="AF91" s="477">
        <v>458647.34100000001</v>
      </c>
      <c r="AG91" s="477"/>
      <c r="AH91" s="477">
        <v>779.32399999999996</v>
      </c>
      <c r="AI91" s="477">
        <v>0</v>
      </c>
      <c r="AJ91" s="477">
        <v>779.32399999999996</v>
      </c>
      <c r="AK91" s="479" t="s">
        <v>574</v>
      </c>
      <c r="AL91" s="477">
        <v>7168.7039999999997</v>
      </c>
      <c r="AM91" s="477">
        <v>4574.902</v>
      </c>
      <c r="AN91" s="477">
        <v>11743.606</v>
      </c>
      <c r="AO91" s="477"/>
      <c r="AP91" s="477">
        <v>0</v>
      </c>
      <c r="AQ91" s="477">
        <v>0</v>
      </c>
      <c r="AR91" s="477">
        <v>0</v>
      </c>
      <c r="AS91" s="477"/>
      <c r="AT91" s="477">
        <v>47569.898000000001</v>
      </c>
      <c r="AU91" s="477">
        <v>647.96799999999996</v>
      </c>
      <c r="AV91" s="477">
        <v>48217.866000000002</v>
      </c>
      <c r="AW91" s="479" t="s">
        <v>574</v>
      </c>
      <c r="AX91" s="477">
        <v>0</v>
      </c>
      <c r="AY91" s="477">
        <v>0</v>
      </c>
      <c r="AZ91" s="477">
        <v>0</v>
      </c>
      <c r="BA91" s="477"/>
      <c r="BB91" s="477">
        <v>0</v>
      </c>
      <c r="BC91" s="477">
        <v>0</v>
      </c>
      <c r="BD91" s="477">
        <v>0</v>
      </c>
      <c r="BE91" s="477"/>
      <c r="BF91" s="477">
        <v>0</v>
      </c>
      <c r="BG91" s="477">
        <v>0</v>
      </c>
      <c r="BH91" s="477">
        <v>0</v>
      </c>
      <c r="BI91" s="479" t="s">
        <v>574</v>
      </c>
      <c r="BJ91" s="477">
        <v>0</v>
      </c>
      <c r="BK91" s="477">
        <v>0</v>
      </c>
      <c r="BL91" s="477">
        <v>0</v>
      </c>
      <c r="BM91" s="477"/>
      <c r="BN91" s="477">
        <v>1046.2739999999999</v>
      </c>
      <c r="BO91" s="477">
        <v>247.464</v>
      </c>
      <c r="BP91" s="477">
        <v>1293.739</v>
      </c>
      <c r="BQ91" s="477"/>
      <c r="BR91" s="477">
        <v>3456431.6750000003</v>
      </c>
      <c r="BS91" s="477">
        <v>383083.25899999996</v>
      </c>
      <c r="BT91" s="477">
        <v>3839514.9400000004</v>
      </c>
      <c r="BU91" s="479" t="s">
        <v>574</v>
      </c>
      <c r="BV91" s="477">
        <v>282908.23599999998</v>
      </c>
      <c r="BW91" s="477">
        <v>217553.26199999999</v>
      </c>
      <c r="BX91" s="477">
        <v>500461.49900000001</v>
      </c>
      <c r="BY91" s="477"/>
      <c r="BZ91" s="477">
        <v>3456431.6750000003</v>
      </c>
      <c r="CA91" s="477">
        <v>495846.60899999994</v>
      </c>
      <c r="CB91" s="477">
        <v>3952278.29</v>
      </c>
    </row>
    <row r="92" spans="1:80" s="475" customFormat="1" ht="8.25" customHeight="1">
      <c r="A92" s="479" t="s">
        <v>575</v>
      </c>
      <c r="B92" s="477">
        <v>40916.86</v>
      </c>
      <c r="C92" s="477">
        <v>25456.306</v>
      </c>
      <c r="D92" s="477">
        <v>66373.167000000001</v>
      </c>
      <c r="E92" s="477"/>
      <c r="F92" s="477">
        <v>0</v>
      </c>
      <c r="G92" s="477">
        <v>0</v>
      </c>
      <c r="H92" s="477">
        <v>0</v>
      </c>
      <c r="I92" s="477"/>
      <c r="J92" s="477">
        <v>72758.481</v>
      </c>
      <c r="K92" s="477">
        <v>115242.008</v>
      </c>
      <c r="L92" s="477">
        <v>188000.489</v>
      </c>
      <c r="M92" s="479" t="s">
        <v>575</v>
      </c>
      <c r="N92" s="477">
        <v>29.672000000000001</v>
      </c>
      <c r="O92" s="477">
        <v>1634.1510000000001</v>
      </c>
      <c r="P92" s="477">
        <v>1663.8230000000001</v>
      </c>
      <c r="Q92" s="477"/>
      <c r="R92" s="477">
        <v>6883.8620000000001</v>
      </c>
      <c r="S92" s="477">
        <v>145.23500000000001</v>
      </c>
      <c r="T92" s="477">
        <v>7029.0969999999998</v>
      </c>
      <c r="U92" s="477"/>
      <c r="V92" s="477">
        <v>7059.973</v>
      </c>
      <c r="W92" s="477">
        <v>18737.562000000002</v>
      </c>
      <c r="X92" s="477">
        <v>25797.535</v>
      </c>
      <c r="Y92" s="479" t="s">
        <v>575</v>
      </c>
      <c r="Z92" s="477">
        <v>1.6779999999999999</v>
      </c>
      <c r="AA92" s="477">
        <v>2.34</v>
      </c>
      <c r="AB92" s="477">
        <v>4.0179999999999998</v>
      </c>
      <c r="AC92" s="477"/>
      <c r="AD92" s="477">
        <v>20934.251</v>
      </c>
      <c r="AE92" s="477">
        <v>15555.72</v>
      </c>
      <c r="AF92" s="477">
        <v>36489.970999999998</v>
      </c>
      <c r="AG92" s="477"/>
      <c r="AH92" s="477">
        <v>5406.8609999999999</v>
      </c>
      <c r="AI92" s="477">
        <v>4.33</v>
      </c>
      <c r="AJ92" s="477">
        <v>5411.1909999999998</v>
      </c>
      <c r="AK92" s="479" t="s">
        <v>575</v>
      </c>
      <c r="AL92" s="477">
        <v>0</v>
      </c>
      <c r="AM92" s="477">
        <v>0</v>
      </c>
      <c r="AN92" s="477">
        <v>0</v>
      </c>
      <c r="AO92" s="477"/>
      <c r="AP92" s="477">
        <v>0</v>
      </c>
      <c r="AQ92" s="477">
        <v>0</v>
      </c>
      <c r="AR92" s="477">
        <v>0</v>
      </c>
      <c r="AS92" s="477"/>
      <c r="AT92" s="477">
        <v>0</v>
      </c>
      <c r="AU92" s="477">
        <v>0</v>
      </c>
      <c r="AV92" s="477">
        <v>0</v>
      </c>
      <c r="AW92" s="479" t="s">
        <v>575</v>
      </c>
      <c r="AX92" s="477">
        <v>0</v>
      </c>
      <c r="AY92" s="477">
        <v>0</v>
      </c>
      <c r="AZ92" s="477">
        <v>0</v>
      </c>
      <c r="BA92" s="477"/>
      <c r="BB92" s="477">
        <v>0</v>
      </c>
      <c r="BC92" s="477">
        <v>0</v>
      </c>
      <c r="BD92" s="477">
        <v>0</v>
      </c>
      <c r="BE92" s="477"/>
      <c r="BF92" s="477">
        <v>0</v>
      </c>
      <c r="BG92" s="477">
        <v>0</v>
      </c>
      <c r="BH92" s="477">
        <v>0</v>
      </c>
      <c r="BI92" s="479" t="s">
        <v>575</v>
      </c>
      <c r="BJ92" s="477">
        <v>0</v>
      </c>
      <c r="BK92" s="477">
        <v>0</v>
      </c>
      <c r="BL92" s="477">
        <v>0</v>
      </c>
      <c r="BM92" s="477"/>
      <c r="BN92" s="477">
        <v>0</v>
      </c>
      <c r="BO92" s="477">
        <v>0</v>
      </c>
      <c r="BP92" s="477">
        <v>0</v>
      </c>
      <c r="BQ92" s="477"/>
      <c r="BR92" s="477">
        <v>153991.63800000001</v>
      </c>
      <c r="BS92" s="477">
        <v>176777.652</v>
      </c>
      <c r="BT92" s="477">
        <v>330769.29099999997</v>
      </c>
      <c r="BU92" s="479" t="s">
        <v>575</v>
      </c>
      <c r="BV92" s="477">
        <v>72758.481</v>
      </c>
      <c r="BW92" s="477">
        <v>115242.008</v>
      </c>
      <c r="BX92" s="477">
        <v>188000.489</v>
      </c>
      <c r="BY92" s="477"/>
      <c r="BZ92" s="477">
        <v>153991.63800000001</v>
      </c>
      <c r="CA92" s="477">
        <v>176777.652</v>
      </c>
      <c r="CB92" s="477">
        <v>330769.29099999997</v>
      </c>
    </row>
    <row r="93" spans="1:80" s="475" customFormat="1" ht="8.25" customHeight="1">
      <c r="A93" s="479" t="s">
        <v>576</v>
      </c>
      <c r="B93" s="477">
        <v>518595.20199999999</v>
      </c>
      <c r="C93" s="477">
        <v>19286.067999999999</v>
      </c>
      <c r="D93" s="477">
        <v>537881.27099999995</v>
      </c>
      <c r="E93" s="477"/>
      <c r="F93" s="477">
        <v>0</v>
      </c>
      <c r="G93" s="477">
        <v>0</v>
      </c>
      <c r="H93" s="477">
        <v>0</v>
      </c>
      <c r="I93" s="477"/>
      <c r="J93" s="477">
        <v>20530</v>
      </c>
      <c r="K93" s="477">
        <v>11250.72</v>
      </c>
      <c r="L93" s="477">
        <v>31780.720000000001</v>
      </c>
      <c r="M93" s="479" t="s">
        <v>576</v>
      </c>
      <c r="N93" s="477">
        <v>1136.9280000000001</v>
      </c>
      <c r="O93" s="477">
        <v>2645.587</v>
      </c>
      <c r="P93" s="477">
        <v>3782.5149999999999</v>
      </c>
      <c r="Q93" s="477"/>
      <c r="R93" s="477">
        <v>53191.508999999998</v>
      </c>
      <c r="S93" s="477">
        <v>2993.7689999999998</v>
      </c>
      <c r="T93" s="477">
        <v>56185.279000000002</v>
      </c>
      <c r="U93" s="477"/>
      <c r="V93" s="477">
        <v>10270.078</v>
      </c>
      <c r="W93" s="477">
        <v>4842.4690000000001</v>
      </c>
      <c r="X93" s="477">
        <v>15112.548000000001</v>
      </c>
      <c r="Y93" s="479" t="s">
        <v>576</v>
      </c>
      <c r="Z93" s="477">
        <v>0</v>
      </c>
      <c r="AA93" s="477">
        <v>0</v>
      </c>
      <c r="AB93" s="477">
        <v>0</v>
      </c>
      <c r="AC93" s="477"/>
      <c r="AD93" s="477">
        <v>363975.95</v>
      </c>
      <c r="AE93" s="477">
        <v>5621.7139999999999</v>
      </c>
      <c r="AF93" s="477">
        <v>369597.66399999999</v>
      </c>
      <c r="AG93" s="477"/>
      <c r="AH93" s="477">
        <v>102776.539</v>
      </c>
      <c r="AI93" s="477">
        <v>45.377000000000002</v>
      </c>
      <c r="AJ93" s="477">
        <v>102821.916</v>
      </c>
      <c r="AK93" s="479" t="s">
        <v>576</v>
      </c>
      <c r="AL93" s="477">
        <v>163000.16</v>
      </c>
      <c r="AM93" s="477">
        <v>0</v>
      </c>
      <c r="AN93" s="477">
        <v>163000.16</v>
      </c>
      <c r="AO93" s="477"/>
      <c r="AP93" s="477">
        <v>22000</v>
      </c>
      <c r="AQ93" s="477">
        <v>0</v>
      </c>
      <c r="AR93" s="477">
        <v>22000</v>
      </c>
      <c r="AS93" s="477"/>
      <c r="AT93" s="477">
        <v>7600</v>
      </c>
      <c r="AU93" s="477">
        <v>2246.4</v>
      </c>
      <c r="AV93" s="477">
        <v>9846.4</v>
      </c>
      <c r="AW93" s="479" t="s">
        <v>576</v>
      </c>
      <c r="AX93" s="477">
        <v>0</v>
      </c>
      <c r="AY93" s="477">
        <v>0</v>
      </c>
      <c r="AZ93" s="477">
        <v>0</v>
      </c>
      <c r="BA93" s="477"/>
      <c r="BB93" s="477">
        <v>0</v>
      </c>
      <c r="BC93" s="477">
        <v>0</v>
      </c>
      <c r="BD93" s="477">
        <v>0</v>
      </c>
      <c r="BE93" s="477"/>
      <c r="BF93" s="477">
        <v>0</v>
      </c>
      <c r="BG93" s="477">
        <v>0</v>
      </c>
      <c r="BH93" s="477">
        <v>0</v>
      </c>
      <c r="BI93" s="479" t="s">
        <v>576</v>
      </c>
      <c r="BJ93" s="477">
        <v>0</v>
      </c>
      <c r="BK93" s="477">
        <v>0</v>
      </c>
      <c r="BL93" s="477">
        <v>0</v>
      </c>
      <c r="BM93" s="477"/>
      <c r="BN93" s="477">
        <v>22500</v>
      </c>
      <c r="BO93" s="477">
        <v>0</v>
      </c>
      <c r="BP93" s="477">
        <v>22500</v>
      </c>
      <c r="BQ93" s="477"/>
      <c r="BR93" s="477">
        <v>1285576.3659999999</v>
      </c>
      <c r="BS93" s="477">
        <v>48932.103999999999</v>
      </c>
      <c r="BT93" s="477">
        <v>1334508.4729999998</v>
      </c>
      <c r="BU93" s="479" t="s">
        <v>576</v>
      </c>
      <c r="BV93" s="477">
        <v>20530</v>
      </c>
      <c r="BW93" s="477">
        <v>11250.72</v>
      </c>
      <c r="BX93" s="477">
        <v>31780.720000000001</v>
      </c>
      <c r="BY93" s="477"/>
      <c r="BZ93" s="477">
        <v>1285576.3659999999</v>
      </c>
      <c r="CA93" s="477">
        <v>48932.103999999999</v>
      </c>
      <c r="CB93" s="477">
        <v>1334508.4729999998</v>
      </c>
    </row>
    <row r="94" spans="1:80" s="481" customFormat="1" ht="3" customHeight="1">
      <c r="A94" s="479"/>
      <c r="B94" s="477"/>
      <c r="C94" s="477"/>
      <c r="D94" s="477"/>
      <c r="E94" s="477"/>
      <c r="F94" s="477"/>
      <c r="G94" s="477"/>
      <c r="H94" s="477"/>
      <c r="I94" s="477"/>
      <c r="J94" s="477"/>
      <c r="K94" s="477"/>
      <c r="L94" s="477"/>
      <c r="M94" s="479"/>
      <c r="N94" s="477"/>
      <c r="O94" s="477"/>
      <c r="P94" s="477"/>
      <c r="Q94" s="477"/>
      <c r="R94" s="477"/>
      <c r="S94" s="477"/>
      <c r="T94" s="477"/>
      <c r="U94" s="477"/>
      <c r="V94" s="477"/>
      <c r="W94" s="477"/>
      <c r="X94" s="477"/>
      <c r="Y94" s="479"/>
      <c r="Z94" s="477"/>
      <c r="AA94" s="477"/>
      <c r="AB94" s="477"/>
      <c r="AC94" s="477"/>
      <c r="AD94" s="477"/>
      <c r="AE94" s="477"/>
      <c r="AF94" s="477"/>
      <c r="AG94" s="477"/>
      <c r="AH94" s="477"/>
      <c r="AI94" s="477"/>
      <c r="AJ94" s="477"/>
      <c r="AK94" s="479"/>
      <c r="AL94" s="477"/>
      <c r="AM94" s="477"/>
      <c r="AN94" s="477"/>
      <c r="AO94" s="477"/>
      <c r="AP94" s="477"/>
      <c r="AQ94" s="477"/>
      <c r="AR94" s="477"/>
      <c r="AS94" s="477"/>
      <c r="AT94" s="477"/>
      <c r="AU94" s="477"/>
      <c r="AV94" s="477"/>
      <c r="AW94" s="479"/>
      <c r="AX94" s="477"/>
      <c r="AY94" s="477"/>
      <c r="AZ94" s="477"/>
      <c r="BA94" s="477"/>
      <c r="BB94" s="477">
        <v>0</v>
      </c>
      <c r="BC94" s="477">
        <v>0</v>
      </c>
      <c r="BD94" s="477">
        <v>0</v>
      </c>
      <c r="BE94" s="477"/>
      <c r="BF94" s="477">
        <v>0</v>
      </c>
      <c r="BG94" s="477">
        <v>0</v>
      </c>
      <c r="BH94" s="477">
        <v>0</v>
      </c>
      <c r="BI94" s="479"/>
      <c r="BJ94" s="477">
        <v>0</v>
      </c>
      <c r="BK94" s="477">
        <v>0</v>
      </c>
      <c r="BL94" s="477">
        <v>0</v>
      </c>
      <c r="BM94" s="477"/>
      <c r="BN94" s="477">
        <v>0</v>
      </c>
      <c r="BO94" s="477">
        <v>0</v>
      </c>
      <c r="BP94" s="477">
        <v>0</v>
      </c>
      <c r="BQ94" s="477"/>
      <c r="BR94" s="477"/>
      <c r="BS94" s="477"/>
      <c r="BT94" s="477"/>
      <c r="BU94" s="479"/>
      <c r="BV94" s="477"/>
      <c r="BW94" s="477"/>
      <c r="BX94" s="477"/>
      <c r="BY94" s="477"/>
      <c r="BZ94" s="477"/>
      <c r="CA94" s="477"/>
      <c r="CB94" s="477"/>
    </row>
    <row r="95" spans="1:80" s="475" customFormat="1" ht="8.25" customHeight="1">
      <c r="A95" s="482" t="s">
        <v>522</v>
      </c>
      <c r="B95" s="483">
        <v>40000</v>
      </c>
      <c r="C95" s="483">
        <v>168480</v>
      </c>
      <c r="D95" s="483">
        <v>208480</v>
      </c>
      <c r="E95" s="483"/>
      <c r="F95" s="483">
        <v>0</v>
      </c>
      <c r="G95" s="483">
        <v>0</v>
      </c>
      <c r="H95" s="483">
        <v>0</v>
      </c>
      <c r="I95" s="483"/>
      <c r="J95" s="483">
        <v>0</v>
      </c>
      <c r="K95" s="483">
        <v>0</v>
      </c>
      <c r="L95" s="483">
        <v>0</v>
      </c>
      <c r="M95" s="482" t="s">
        <v>522</v>
      </c>
      <c r="N95" s="483">
        <v>0</v>
      </c>
      <c r="O95" s="483">
        <v>0</v>
      </c>
      <c r="P95" s="483">
        <v>0</v>
      </c>
      <c r="Q95" s="483"/>
      <c r="R95" s="483">
        <v>0</v>
      </c>
      <c r="S95" s="483">
        <v>0</v>
      </c>
      <c r="T95" s="483">
        <v>0</v>
      </c>
      <c r="U95" s="483"/>
      <c r="V95" s="483">
        <v>602500</v>
      </c>
      <c r="W95" s="483">
        <v>0</v>
      </c>
      <c r="X95" s="483">
        <v>602500</v>
      </c>
      <c r="Y95" s="482" t="s">
        <v>522</v>
      </c>
      <c r="Z95" s="483">
        <v>0</v>
      </c>
      <c r="AA95" s="483">
        <v>0</v>
      </c>
      <c r="AB95" s="483">
        <v>0</v>
      </c>
      <c r="AC95" s="483"/>
      <c r="AD95" s="483">
        <v>106000</v>
      </c>
      <c r="AE95" s="483">
        <v>0</v>
      </c>
      <c r="AF95" s="483">
        <v>106000</v>
      </c>
      <c r="AG95" s="483"/>
      <c r="AH95" s="483">
        <v>0</v>
      </c>
      <c r="AI95" s="483">
        <v>0</v>
      </c>
      <c r="AJ95" s="483">
        <v>0</v>
      </c>
      <c r="AK95" s="482" t="s">
        <v>522</v>
      </c>
      <c r="AL95" s="483">
        <v>10000</v>
      </c>
      <c r="AM95" s="483">
        <v>0</v>
      </c>
      <c r="AN95" s="483">
        <v>10000</v>
      </c>
      <c r="AO95" s="483"/>
      <c r="AP95" s="483">
        <v>18000</v>
      </c>
      <c r="AQ95" s="483">
        <v>0</v>
      </c>
      <c r="AR95" s="483">
        <v>18000</v>
      </c>
      <c r="AS95" s="483"/>
      <c r="AT95" s="483">
        <v>50000</v>
      </c>
      <c r="AU95" s="483">
        <v>0</v>
      </c>
      <c r="AV95" s="483">
        <v>50000</v>
      </c>
      <c r="AW95" s="482" t="s">
        <v>522</v>
      </c>
      <c r="AX95" s="483">
        <v>3000</v>
      </c>
      <c r="AY95" s="483">
        <v>0</v>
      </c>
      <c r="AZ95" s="483">
        <v>3000</v>
      </c>
      <c r="BA95" s="483"/>
      <c r="BB95" s="483">
        <v>0</v>
      </c>
      <c r="BC95" s="483">
        <v>0</v>
      </c>
      <c r="BD95" s="483">
        <v>0</v>
      </c>
      <c r="BE95" s="483"/>
      <c r="BF95" s="483">
        <v>0</v>
      </c>
      <c r="BG95" s="483">
        <v>0</v>
      </c>
      <c r="BH95" s="483">
        <v>0</v>
      </c>
      <c r="BI95" s="482" t="s">
        <v>522</v>
      </c>
      <c r="BJ95" s="483">
        <v>0</v>
      </c>
      <c r="BK95" s="483">
        <v>0</v>
      </c>
      <c r="BL95" s="483">
        <v>0</v>
      </c>
      <c r="BM95" s="483"/>
      <c r="BN95" s="483">
        <v>112000</v>
      </c>
      <c r="BO95" s="483">
        <v>0</v>
      </c>
      <c r="BP95" s="483">
        <v>112000</v>
      </c>
      <c r="BQ95" s="483"/>
      <c r="BR95" s="483">
        <v>941500</v>
      </c>
      <c r="BS95" s="483">
        <v>168480</v>
      </c>
      <c r="BT95" s="483">
        <v>1109980</v>
      </c>
      <c r="BU95" s="482" t="s">
        <v>522</v>
      </c>
      <c r="BV95" s="483">
        <v>0</v>
      </c>
      <c r="BW95" s="483">
        <v>0</v>
      </c>
      <c r="BX95" s="483">
        <v>0</v>
      </c>
      <c r="BY95" s="483"/>
      <c r="BZ95" s="483">
        <v>941500</v>
      </c>
      <c r="CA95" s="483">
        <v>168480</v>
      </c>
      <c r="CB95" s="483">
        <v>1109980</v>
      </c>
    </row>
    <row r="96" spans="1:80" s="481" customFormat="1" ht="3" customHeight="1">
      <c r="A96" s="482"/>
      <c r="B96" s="483"/>
      <c r="C96" s="483"/>
      <c r="D96" s="483"/>
      <c r="E96" s="483"/>
      <c r="F96" s="483"/>
      <c r="G96" s="483"/>
      <c r="H96" s="483"/>
      <c r="I96" s="483"/>
      <c r="J96" s="483"/>
      <c r="K96" s="483"/>
      <c r="L96" s="483"/>
      <c r="M96" s="482"/>
      <c r="N96" s="483"/>
      <c r="O96" s="483"/>
      <c r="P96" s="483"/>
      <c r="Q96" s="483"/>
      <c r="R96" s="483"/>
      <c r="S96" s="483"/>
      <c r="T96" s="483"/>
      <c r="U96" s="483"/>
      <c r="V96" s="483"/>
      <c r="W96" s="483"/>
      <c r="X96" s="483"/>
      <c r="Y96" s="482"/>
      <c r="Z96" s="483"/>
      <c r="AA96" s="483"/>
      <c r="AB96" s="483"/>
      <c r="AC96" s="483"/>
      <c r="AD96" s="483"/>
      <c r="AE96" s="483"/>
      <c r="AF96" s="483"/>
      <c r="AG96" s="483"/>
      <c r="AH96" s="483"/>
      <c r="AI96" s="483"/>
      <c r="AJ96" s="483"/>
      <c r="AK96" s="482"/>
      <c r="AL96" s="483"/>
      <c r="AM96" s="483"/>
      <c r="AN96" s="483"/>
      <c r="AO96" s="483"/>
      <c r="AP96" s="483"/>
      <c r="AQ96" s="483"/>
      <c r="AR96" s="483"/>
      <c r="AS96" s="483"/>
      <c r="AT96" s="483"/>
      <c r="AU96" s="483"/>
      <c r="AV96" s="483"/>
      <c r="AW96" s="482"/>
      <c r="AX96" s="483"/>
      <c r="AY96" s="483"/>
      <c r="AZ96" s="483"/>
      <c r="BA96" s="483"/>
      <c r="BB96" s="483">
        <v>0</v>
      </c>
      <c r="BC96" s="483">
        <v>0</v>
      </c>
      <c r="BD96" s="483">
        <v>0</v>
      </c>
      <c r="BE96" s="483"/>
      <c r="BF96" s="483">
        <v>0</v>
      </c>
      <c r="BG96" s="483">
        <v>0</v>
      </c>
      <c r="BH96" s="483">
        <v>0</v>
      </c>
      <c r="BI96" s="482"/>
      <c r="BJ96" s="483">
        <v>0</v>
      </c>
      <c r="BK96" s="483">
        <v>0</v>
      </c>
      <c r="BL96" s="483">
        <v>0</v>
      </c>
      <c r="BM96" s="483"/>
      <c r="BN96" s="483">
        <v>0</v>
      </c>
      <c r="BO96" s="483">
        <v>0</v>
      </c>
      <c r="BP96" s="483">
        <v>0</v>
      </c>
      <c r="BQ96" s="483"/>
      <c r="BR96" s="483"/>
      <c r="BS96" s="483"/>
      <c r="BT96" s="483"/>
      <c r="BU96" s="482"/>
      <c r="BV96" s="483"/>
      <c r="BW96" s="483"/>
      <c r="BX96" s="483"/>
      <c r="BY96" s="483"/>
      <c r="BZ96" s="483"/>
      <c r="CA96" s="483"/>
      <c r="CB96" s="483"/>
    </row>
    <row r="97" spans="1:80" s="475" customFormat="1" ht="8.25" customHeight="1">
      <c r="A97" s="471" t="s">
        <v>577</v>
      </c>
      <c r="B97" s="472">
        <v>1963160.352</v>
      </c>
      <c r="C97" s="472">
        <v>3241803.054</v>
      </c>
      <c r="D97" s="472">
        <v>5204963.4060000004</v>
      </c>
      <c r="E97" s="472"/>
      <c r="F97" s="472">
        <v>129895.878</v>
      </c>
      <c r="G97" s="472">
        <v>26.314</v>
      </c>
      <c r="H97" s="472">
        <v>129922.192</v>
      </c>
      <c r="I97" s="472"/>
      <c r="J97" s="472">
        <v>4458475.2350000003</v>
      </c>
      <c r="K97" s="472">
        <v>5985581.2759999996</v>
      </c>
      <c r="L97" s="472">
        <v>10444056.511</v>
      </c>
      <c r="M97" s="471" t="s">
        <v>577</v>
      </c>
      <c r="N97" s="472">
        <v>880859.59199999995</v>
      </c>
      <c r="O97" s="472">
        <v>167703.943</v>
      </c>
      <c r="P97" s="472">
        <v>1048563.536</v>
      </c>
      <c r="Q97" s="472"/>
      <c r="R97" s="472">
        <v>763406.70400000003</v>
      </c>
      <c r="S97" s="472">
        <v>1180303.868</v>
      </c>
      <c r="T97" s="472">
        <v>1943710.5730000001</v>
      </c>
      <c r="U97" s="472"/>
      <c r="V97" s="472">
        <v>877747.63</v>
      </c>
      <c r="W97" s="472">
        <v>6322587.1239999998</v>
      </c>
      <c r="X97" s="472">
        <v>7200334.7549999999</v>
      </c>
      <c r="Y97" s="471" t="s">
        <v>577</v>
      </c>
      <c r="Z97" s="472">
        <v>0</v>
      </c>
      <c r="AA97" s="472">
        <v>130118.00900000001</v>
      </c>
      <c r="AB97" s="472">
        <v>130118.00900000001</v>
      </c>
      <c r="AC97" s="472"/>
      <c r="AD97" s="472">
        <v>1904007.9129999999</v>
      </c>
      <c r="AE97" s="472">
        <v>2006476.7320000001</v>
      </c>
      <c r="AF97" s="472">
        <v>3910484.645</v>
      </c>
      <c r="AG97" s="472"/>
      <c r="AH97" s="472">
        <v>1625693.9609999999</v>
      </c>
      <c r="AI97" s="472">
        <v>224640</v>
      </c>
      <c r="AJ97" s="472">
        <v>1850333.9609999999</v>
      </c>
      <c r="AK97" s="471" t="s">
        <v>577</v>
      </c>
      <c r="AL97" s="472">
        <v>181867.954</v>
      </c>
      <c r="AM97" s="472">
        <v>32132.659</v>
      </c>
      <c r="AN97" s="472">
        <v>214000.614</v>
      </c>
      <c r="AO97" s="472"/>
      <c r="AP97" s="472">
        <v>0</v>
      </c>
      <c r="AQ97" s="472">
        <v>46.22</v>
      </c>
      <c r="AR97" s="472">
        <v>46.22</v>
      </c>
      <c r="AS97" s="472"/>
      <c r="AT97" s="472">
        <v>0</v>
      </c>
      <c r="AU97" s="472">
        <v>1000069.2</v>
      </c>
      <c r="AV97" s="472">
        <v>1000069.2</v>
      </c>
      <c r="AW97" s="471" t="s">
        <v>577</v>
      </c>
      <c r="AX97" s="472">
        <v>0</v>
      </c>
      <c r="AY97" s="472">
        <v>0</v>
      </c>
      <c r="AZ97" s="472">
        <v>0</v>
      </c>
      <c r="BA97" s="472"/>
      <c r="BB97" s="472">
        <v>33089.620000000003</v>
      </c>
      <c r="BC97" s="472">
        <v>0</v>
      </c>
      <c r="BD97" s="472">
        <v>33089.620000000003</v>
      </c>
      <c r="BE97" s="472"/>
      <c r="BF97" s="472">
        <v>0</v>
      </c>
      <c r="BG97" s="472">
        <v>400608</v>
      </c>
      <c r="BH97" s="472">
        <v>400608</v>
      </c>
      <c r="BI97" s="471" t="s">
        <v>577</v>
      </c>
      <c r="BJ97" s="472">
        <v>0</v>
      </c>
      <c r="BK97" s="472">
        <v>0</v>
      </c>
      <c r="BL97" s="472">
        <v>0</v>
      </c>
      <c r="BM97" s="472"/>
      <c r="BN97" s="472">
        <v>0</v>
      </c>
      <c r="BO97" s="472">
        <v>234936</v>
      </c>
      <c r="BP97" s="472">
        <v>234936</v>
      </c>
      <c r="BQ97" s="472"/>
      <c r="BR97" s="472">
        <v>12818204.839</v>
      </c>
      <c r="BS97" s="472">
        <v>20927032.399</v>
      </c>
      <c r="BT97" s="472">
        <v>33745237.241999999</v>
      </c>
      <c r="BU97" s="471" t="s">
        <v>577</v>
      </c>
      <c r="BV97" s="472">
        <v>4458475.2350000003</v>
      </c>
      <c r="BW97" s="472">
        <v>5985581.2759999996</v>
      </c>
      <c r="BX97" s="472">
        <v>10444056.511</v>
      </c>
      <c r="BY97" s="472"/>
      <c r="BZ97" s="472">
        <v>12818204.839</v>
      </c>
      <c r="CA97" s="472">
        <v>20927032.399</v>
      </c>
      <c r="CB97" s="472">
        <v>33745237.241999999</v>
      </c>
    </row>
    <row r="98" spans="1:80" s="475" customFormat="1" ht="8.25" customHeight="1">
      <c r="A98" s="479" t="s">
        <v>578</v>
      </c>
      <c r="B98" s="477">
        <v>1963160.352</v>
      </c>
      <c r="C98" s="477">
        <v>98.093999999999994</v>
      </c>
      <c r="D98" s="477">
        <v>1963258.446</v>
      </c>
      <c r="E98" s="477"/>
      <c r="F98" s="477">
        <v>129895.878</v>
      </c>
      <c r="G98" s="477">
        <v>26.314</v>
      </c>
      <c r="H98" s="477">
        <v>129922.192</v>
      </c>
      <c r="I98" s="477"/>
      <c r="J98" s="477">
        <v>4458475.2350000003</v>
      </c>
      <c r="K98" s="477">
        <v>195350.07500000001</v>
      </c>
      <c r="L98" s="477">
        <v>4653825.3109999998</v>
      </c>
      <c r="M98" s="479" t="s">
        <v>578</v>
      </c>
      <c r="N98" s="477">
        <v>880859.59199999995</v>
      </c>
      <c r="O98" s="477">
        <v>38535.942999999999</v>
      </c>
      <c r="P98" s="477">
        <v>919395.53599999996</v>
      </c>
      <c r="Q98" s="477"/>
      <c r="R98" s="477">
        <v>763406.70400000003</v>
      </c>
      <c r="S98" s="477">
        <v>943.86800000000005</v>
      </c>
      <c r="T98" s="477">
        <v>764350.57299999997</v>
      </c>
      <c r="U98" s="477"/>
      <c r="V98" s="477">
        <v>877747.63</v>
      </c>
      <c r="W98" s="477">
        <v>3676.4319999999998</v>
      </c>
      <c r="X98" s="477">
        <v>881424.06299999997</v>
      </c>
      <c r="Y98" s="479" t="s">
        <v>578</v>
      </c>
      <c r="Z98" s="477">
        <v>0</v>
      </c>
      <c r="AA98" s="477">
        <v>0</v>
      </c>
      <c r="AB98" s="477">
        <v>0</v>
      </c>
      <c r="AC98" s="477"/>
      <c r="AD98" s="477">
        <v>1904007.9129999999</v>
      </c>
      <c r="AE98" s="477">
        <v>209356.73199999999</v>
      </c>
      <c r="AF98" s="477">
        <v>2113364.645</v>
      </c>
      <c r="AG98" s="477"/>
      <c r="AH98" s="477">
        <v>1280993.9609999999</v>
      </c>
      <c r="AI98" s="477">
        <v>0</v>
      </c>
      <c r="AJ98" s="477">
        <v>1280993.9609999999</v>
      </c>
      <c r="AK98" s="479" t="s">
        <v>578</v>
      </c>
      <c r="AL98" s="477">
        <v>181867.954</v>
      </c>
      <c r="AM98" s="477">
        <v>32132.659</v>
      </c>
      <c r="AN98" s="477">
        <v>214000.614</v>
      </c>
      <c r="AO98" s="477"/>
      <c r="AP98" s="477">
        <v>0</v>
      </c>
      <c r="AQ98" s="477">
        <v>46.22</v>
      </c>
      <c r="AR98" s="477">
        <v>46.22</v>
      </c>
      <c r="AS98" s="477"/>
      <c r="AT98" s="477">
        <v>0</v>
      </c>
      <c r="AU98" s="477">
        <v>93600</v>
      </c>
      <c r="AV98" s="477">
        <v>93600</v>
      </c>
      <c r="AW98" s="479" t="s">
        <v>578</v>
      </c>
      <c r="AX98" s="477">
        <v>0</v>
      </c>
      <c r="AY98" s="477">
        <v>0</v>
      </c>
      <c r="AZ98" s="477">
        <v>0</v>
      </c>
      <c r="BA98" s="477"/>
      <c r="BB98" s="477">
        <v>33089.620000000003</v>
      </c>
      <c r="BC98" s="477">
        <v>0</v>
      </c>
      <c r="BD98" s="477">
        <v>33089.620000000003</v>
      </c>
      <c r="BE98" s="477"/>
      <c r="BF98" s="477">
        <v>0</v>
      </c>
      <c r="BG98" s="477">
        <v>0</v>
      </c>
      <c r="BH98" s="477">
        <v>0</v>
      </c>
      <c r="BI98" s="479" t="s">
        <v>578</v>
      </c>
      <c r="BJ98" s="477">
        <v>0</v>
      </c>
      <c r="BK98" s="477">
        <v>0</v>
      </c>
      <c r="BL98" s="477">
        <v>0</v>
      </c>
      <c r="BM98" s="477"/>
      <c r="BN98" s="477">
        <v>0</v>
      </c>
      <c r="BO98" s="477">
        <v>0</v>
      </c>
      <c r="BP98" s="477">
        <v>0</v>
      </c>
      <c r="BQ98" s="477"/>
      <c r="BR98" s="477">
        <v>12473504.839</v>
      </c>
      <c r="BS98" s="477">
        <v>573766.33699999994</v>
      </c>
      <c r="BT98" s="477">
        <v>13047271.180999998</v>
      </c>
      <c r="BU98" s="479" t="s">
        <v>578</v>
      </c>
      <c r="BV98" s="477">
        <v>4458475.2350000003</v>
      </c>
      <c r="BW98" s="477">
        <v>195350.07500000001</v>
      </c>
      <c r="BX98" s="477">
        <v>4653825.3109999998</v>
      </c>
      <c r="BY98" s="477"/>
      <c r="BZ98" s="477">
        <v>12473504.839</v>
      </c>
      <c r="CA98" s="477">
        <v>573766.33699999994</v>
      </c>
      <c r="CB98" s="477">
        <v>13047271.180999998</v>
      </c>
    </row>
    <row r="99" spans="1:80" s="475" customFormat="1" ht="8.25" customHeight="1">
      <c r="A99" s="479" t="s">
        <v>579</v>
      </c>
      <c r="B99" s="477">
        <v>0</v>
      </c>
      <c r="C99" s="477">
        <v>3241704.96</v>
      </c>
      <c r="D99" s="477">
        <v>3241704.96</v>
      </c>
      <c r="E99" s="477"/>
      <c r="F99" s="477">
        <v>0</v>
      </c>
      <c r="G99" s="477">
        <v>0</v>
      </c>
      <c r="H99" s="477">
        <v>0</v>
      </c>
      <c r="I99" s="477"/>
      <c r="J99" s="477">
        <v>0</v>
      </c>
      <c r="K99" s="477">
        <v>5790231.2000000002</v>
      </c>
      <c r="L99" s="477">
        <v>5790231.2000000002</v>
      </c>
      <c r="M99" s="479" t="s">
        <v>579</v>
      </c>
      <c r="N99" s="477">
        <v>0</v>
      </c>
      <c r="O99" s="477">
        <v>129168</v>
      </c>
      <c r="P99" s="477">
        <v>129168</v>
      </c>
      <c r="Q99" s="477"/>
      <c r="R99" s="477">
        <v>0</v>
      </c>
      <c r="S99" s="477">
        <v>1179360</v>
      </c>
      <c r="T99" s="477">
        <v>1179360</v>
      </c>
      <c r="U99" s="477"/>
      <c r="V99" s="477">
        <v>0</v>
      </c>
      <c r="W99" s="477">
        <v>6318910.6919999998</v>
      </c>
      <c r="X99" s="477">
        <v>6318910.6919999998</v>
      </c>
      <c r="Y99" s="479" t="s">
        <v>579</v>
      </c>
      <c r="Z99" s="477">
        <v>0</v>
      </c>
      <c r="AA99" s="477">
        <v>130118.00900000001</v>
      </c>
      <c r="AB99" s="477">
        <v>130118.00900000001</v>
      </c>
      <c r="AC99" s="477"/>
      <c r="AD99" s="477">
        <v>0</v>
      </c>
      <c r="AE99" s="477">
        <v>1797120</v>
      </c>
      <c r="AF99" s="477">
        <v>1797120</v>
      </c>
      <c r="AG99" s="477"/>
      <c r="AH99" s="477">
        <v>344700</v>
      </c>
      <c r="AI99" s="477">
        <v>224640</v>
      </c>
      <c r="AJ99" s="477">
        <v>569340</v>
      </c>
      <c r="AK99" s="479" t="s">
        <v>579</v>
      </c>
      <c r="AL99" s="477">
        <v>0</v>
      </c>
      <c r="AM99" s="477">
        <v>0</v>
      </c>
      <c r="AN99" s="477">
        <v>0</v>
      </c>
      <c r="AO99" s="477"/>
      <c r="AP99" s="477">
        <v>0</v>
      </c>
      <c r="AQ99" s="477">
        <v>0</v>
      </c>
      <c r="AR99" s="477">
        <v>0</v>
      </c>
      <c r="AS99" s="477"/>
      <c r="AT99" s="477">
        <v>0</v>
      </c>
      <c r="AU99" s="477">
        <v>906469.2</v>
      </c>
      <c r="AV99" s="477">
        <v>906469.2</v>
      </c>
      <c r="AW99" s="479" t="s">
        <v>579</v>
      </c>
      <c r="AX99" s="477">
        <v>0</v>
      </c>
      <c r="AY99" s="477">
        <v>0</v>
      </c>
      <c r="AZ99" s="477">
        <v>0</v>
      </c>
      <c r="BA99" s="477"/>
      <c r="BB99" s="477">
        <v>0</v>
      </c>
      <c r="BC99" s="477">
        <v>0</v>
      </c>
      <c r="BD99" s="477">
        <v>0</v>
      </c>
      <c r="BE99" s="477"/>
      <c r="BF99" s="477">
        <v>0</v>
      </c>
      <c r="BG99" s="477">
        <v>400608</v>
      </c>
      <c r="BH99" s="477">
        <v>400608</v>
      </c>
      <c r="BI99" s="479" t="s">
        <v>579</v>
      </c>
      <c r="BJ99" s="477">
        <v>0</v>
      </c>
      <c r="BK99" s="477">
        <v>0</v>
      </c>
      <c r="BL99" s="477">
        <v>0</v>
      </c>
      <c r="BM99" s="477"/>
      <c r="BN99" s="477">
        <v>0</v>
      </c>
      <c r="BO99" s="477">
        <v>234936</v>
      </c>
      <c r="BP99" s="477">
        <v>234936</v>
      </c>
      <c r="BQ99" s="477"/>
      <c r="BR99" s="477">
        <v>344700</v>
      </c>
      <c r="BS99" s="477">
        <v>20353266.061000001</v>
      </c>
      <c r="BT99" s="477">
        <v>20697966.061000001</v>
      </c>
      <c r="BU99" s="479" t="s">
        <v>579</v>
      </c>
      <c r="BV99" s="477">
        <v>0</v>
      </c>
      <c r="BW99" s="477">
        <v>5790231.2000000002</v>
      </c>
      <c r="BX99" s="477">
        <v>5790231.2000000002</v>
      </c>
      <c r="BY99" s="477"/>
      <c r="BZ99" s="477">
        <v>344700</v>
      </c>
      <c r="CA99" s="477">
        <v>20353266.061000001</v>
      </c>
      <c r="CB99" s="477">
        <v>20697966.061000001</v>
      </c>
    </row>
    <row r="100" spans="1:80" s="481" customFormat="1" ht="3" customHeight="1">
      <c r="A100" s="479"/>
      <c r="B100" s="477"/>
      <c r="C100" s="477"/>
      <c r="D100" s="477"/>
      <c r="E100" s="477"/>
      <c r="F100" s="477"/>
      <c r="G100" s="477"/>
      <c r="H100" s="477"/>
      <c r="I100" s="477"/>
      <c r="J100" s="477"/>
      <c r="K100" s="477"/>
      <c r="L100" s="477"/>
      <c r="M100" s="479"/>
      <c r="N100" s="477"/>
      <c r="O100" s="477"/>
      <c r="P100" s="477"/>
      <c r="Q100" s="477"/>
      <c r="R100" s="477"/>
      <c r="S100" s="477"/>
      <c r="T100" s="477"/>
      <c r="U100" s="477"/>
      <c r="V100" s="477"/>
      <c r="W100" s="477"/>
      <c r="X100" s="477"/>
      <c r="Y100" s="479"/>
      <c r="Z100" s="477"/>
      <c r="AA100" s="477"/>
      <c r="AB100" s="477"/>
      <c r="AC100" s="477"/>
      <c r="AD100" s="477"/>
      <c r="AE100" s="477"/>
      <c r="AF100" s="477"/>
      <c r="AG100" s="477"/>
      <c r="AH100" s="477"/>
      <c r="AI100" s="477"/>
      <c r="AJ100" s="477"/>
      <c r="AK100" s="479"/>
      <c r="AL100" s="477"/>
      <c r="AM100" s="477"/>
      <c r="AN100" s="477"/>
      <c r="AO100" s="477"/>
      <c r="AP100" s="477"/>
      <c r="AQ100" s="477"/>
      <c r="AR100" s="477"/>
      <c r="AS100" s="477"/>
      <c r="AT100" s="477"/>
      <c r="AU100" s="477"/>
      <c r="AV100" s="477"/>
      <c r="AW100" s="479"/>
      <c r="AX100" s="477"/>
      <c r="AY100" s="477"/>
      <c r="AZ100" s="477"/>
      <c r="BA100" s="477"/>
      <c r="BB100" s="477"/>
      <c r="BC100" s="477"/>
      <c r="BD100" s="477"/>
      <c r="BE100" s="477"/>
      <c r="BF100" s="477"/>
      <c r="BG100" s="477"/>
      <c r="BH100" s="477"/>
      <c r="BI100" s="479"/>
      <c r="BJ100" s="477"/>
      <c r="BK100" s="477"/>
      <c r="BL100" s="477"/>
      <c r="BM100" s="477"/>
      <c r="BN100" s="477"/>
      <c r="BO100" s="477"/>
      <c r="BP100" s="477"/>
      <c r="BQ100" s="477"/>
      <c r="BR100" s="477"/>
      <c r="BS100" s="477"/>
      <c r="BT100" s="477"/>
      <c r="BU100" s="479"/>
      <c r="BV100" s="477"/>
      <c r="BW100" s="477"/>
      <c r="BX100" s="477"/>
      <c r="BY100" s="477"/>
      <c r="BZ100" s="477"/>
      <c r="CA100" s="477"/>
      <c r="CB100" s="477"/>
    </row>
    <row r="101" spans="1:80" s="475" customFormat="1" ht="8.25" customHeight="1">
      <c r="A101" s="471" t="s">
        <v>580</v>
      </c>
      <c r="B101" s="472">
        <v>246550</v>
      </c>
      <c r="C101" s="472">
        <v>0</v>
      </c>
      <c r="D101" s="472">
        <v>246550</v>
      </c>
      <c r="E101" s="472"/>
      <c r="F101" s="472">
        <v>0</v>
      </c>
      <c r="G101" s="472">
        <v>0</v>
      </c>
      <c r="H101" s="472">
        <v>0</v>
      </c>
      <c r="I101" s="472"/>
      <c r="J101" s="472">
        <v>3649815.69</v>
      </c>
      <c r="K101" s="472">
        <v>4654051.4239999996</v>
      </c>
      <c r="L101" s="472">
        <v>8303867.1140000001</v>
      </c>
      <c r="M101" s="471" t="s">
        <v>580</v>
      </c>
      <c r="N101" s="472">
        <v>86422</v>
      </c>
      <c r="O101" s="472">
        <v>29937.024000000001</v>
      </c>
      <c r="P101" s="472">
        <v>116359.024</v>
      </c>
      <c r="Q101" s="472"/>
      <c r="R101" s="472">
        <v>341497</v>
      </c>
      <c r="S101" s="472">
        <v>0</v>
      </c>
      <c r="T101" s="472">
        <v>341497</v>
      </c>
      <c r="U101" s="472"/>
      <c r="V101" s="472">
        <v>12085.873</v>
      </c>
      <c r="W101" s="472">
        <v>403.98399999999998</v>
      </c>
      <c r="X101" s="472">
        <v>12489.858</v>
      </c>
      <c r="Y101" s="471" t="s">
        <v>580</v>
      </c>
      <c r="Z101" s="472">
        <v>0</v>
      </c>
      <c r="AA101" s="472">
        <v>0</v>
      </c>
      <c r="AB101" s="472">
        <v>0</v>
      </c>
      <c r="AC101" s="472"/>
      <c r="AD101" s="472">
        <v>613749.61100000003</v>
      </c>
      <c r="AE101" s="472">
        <v>1497600</v>
      </c>
      <c r="AF101" s="472">
        <v>2111349.611</v>
      </c>
      <c r="AG101" s="472"/>
      <c r="AH101" s="472">
        <v>249038.45499999999</v>
      </c>
      <c r="AI101" s="472">
        <v>0</v>
      </c>
      <c r="AJ101" s="472">
        <v>249038.45499999999</v>
      </c>
      <c r="AK101" s="471" t="s">
        <v>580</v>
      </c>
      <c r="AL101" s="472">
        <v>154698.09700000001</v>
      </c>
      <c r="AM101" s="472">
        <v>0</v>
      </c>
      <c r="AN101" s="472">
        <v>154698.09700000001</v>
      </c>
      <c r="AO101" s="472"/>
      <c r="AP101" s="472">
        <v>315721.59499999997</v>
      </c>
      <c r="AQ101" s="472">
        <v>0</v>
      </c>
      <c r="AR101" s="472">
        <v>315721.59499999997</v>
      </c>
      <c r="AS101" s="472"/>
      <c r="AT101" s="472">
        <v>181600</v>
      </c>
      <c r="AU101" s="472">
        <v>0</v>
      </c>
      <c r="AV101" s="472">
        <v>181600</v>
      </c>
      <c r="AW101" s="471" t="s">
        <v>580</v>
      </c>
      <c r="AX101" s="472">
        <v>27058.080000000002</v>
      </c>
      <c r="AY101" s="472">
        <v>0</v>
      </c>
      <c r="AZ101" s="472">
        <v>27058.080000000002</v>
      </c>
      <c r="BA101" s="472"/>
      <c r="BB101" s="472">
        <v>0</v>
      </c>
      <c r="BC101" s="472">
        <v>0</v>
      </c>
      <c r="BD101" s="472">
        <v>0</v>
      </c>
      <c r="BE101" s="472"/>
      <c r="BF101" s="472">
        <v>0</v>
      </c>
      <c r="BG101" s="472">
        <v>0</v>
      </c>
      <c r="BH101" s="472">
        <v>0</v>
      </c>
      <c r="BI101" s="471" t="s">
        <v>580</v>
      </c>
      <c r="BJ101" s="472">
        <v>0</v>
      </c>
      <c r="BK101" s="472">
        <v>0</v>
      </c>
      <c r="BL101" s="472">
        <v>0</v>
      </c>
      <c r="BM101" s="472"/>
      <c r="BN101" s="472">
        <v>236832.516</v>
      </c>
      <c r="BO101" s="472">
        <v>0</v>
      </c>
      <c r="BP101" s="472">
        <v>236832.516</v>
      </c>
      <c r="BQ101" s="472"/>
      <c r="BR101" s="472">
        <v>6115068.9169999985</v>
      </c>
      <c r="BS101" s="472">
        <v>6181992.432</v>
      </c>
      <c r="BT101" s="472">
        <v>12297061.35</v>
      </c>
      <c r="BU101" s="471" t="s">
        <v>580</v>
      </c>
      <c r="BV101" s="472">
        <v>3649815.69</v>
      </c>
      <c r="BW101" s="472">
        <v>4654051.4239999996</v>
      </c>
      <c r="BX101" s="472">
        <v>8303867.1140000001</v>
      </c>
      <c r="BY101" s="472"/>
      <c r="BZ101" s="472">
        <v>6115068.9169999985</v>
      </c>
      <c r="CA101" s="472">
        <v>6181992.432</v>
      </c>
      <c r="CB101" s="472">
        <v>12297061.35</v>
      </c>
    </row>
    <row r="102" spans="1:80" s="475" customFormat="1" ht="8.25" customHeight="1">
      <c r="A102" s="479" t="s">
        <v>581</v>
      </c>
      <c r="B102" s="477">
        <v>0</v>
      </c>
      <c r="C102" s="477">
        <v>0</v>
      </c>
      <c r="D102" s="477">
        <v>0</v>
      </c>
      <c r="E102" s="477"/>
      <c r="F102" s="477">
        <v>0</v>
      </c>
      <c r="G102" s="477">
        <v>0</v>
      </c>
      <c r="H102" s="477">
        <v>0</v>
      </c>
      <c r="I102" s="477"/>
      <c r="J102" s="477">
        <v>0</v>
      </c>
      <c r="K102" s="477">
        <v>0</v>
      </c>
      <c r="L102" s="477">
        <v>0</v>
      </c>
      <c r="M102" s="479" t="s">
        <v>581</v>
      </c>
      <c r="N102" s="477">
        <v>0</v>
      </c>
      <c r="O102" s="477">
        <v>0</v>
      </c>
      <c r="P102" s="477">
        <v>0</v>
      </c>
      <c r="Q102" s="477"/>
      <c r="R102" s="477">
        <v>0</v>
      </c>
      <c r="S102" s="477">
        <v>0</v>
      </c>
      <c r="T102" s="477">
        <v>0</v>
      </c>
      <c r="U102" s="477"/>
      <c r="V102" s="477">
        <v>0</v>
      </c>
      <c r="W102" s="477">
        <v>0</v>
      </c>
      <c r="X102" s="477">
        <v>0</v>
      </c>
      <c r="Y102" s="479" t="s">
        <v>581</v>
      </c>
      <c r="Z102" s="477">
        <v>0</v>
      </c>
      <c r="AA102" s="477">
        <v>0</v>
      </c>
      <c r="AB102" s="477">
        <v>0</v>
      </c>
      <c r="AC102" s="477"/>
      <c r="AD102" s="477">
        <v>0</v>
      </c>
      <c r="AE102" s="477">
        <v>0</v>
      </c>
      <c r="AF102" s="477">
        <v>0</v>
      </c>
      <c r="AG102" s="477"/>
      <c r="AH102" s="477">
        <v>0</v>
      </c>
      <c r="AI102" s="477">
        <v>0</v>
      </c>
      <c r="AJ102" s="477">
        <v>0</v>
      </c>
      <c r="AK102" s="479" t="s">
        <v>581</v>
      </c>
      <c r="AL102" s="477">
        <v>0</v>
      </c>
      <c r="AM102" s="477">
        <v>0</v>
      </c>
      <c r="AN102" s="477">
        <v>0</v>
      </c>
      <c r="AO102" s="477"/>
      <c r="AP102" s="477">
        <v>0</v>
      </c>
      <c r="AQ102" s="477">
        <v>0</v>
      </c>
      <c r="AR102" s="477">
        <v>0</v>
      </c>
      <c r="AS102" s="477"/>
      <c r="AT102" s="477">
        <v>0</v>
      </c>
      <c r="AU102" s="477">
        <v>0</v>
      </c>
      <c r="AV102" s="477">
        <v>0</v>
      </c>
      <c r="AW102" s="479" t="s">
        <v>581</v>
      </c>
      <c r="AX102" s="477">
        <v>0</v>
      </c>
      <c r="AY102" s="477">
        <v>0</v>
      </c>
      <c r="AZ102" s="477">
        <v>0</v>
      </c>
      <c r="BA102" s="477"/>
      <c r="BB102" s="477">
        <v>0</v>
      </c>
      <c r="BC102" s="477">
        <v>0</v>
      </c>
      <c r="BD102" s="477">
        <v>0</v>
      </c>
      <c r="BE102" s="477"/>
      <c r="BF102" s="477">
        <v>0</v>
      </c>
      <c r="BG102" s="477">
        <v>0</v>
      </c>
      <c r="BH102" s="477">
        <v>0</v>
      </c>
      <c r="BI102" s="479" t="s">
        <v>581</v>
      </c>
      <c r="BJ102" s="477">
        <v>0</v>
      </c>
      <c r="BK102" s="477">
        <v>0</v>
      </c>
      <c r="BL102" s="477">
        <v>0</v>
      </c>
      <c r="BM102" s="477"/>
      <c r="BN102" s="477">
        <v>0</v>
      </c>
      <c r="BO102" s="477">
        <v>0</v>
      </c>
      <c r="BP102" s="477">
        <v>0</v>
      </c>
      <c r="BQ102" s="477"/>
      <c r="BR102" s="477">
        <v>0</v>
      </c>
      <c r="BS102" s="477">
        <v>0</v>
      </c>
      <c r="BT102" s="477">
        <v>0</v>
      </c>
      <c r="BU102" s="479" t="s">
        <v>581</v>
      </c>
      <c r="BV102" s="477">
        <v>0</v>
      </c>
      <c r="BW102" s="477">
        <v>0</v>
      </c>
      <c r="BX102" s="477">
        <v>0</v>
      </c>
      <c r="BY102" s="477"/>
      <c r="BZ102" s="477">
        <v>0</v>
      </c>
      <c r="CA102" s="477">
        <v>0</v>
      </c>
      <c r="CB102" s="477">
        <v>0</v>
      </c>
    </row>
    <row r="103" spans="1:80" s="475" customFormat="1" ht="8.25" customHeight="1">
      <c r="A103" s="479" t="s">
        <v>582</v>
      </c>
      <c r="B103" s="477">
        <v>0</v>
      </c>
      <c r="C103" s="477">
        <v>0</v>
      </c>
      <c r="D103" s="477">
        <v>0</v>
      </c>
      <c r="E103" s="477"/>
      <c r="F103" s="477">
        <v>0</v>
      </c>
      <c r="G103" s="477">
        <v>0</v>
      </c>
      <c r="H103" s="477">
        <v>0</v>
      </c>
      <c r="I103" s="477"/>
      <c r="J103" s="477">
        <v>0</v>
      </c>
      <c r="K103" s="477">
        <v>0</v>
      </c>
      <c r="L103" s="477">
        <v>0</v>
      </c>
      <c r="M103" s="479" t="s">
        <v>582</v>
      </c>
      <c r="N103" s="477">
        <v>0</v>
      </c>
      <c r="O103" s="477">
        <v>0</v>
      </c>
      <c r="P103" s="477">
        <v>0</v>
      </c>
      <c r="Q103" s="477"/>
      <c r="R103" s="477">
        <v>0</v>
      </c>
      <c r="S103" s="477">
        <v>0</v>
      </c>
      <c r="T103" s="477">
        <v>0</v>
      </c>
      <c r="U103" s="477"/>
      <c r="V103" s="477">
        <v>0</v>
      </c>
      <c r="W103" s="477">
        <v>0</v>
      </c>
      <c r="X103" s="477">
        <v>0</v>
      </c>
      <c r="Y103" s="479" t="s">
        <v>582</v>
      </c>
      <c r="Z103" s="477">
        <v>0</v>
      </c>
      <c r="AA103" s="477">
        <v>0</v>
      </c>
      <c r="AB103" s="477">
        <v>0</v>
      </c>
      <c r="AC103" s="477"/>
      <c r="AD103" s="477">
        <v>0</v>
      </c>
      <c r="AE103" s="477">
        <v>0</v>
      </c>
      <c r="AF103" s="477">
        <v>0</v>
      </c>
      <c r="AG103" s="477"/>
      <c r="AH103" s="477">
        <v>0</v>
      </c>
      <c r="AI103" s="477">
        <v>0</v>
      </c>
      <c r="AJ103" s="477">
        <v>0</v>
      </c>
      <c r="AK103" s="479" t="s">
        <v>582</v>
      </c>
      <c r="AL103" s="477">
        <v>0</v>
      </c>
      <c r="AM103" s="477">
        <v>0</v>
      </c>
      <c r="AN103" s="477">
        <v>0</v>
      </c>
      <c r="AO103" s="477"/>
      <c r="AP103" s="477">
        <v>0</v>
      </c>
      <c r="AQ103" s="477">
        <v>0</v>
      </c>
      <c r="AR103" s="477">
        <v>0</v>
      </c>
      <c r="AS103" s="477"/>
      <c r="AT103" s="477">
        <v>0</v>
      </c>
      <c r="AU103" s="477">
        <v>0</v>
      </c>
      <c r="AV103" s="477">
        <v>0</v>
      </c>
      <c r="AW103" s="479" t="s">
        <v>582</v>
      </c>
      <c r="AX103" s="477">
        <v>0</v>
      </c>
      <c r="AY103" s="477">
        <v>0</v>
      </c>
      <c r="AZ103" s="477">
        <v>0</v>
      </c>
      <c r="BA103" s="477"/>
      <c r="BB103" s="477">
        <v>0</v>
      </c>
      <c r="BC103" s="477">
        <v>0</v>
      </c>
      <c r="BD103" s="477">
        <v>0</v>
      </c>
      <c r="BE103" s="477"/>
      <c r="BF103" s="477">
        <v>0</v>
      </c>
      <c r="BG103" s="477">
        <v>0</v>
      </c>
      <c r="BH103" s="477">
        <v>0</v>
      </c>
      <c r="BI103" s="479" t="s">
        <v>582</v>
      </c>
      <c r="BJ103" s="477">
        <v>0</v>
      </c>
      <c r="BK103" s="477">
        <v>0</v>
      </c>
      <c r="BL103" s="477">
        <v>0</v>
      </c>
      <c r="BM103" s="477"/>
      <c r="BN103" s="477">
        <v>0</v>
      </c>
      <c r="BO103" s="477">
        <v>0</v>
      </c>
      <c r="BP103" s="477">
        <v>0</v>
      </c>
      <c r="BQ103" s="477"/>
      <c r="BR103" s="477">
        <v>0</v>
      </c>
      <c r="BS103" s="477">
        <v>0</v>
      </c>
      <c r="BT103" s="477">
        <v>0</v>
      </c>
      <c r="BU103" s="479" t="s">
        <v>582</v>
      </c>
      <c r="BV103" s="477">
        <v>0</v>
      </c>
      <c r="BW103" s="477">
        <v>0</v>
      </c>
      <c r="BX103" s="477">
        <v>0</v>
      </c>
      <c r="BY103" s="477"/>
      <c r="BZ103" s="477">
        <v>0</v>
      </c>
      <c r="CA103" s="477">
        <v>0</v>
      </c>
      <c r="CB103" s="477">
        <v>0</v>
      </c>
    </row>
    <row r="104" spans="1:80" s="475" customFormat="1" ht="8.25" customHeight="1">
      <c r="A104" s="479" t="s">
        <v>583</v>
      </c>
      <c r="B104" s="477">
        <v>246550</v>
      </c>
      <c r="C104" s="477">
        <v>0</v>
      </c>
      <c r="D104" s="477">
        <v>246550</v>
      </c>
      <c r="E104" s="477"/>
      <c r="F104" s="477">
        <v>0</v>
      </c>
      <c r="G104" s="477">
        <v>0</v>
      </c>
      <c r="H104" s="477">
        <v>0</v>
      </c>
      <c r="I104" s="477"/>
      <c r="J104" s="477">
        <v>3649815.69</v>
      </c>
      <c r="K104" s="477">
        <v>4654051.4239999996</v>
      </c>
      <c r="L104" s="477">
        <v>8303867.1140000001</v>
      </c>
      <c r="M104" s="479" t="s">
        <v>583</v>
      </c>
      <c r="N104" s="477">
        <v>86422</v>
      </c>
      <c r="O104" s="477">
        <v>29937.024000000001</v>
      </c>
      <c r="P104" s="477">
        <v>116359.024</v>
      </c>
      <c r="Q104" s="477"/>
      <c r="R104" s="477">
        <v>341497</v>
      </c>
      <c r="S104" s="477">
        <v>0</v>
      </c>
      <c r="T104" s="477">
        <v>341497</v>
      </c>
      <c r="U104" s="477"/>
      <c r="V104" s="477">
        <v>12085.873</v>
      </c>
      <c r="W104" s="477">
        <v>403.98399999999998</v>
      </c>
      <c r="X104" s="477">
        <v>12489.858</v>
      </c>
      <c r="Y104" s="479" t="s">
        <v>583</v>
      </c>
      <c r="Z104" s="477">
        <v>0</v>
      </c>
      <c r="AA104" s="477">
        <v>0</v>
      </c>
      <c r="AB104" s="477">
        <v>0</v>
      </c>
      <c r="AC104" s="477"/>
      <c r="AD104" s="477">
        <v>613749.61100000003</v>
      </c>
      <c r="AE104" s="477">
        <v>1497600</v>
      </c>
      <c r="AF104" s="477">
        <v>2111349.611</v>
      </c>
      <c r="AG104" s="477"/>
      <c r="AH104" s="477">
        <v>249038.45499999999</v>
      </c>
      <c r="AI104" s="477">
        <v>0</v>
      </c>
      <c r="AJ104" s="477">
        <v>249038.45499999999</v>
      </c>
      <c r="AK104" s="479" t="s">
        <v>583</v>
      </c>
      <c r="AL104" s="477">
        <v>154698.09700000001</v>
      </c>
      <c r="AM104" s="477">
        <v>0</v>
      </c>
      <c r="AN104" s="477">
        <v>154698.09700000001</v>
      </c>
      <c r="AO104" s="477"/>
      <c r="AP104" s="477">
        <v>315721.59499999997</v>
      </c>
      <c r="AQ104" s="477">
        <v>0</v>
      </c>
      <c r="AR104" s="477">
        <v>315721.59499999997</v>
      </c>
      <c r="AS104" s="477"/>
      <c r="AT104" s="477">
        <v>181600</v>
      </c>
      <c r="AU104" s="477">
        <v>0</v>
      </c>
      <c r="AV104" s="477">
        <v>181600</v>
      </c>
      <c r="AW104" s="479" t="s">
        <v>583</v>
      </c>
      <c r="AX104" s="477">
        <v>27058.080000000002</v>
      </c>
      <c r="AY104" s="477">
        <v>0</v>
      </c>
      <c r="AZ104" s="477">
        <v>27058.080000000002</v>
      </c>
      <c r="BA104" s="477"/>
      <c r="BB104" s="477">
        <v>0</v>
      </c>
      <c r="BC104" s="477">
        <v>0</v>
      </c>
      <c r="BD104" s="477">
        <v>0</v>
      </c>
      <c r="BE104" s="477"/>
      <c r="BF104" s="477">
        <v>0</v>
      </c>
      <c r="BG104" s="477">
        <v>0</v>
      </c>
      <c r="BH104" s="477">
        <v>0</v>
      </c>
      <c r="BI104" s="479" t="s">
        <v>583</v>
      </c>
      <c r="BJ104" s="477">
        <v>0</v>
      </c>
      <c r="BK104" s="477">
        <v>0</v>
      </c>
      <c r="BL104" s="477">
        <v>0</v>
      </c>
      <c r="BM104" s="477"/>
      <c r="BN104" s="477">
        <v>236832.516</v>
      </c>
      <c r="BO104" s="477">
        <v>0</v>
      </c>
      <c r="BP104" s="477">
        <v>236832.516</v>
      </c>
      <c r="BQ104" s="477"/>
      <c r="BR104" s="477">
        <v>6115068.9169999985</v>
      </c>
      <c r="BS104" s="477">
        <v>6181992.432</v>
      </c>
      <c r="BT104" s="477">
        <v>12297061.35</v>
      </c>
      <c r="BU104" s="479" t="s">
        <v>583</v>
      </c>
      <c r="BV104" s="477">
        <v>3649815.69</v>
      </c>
      <c r="BW104" s="477">
        <v>4654051.4239999996</v>
      </c>
      <c r="BX104" s="477">
        <v>8303867.1140000001</v>
      </c>
      <c r="BY104" s="477"/>
      <c r="BZ104" s="477">
        <v>6115068.9169999985</v>
      </c>
      <c r="CA104" s="477">
        <v>6181992.432</v>
      </c>
      <c r="CB104" s="477">
        <v>12297061.35</v>
      </c>
    </row>
    <row r="105" spans="1:80" s="481" customFormat="1" ht="3" customHeight="1">
      <c r="A105" s="479"/>
      <c r="B105" s="477"/>
      <c r="C105" s="477"/>
      <c r="D105" s="477"/>
      <c r="E105" s="477"/>
      <c r="F105" s="477"/>
      <c r="G105" s="477"/>
      <c r="H105" s="477"/>
      <c r="I105" s="477"/>
      <c r="J105" s="477"/>
      <c r="K105" s="477"/>
      <c r="L105" s="477"/>
      <c r="M105" s="479"/>
      <c r="N105" s="477"/>
      <c r="O105" s="477"/>
      <c r="P105" s="477"/>
      <c r="Q105" s="477"/>
      <c r="R105" s="477"/>
      <c r="S105" s="477"/>
      <c r="T105" s="477"/>
      <c r="U105" s="477"/>
      <c r="V105" s="477"/>
      <c r="W105" s="477"/>
      <c r="X105" s="477"/>
      <c r="Y105" s="479"/>
      <c r="Z105" s="477"/>
      <c r="AA105" s="477"/>
      <c r="AB105" s="477"/>
      <c r="AC105" s="477"/>
      <c r="AD105" s="477"/>
      <c r="AE105" s="477"/>
      <c r="AF105" s="477"/>
      <c r="AG105" s="477"/>
      <c r="AH105" s="477"/>
      <c r="AI105" s="477"/>
      <c r="AJ105" s="477"/>
      <c r="AK105" s="479"/>
      <c r="AL105" s="477"/>
      <c r="AM105" s="477"/>
      <c r="AN105" s="477"/>
      <c r="AO105" s="477"/>
      <c r="AP105" s="477"/>
      <c r="AQ105" s="477"/>
      <c r="AR105" s="477"/>
      <c r="AS105" s="477"/>
      <c r="AT105" s="477"/>
      <c r="AU105" s="477"/>
      <c r="AV105" s="477"/>
      <c r="AW105" s="479"/>
      <c r="AX105" s="477"/>
      <c r="AY105" s="477"/>
      <c r="AZ105" s="477"/>
      <c r="BA105" s="477"/>
      <c r="BB105" s="477"/>
      <c r="BC105" s="477"/>
      <c r="BD105" s="477"/>
      <c r="BE105" s="477"/>
      <c r="BF105" s="477"/>
      <c r="BG105" s="477"/>
      <c r="BH105" s="477"/>
      <c r="BI105" s="479"/>
      <c r="BJ105" s="477"/>
      <c r="BK105" s="477"/>
      <c r="BL105" s="477"/>
      <c r="BM105" s="477"/>
      <c r="BN105" s="477"/>
      <c r="BO105" s="477"/>
      <c r="BP105" s="477"/>
      <c r="BQ105" s="477"/>
      <c r="BR105" s="477"/>
      <c r="BS105" s="477"/>
      <c r="BT105" s="477"/>
      <c r="BU105" s="479"/>
      <c r="BV105" s="477"/>
      <c r="BW105" s="477"/>
      <c r="BX105" s="477"/>
      <c r="BY105" s="477"/>
      <c r="BZ105" s="477"/>
      <c r="CA105" s="477"/>
      <c r="CB105" s="477"/>
    </row>
    <row r="106" spans="1:80" s="475" customFormat="1" ht="8.25" customHeight="1">
      <c r="A106" s="482" t="s">
        <v>584</v>
      </c>
      <c r="B106" s="483">
        <v>7664004.8550000004</v>
      </c>
      <c r="C106" s="483">
        <v>500565.01400000002</v>
      </c>
      <c r="D106" s="483">
        <v>8164569.8700000001</v>
      </c>
      <c r="E106" s="483"/>
      <c r="F106" s="483">
        <v>11843.444</v>
      </c>
      <c r="G106" s="483">
        <v>1713.8920000000001</v>
      </c>
      <c r="H106" s="483">
        <v>13557.335999999999</v>
      </c>
      <c r="I106" s="483"/>
      <c r="J106" s="483">
        <v>6643517.8990000002</v>
      </c>
      <c r="K106" s="483">
        <v>1995939.7350000001</v>
      </c>
      <c r="L106" s="483">
        <v>8639457.6339999996</v>
      </c>
      <c r="M106" s="482" t="s">
        <v>584</v>
      </c>
      <c r="N106" s="483">
        <v>85609.116999999998</v>
      </c>
      <c r="O106" s="483">
        <v>3791.8919999999998</v>
      </c>
      <c r="P106" s="483">
        <v>89401.009000000005</v>
      </c>
      <c r="Q106" s="483"/>
      <c r="R106" s="483">
        <v>432831.59399999998</v>
      </c>
      <c r="S106" s="483">
        <v>224787.57699999999</v>
      </c>
      <c r="T106" s="483">
        <v>657619.17200000002</v>
      </c>
      <c r="U106" s="483"/>
      <c r="V106" s="483">
        <v>3712271.9019999998</v>
      </c>
      <c r="W106" s="483">
        <v>102798.338</v>
      </c>
      <c r="X106" s="483">
        <v>3815070.2409999999</v>
      </c>
      <c r="Y106" s="482" t="s">
        <v>584</v>
      </c>
      <c r="Z106" s="483">
        <v>136098.90900000001</v>
      </c>
      <c r="AA106" s="483">
        <v>4024.5459999999998</v>
      </c>
      <c r="AB106" s="483">
        <v>140123.45600000001</v>
      </c>
      <c r="AC106" s="483"/>
      <c r="AD106" s="483">
        <v>4519256.87</v>
      </c>
      <c r="AE106" s="483">
        <v>363789.91499999998</v>
      </c>
      <c r="AF106" s="483">
        <v>4883046.7850000001</v>
      </c>
      <c r="AG106" s="483"/>
      <c r="AH106" s="483">
        <v>823816.85600000003</v>
      </c>
      <c r="AI106" s="483">
        <v>15929.17</v>
      </c>
      <c r="AJ106" s="483">
        <v>839746.02599999995</v>
      </c>
      <c r="AK106" s="482" t="s">
        <v>584</v>
      </c>
      <c r="AL106" s="483">
        <v>51272.707999999999</v>
      </c>
      <c r="AM106" s="483">
        <v>4925.6750000000002</v>
      </c>
      <c r="AN106" s="483">
        <v>56198.383999999998</v>
      </c>
      <c r="AO106" s="483"/>
      <c r="AP106" s="483">
        <v>168399.86300000001</v>
      </c>
      <c r="AQ106" s="483">
        <v>15471.99</v>
      </c>
      <c r="AR106" s="483">
        <v>183871.853</v>
      </c>
      <c r="AS106" s="483"/>
      <c r="AT106" s="483">
        <v>448387.97499999998</v>
      </c>
      <c r="AU106" s="483">
        <v>171722.76300000001</v>
      </c>
      <c r="AV106" s="483">
        <v>620110.73899999994</v>
      </c>
      <c r="AW106" s="482" t="s">
        <v>584</v>
      </c>
      <c r="AX106" s="483">
        <v>42403.930999999997</v>
      </c>
      <c r="AY106" s="483">
        <v>13133.786</v>
      </c>
      <c r="AZ106" s="483">
        <v>55537.716999999997</v>
      </c>
      <c r="BA106" s="483"/>
      <c r="BB106" s="483">
        <v>14435.859</v>
      </c>
      <c r="BC106" s="483">
        <v>967.82299999999998</v>
      </c>
      <c r="BD106" s="483">
        <v>15403.683000000001</v>
      </c>
      <c r="BE106" s="483"/>
      <c r="BF106" s="483">
        <v>4265.8599999999997</v>
      </c>
      <c r="BG106" s="483">
        <v>9.7490000000000006</v>
      </c>
      <c r="BH106" s="483">
        <v>4275.6090000000004</v>
      </c>
      <c r="BI106" s="482" t="s">
        <v>584</v>
      </c>
      <c r="BJ106" s="483">
        <v>3183.5590000000002</v>
      </c>
      <c r="BK106" s="483">
        <v>0</v>
      </c>
      <c r="BL106" s="483">
        <v>3183.5590000000002</v>
      </c>
      <c r="BM106" s="483"/>
      <c r="BN106" s="483">
        <v>50930.947999999997</v>
      </c>
      <c r="BO106" s="483">
        <v>10043.602000000001</v>
      </c>
      <c r="BP106" s="483">
        <v>60974.550999999999</v>
      </c>
      <c r="BQ106" s="483"/>
      <c r="BR106" s="483">
        <v>24812532.149000008</v>
      </c>
      <c r="BS106" s="483">
        <v>3429615.4669999997</v>
      </c>
      <c r="BT106" s="483">
        <v>28242147.623999998</v>
      </c>
      <c r="BU106" s="482" t="s">
        <v>584</v>
      </c>
      <c r="BV106" s="483">
        <v>6643517.8990000002</v>
      </c>
      <c r="BW106" s="483">
        <v>2010950.64</v>
      </c>
      <c r="BX106" s="483">
        <v>8654468.5399999991</v>
      </c>
      <c r="BY106" s="483"/>
      <c r="BZ106" s="483">
        <v>24812532.149000008</v>
      </c>
      <c r="CA106" s="483">
        <v>3444626.3719999995</v>
      </c>
      <c r="CB106" s="483">
        <v>28257158.529999997</v>
      </c>
    </row>
    <row r="107" spans="1:80" s="481" customFormat="1" ht="3" customHeight="1">
      <c r="A107" s="479"/>
      <c r="B107" s="483"/>
      <c r="C107" s="483"/>
      <c r="D107" s="483"/>
      <c r="E107" s="483"/>
      <c r="F107" s="483"/>
      <c r="G107" s="483"/>
      <c r="H107" s="483"/>
      <c r="I107" s="483"/>
      <c r="J107" s="483"/>
      <c r="K107" s="483"/>
      <c r="L107" s="483"/>
      <c r="M107" s="479"/>
      <c r="N107" s="483"/>
      <c r="O107" s="483"/>
      <c r="P107" s="483"/>
      <c r="Q107" s="483"/>
      <c r="R107" s="483"/>
      <c r="S107" s="483"/>
      <c r="T107" s="483"/>
      <c r="U107" s="483"/>
      <c r="V107" s="483"/>
      <c r="W107" s="483"/>
      <c r="X107" s="483"/>
      <c r="Y107" s="479"/>
      <c r="Z107" s="483"/>
      <c r="AA107" s="483"/>
      <c r="AB107" s="483"/>
      <c r="AC107" s="483"/>
      <c r="AD107" s="483"/>
      <c r="AE107" s="483"/>
      <c r="AF107" s="483"/>
      <c r="AG107" s="483"/>
      <c r="AH107" s="483"/>
      <c r="AI107" s="483"/>
      <c r="AJ107" s="483"/>
      <c r="AK107" s="479"/>
      <c r="AL107" s="483"/>
      <c r="AM107" s="483"/>
      <c r="AN107" s="483"/>
      <c r="AO107" s="483"/>
      <c r="AP107" s="483"/>
      <c r="AQ107" s="483"/>
      <c r="AR107" s="483"/>
      <c r="AS107" s="483"/>
      <c r="AT107" s="483"/>
      <c r="AU107" s="483"/>
      <c r="AV107" s="483"/>
      <c r="AW107" s="479"/>
      <c r="AX107" s="483"/>
      <c r="AY107" s="483"/>
      <c r="AZ107" s="483"/>
      <c r="BA107" s="483"/>
      <c r="BB107" s="483"/>
      <c r="BC107" s="483"/>
      <c r="BD107" s="483"/>
      <c r="BE107" s="483"/>
      <c r="BF107" s="483"/>
      <c r="BG107" s="483"/>
      <c r="BH107" s="483"/>
      <c r="BI107" s="479"/>
      <c r="BJ107" s="483"/>
      <c r="BK107" s="483"/>
      <c r="BL107" s="483"/>
      <c r="BM107" s="483"/>
      <c r="BN107" s="483"/>
      <c r="BO107" s="483"/>
      <c r="BP107" s="483"/>
      <c r="BQ107" s="483"/>
      <c r="BR107" s="483"/>
      <c r="BS107" s="483"/>
      <c r="BT107" s="483"/>
      <c r="BU107" s="479"/>
      <c r="BV107" s="483"/>
      <c r="BW107" s="483"/>
      <c r="BX107" s="483"/>
      <c r="BY107" s="483"/>
      <c r="BZ107" s="483"/>
      <c r="CA107" s="483"/>
      <c r="CB107" s="483"/>
    </row>
    <row r="108" spans="1:80" s="475" customFormat="1" ht="8.25" customHeight="1">
      <c r="A108" s="471" t="s">
        <v>585</v>
      </c>
      <c r="B108" s="472">
        <v>500953.66600000003</v>
      </c>
      <c r="C108" s="472">
        <v>180924.179</v>
      </c>
      <c r="D108" s="472">
        <v>681877.84600000002</v>
      </c>
      <c r="E108" s="472"/>
      <c r="F108" s="472">
        <v>36113.351000000002</v>
      </c>
      <c r="G108" s="472">
        <v>2503.0189999999998</v>
      </c>
      <c r="H108" s="472">
        <v>38616.370000000003</v>
      </c>
      <c r="I108" s="472"/>
      <c r="J108" s="472">
        <v>278821.15500000003</v>
      </c>
      <c r="K108" s="472">
        <v>240729.26</v>
      </c>
      <c r="L108" s="472">
        <v>519550.41499999998</v>
      </c>
      <c r="M108" s="471" t="s">
        <v>585</v>
      </c>
      <c r="N108" s="472">
        <v>56077.074000000001</v>
      </c>
      <c r="O108" s="472">
        <v>17328.094000000001</v>
      </c>
      <c r="P108" s="472">
        <v>73405.168000000005</v>
      </c>
      <c r="Q108" s="472"/>
      <c r="R108" s="472">
        <v>111040.97900000001</v>
      </c>
      <c r="S108" s="472">
        <v>82378.547999999995</v>
      </c>
      <c r="T108" s="472">
        <v>193419.527</v>
      </c>
      <c r="U108" s="472"/>
      <c r="V108" s="472">
        <v>233730.90299999999</v>
      </c>
      <c r="W108" s="472">
        <v>117396.037</v>
      </c>
      <c r="X108" s="472">
        <v>351126.94099999999</v>
      </c>
      <c r="Y108" s="471" t="s">
        <v>585</v>
      </c>
      <c r="Z108" s="472">
        <v>4.0330000000000004</v>
      </c>
      <c r="AA108" s="472">
        <v>17.489000000000001</v>
      </c>
      <c r="AB108" s="472">
        <v>21.523</v>
      </c>
      <c r="AC108" s="472"/>
      <c r="AD108" s="472">
        <v>240069.59899999999</v>
      </c>
      <c r="AE108" s="472">
        <v>97785.001000000004</v>
      </c>
      <c r="AF108" s="472">
        <v>337854.60100000002</v>
      </c>
      <c r="AG108" s="472"/>
      <c r="AH108" s="472">
        <v>321528.011</v>
      </c>
      <c r="AI108" s="472">
        <v>5990.7150000000001</v>
      </c>
      <c r="AJ108" s="472">
        <v>327518.72700000001</v>
      </c>
      <c r="AK108" s="471" t="s">
        <v>585</v>
      </c>
      <c r="AL108" s="472">
        <v>66816.498000000007</v>
      </c>
      <c r="AM108" s="472">
        <v>6280.9250000000002</v>
      </c>
      <c r="AN108" s="472">
        <v>73097.423999999999</v>
      </c>
      <c r="AO108" s="472"/>
      <c r="AP108" s="472">
        <v>62163.932000000001</v>
      </c>
      <c r="AQ108" s="472">
        <v>5456.9549999999999</v>
      </c>
      <c r="AR108" s="472">
        <v>67620.888000000006</v>
      </c>
      <c r="AS108" s="472"/>
      <c r="AT108" s="472">
        <v>41223.296999999999</v>
      </c>
      <c r="AU108" s="472">
        <v>32371.578000000001</v>
      </c>
      <c r="AV108" s="472">
        <v>73594.875</v>
      </c>
      <c r="AW108" s="471" t="s">
        <v>585</v>
      </c>
      <c r="AX108" s="472">
        <v>22758.545999999998</v>
      </c>
      <c r="AY108" s="472">
        <v>2.9020000000000001</v>
      </c>
      <c r="AZ108" s="472">
        <v>22761.449000000001</v>
      </c>
      <c r="BA108" s="472"/>
      <c r="BB108" s="472">
        <v>44601.137999999999</v>
      </c>
      <c r="BC108" s="472">
        <v>669.11900000000003</v>
      </c>
      <c r="BD108" s="472">
        <v>45270.256999999998</v>
      </c>
      <c r="BE108" s="472"/>
      <c r="BF108" s="472">
        <v>2673.9009999999998</v>
      </c>
      <c r="BG108" s="472">
        <v>15071.194</v>
      </c>
      <c r="BH108" s="472">
        <v>17745.095000000001</v>
      </c>
      <c r="BI108" s="471" t="s">
        <v>585</v>
      </c>
      <c r="BJ108" s="472">
        <v>324.06400000000002</v>
      </c>
      <c r="BK108" s="472">
        <v>6614.7479999999996</v>
      </c>
      <c r="BL108" s="472">
        <v>6938.8119999999999</v>
      </c>
      <c r="BM108" s="472"/>
      <c r="BN108" s="472">
        <v>8611.8639999999996</v>
      </c>
      <c r="BO108" s="472">
        <v>4545.9970000000003</v>
      </c>
      <c r="BP108" s="472">
        <v>13157.861999999999</v>
      </c>
      <c r="BQ108" s="472"/>
      <c r="BR108" s="472">
        <v>2027512.0110000002</v>
      </c>
      <c r="BS108" s="472">
        <v>816065.75999999989</v>
      </c>
      <c r="BT108" s="472">
        <v>2843577.7800000003</v>
      </c>
      <c r="BU108" s="471" t="s">
        <v>585</v>
      </c>
      <c r="BV108" s="472">
        <v>278821.15500000003</v>
      </c>
      <c r="BW108" s="472">
        <v>244475.166</v>
      </c>
      <c r="BX108" s="472">
        <v>523296.321</v>
      </c>
      <c r="BY108" s="472"/>
      <c r="BZ108" s="472">
        <v>2027512.0110000002</v>
      </c>
      <c r="CA108" s="472">
        <v>819811.66599999985</v>
      </c>
      <c r="CB108" s="472">
        <v>2847323.6860000002</v>
      </c>
    </row>
    <row r="109" spans="1:80" s="475" customFormat="1" ht="8.25" customHeight="1">
      <c r="A109" s="479" t="s">
        <v>586</v>
      </c>
      <c r="B109" s="477">
        <v>332960.28200000001</v>
      </c>
      <c r="C109" s="477">
        <v>129414.47900000001</v>
      </c>
      <c r="D109" s="477">
        <v>462374.76199999999</v>
      </c>
      <c r="E109" s="477"/>
      <c r="F109" s="477">
        <v>35855.756999999998</v>
      </c>
      <c r="G109" s="477">
        <v>2503.0189999999998</v>
      </c>
      <c r="H109" s="477">
        <v>38358.777000000002</v>
      </c>
      <c r="I109" s="477"/>
      <c r="J109" s="477">
        <v>100604.368</v>
      </c>
      <c r="K109" s="477">
        <v>144470.51500000001</v>
      </c>
      <c r="L109" s="477">
        <v>245074.883</v>
      </c>
      <c r="M109" s="479" t="s">
        <v>586</v>
      </c>
      <c r="N109" s="477">
        <v>52967.313000000002</v>
      </c>
      <c r="O109" s="477">
        <v>15982.075999999999</v>
      </c>
      <c r="P109" s="477">
        <v>68949.39</v>
      </c>
      <c r="Q109" s="477"/>
      <c r="R109" s="477">
        <v>88363.956999999995</v>
      </c>
      <c r="S109" s="477">
        <v>52808.832000000002</v>
      </c>
      <c r="T109" s="477">
        <v>141172.78899999999</v>
      </c>
      <c r="U109" s="477"/>
      <c r="V109" s="477">
        <v>164038.49299999999</v>
      </c>
      <c r="W109" s="477">
        <v>55097.366999999998</v>
      </c>
      <c r="X109" s="477">
        <v>219135.86</v>
      </c>
      <c r="Y109" s="479" t="s">
        <v>586</v>
      </c>
      <c r="Z109" s="477">
        <v>4.0330000000000004</v>
      </c>
      <c r="AA109" s="477">
        <v>17.489000000000001</v>
      </c>
      <c r="AB109" s="477">
        <v>21.523</v>
      </c>
      <c r="AC109" s="477"/>
      <c r="AD109" s="477">
        <v>150363.17600000001</v>
      </c>
      <c r="AE109" s="477">
        <v>36501.93</v>
      </c>
      <c r="AF109" s="477">
        <v>186865.106</v>
      </c>
      <c r="AG109" s="477"/>
      <c r="AH109" s="477">
        <v>203125.96599999999</v>
      </c>
      <c r="AI109" s="477">
        <v>2660.125</v>
      </c>
      <c r="AJ109" s="477">
        <v>205786.09099999999</v>
      </c>
      <c r="AK109" s="479" t="s">
        <v>586</v>
      </c>
      <c r="AL109" s="477">
        <v>64480.682000000001</v>
      </c>
      <c r="AM109" s="477">
        <v>5963.1149999999998</v>
      </c>
      <c r="AN109" s="477">
        <v>70443.797999999995</v>
      </c>
      <c r="AO109" s="477"/>
      <c r="AP109" s="477">
        <v>49021.625</v>
      </c>
      <c r="AQ109" s="477">
        <v>5456.9549999999999</v>
      </c>
      <c r="AR109" s="477">
        <v>54478.580999999998</v>
      </c>
      <c r="AS109" s="477"/>
      <c r="AT109" s="477">
        <v>36819.695</v>
      </c>
      <c r="AU109" s="477">
        <v>17710.738000000001</v>
      </c>
      <c r="AV109" s="477">
        <v>54530.432999999997</v>
      </c>
      <c r="AW109" s="479" t="s">
        <v>586</v>
      </c>
      <c r="AX109" s="477">
        <v>21054.859</v>
      </c>
      <c r="AY109" s="477">
        <v>2.9020000000000001</v>
      </c>
      <c r="AZ109" s="477">
        <v>21057.761999999999</v>
      </c>
      <c r="BA109" s="477"/>
      <c r="BB109" s="477">
        <v>44101.292000000001</v>
      </c>
      <c r="BC109" s="477">
        <v>669.11900000000003</v>
      </c>
      <c r="BD109" s="477">
        <v>44770.411</v>
      </c>
      <c r="BE109" s="477"/>
      <c r="BF109" s="477">
        <v>2673.9009999999998</v>
      </c>
      <c r="BG109" s="477">
        <v>8488.2800000000007</v>
      </c>
      <c r="BH109" s="477">
        <v>11162.181</v>
      </c>
      <c r="BI109" s="479" t="s">
        <v>586</v>
      </c>
      <c r="BJ109" s="477">
        <v>66.534000000000006</v>
      </c>
      <c r="BK109" s="477">
        <v>5791.2619999999997</v>
      </c>
      <c r="BL109" s="477">
        <v>5857.7969999999996</v>
      </c>
      <c r="BM109" s="477"/>
      <c r="BN109" s="477">
        <v>5153.3980000000001</v>
      </c>
      <c r="BO109" s="477">
        <v>870.88400000000001</v>
      </c>
      <c r="BP109" s="477">
        <v>6024.2820000000002</v>
      </c>
      <c r="BQ109" s="477"/>
      <c r="BR109" s="477">
        <v>1351655.331</v>
      </c>
      <c r="BS109" s="477">
        <v>484409.08700000012</v>
      </c>
      <c r="BT109" s="477">
        <v>1836064.4260000002</v>
      </c>
      <c r="BU109" s="479" t="s">
        <v>586</v>
      </c>
      <c r="BV109" s="477">
        <v>100604.368</v>
      </c>
      <c r="BW109" s="477">
        <v>148216.421</v>
      </c>
      <c r="BX109" s="477">
        <v>248820.79</v>
      </c>
      <c r="BY109" s="477"/>
      <c r="BZ109" s="477">
        <v>1351655.331</v>
      </c>
      <c r="CA109" s="477">
        <v>488154.99300000013</v>
      </c>
      <c r="CB109" s="477">
        <v>1839810.3330000003</v>
      </c>
    </row>
    <row r="110" spans="1:80" s="475" customFormat="1" ht="8.25" customHeight="1">
      <c r="A110" s="479" t="s">
        <v>587</v>
      </c>
      <c r="B110" s="477">
        <v>11537.106</v>
      </c>
      <c r="C110" s="477">
        <v>122.80500000000001</v>
      </c>
      <c r="D110" s="477">
        <v>11659.911</v>
      </c>
      <c r="E110" s="477"/>
      <c r="F110" s="477">
        <v>0</v>
      </c>
      <c r="G110" s="477">
        <v>0</v>
      </c>
      <c r="H110" s="477">
        <v>0</v>
      </c>
      <c r="I110" s="477"/>
      <c r="J110" s="477">
        <v>0</v>
      </c>
      <c r="K110" s="477">
        <v>0</v>
      </c>
      <c r="L110" s="477">
        <v>0</v>
      </c>
      <c r="M110" s="479" t="s">
        <v>587</v>
      </c>
      <c r="N110" s="477">
        <v>11.365</v>
      </c>
      <c r="O110" s="477">
        <v>3.8929999999999998</v>
      </c>
      <c r="P110" s="477">
        <v>15.257999999999999</v>
      </c>
      <c r="Q110" s="477"/>
      <c r="R110" s="477">
        <v>809.9</v>
      </c>
      <c r="S110" s="477">
        <v>1.32</v>
      </c>
      <c r="T110" s="477">
        <v>811.22</v>
      </c>
      <c r="U110" s="477"/>
      <c r="V110" s="477">
        <v>114.491</v>
      </c>
      <c r="W110" s="477">
        <v>31.856999999999999</v>
      </c>
      <c r="X110" s="477">
        <v>146.34899999999999</v>
      </c>
      <c r="Y110" s="479" t="s">
        <v>587</v>
      </c>
      <c r="Z110" s="477">
        <v>0</v>
      </c>
      <c r="AA110" s="477">
        <v>0</v>
      </c>
      <c r="AB110" s="477">
        <v>0</v>
      </c>
      <c r="AC110" s="477"/>
      <c r="AD110" s="477">
        <v>0</v>
      </c>
      <c r="AE110" s="477">
        <v>0</v>
      </c>
      <c r="AF110" s="477">
        <v>0</v>
      </c>
      <c r="AG110" s="477"/>
      <c r="AH110" s="477">
        <v>1892.4359999999999</v>
      </c>
      <c r="AI110" s="477">
        <v>0.80300000000000005</v>
      </c>
      <c r="AJ110" s="477">
        <v>1893.24</v>
      </c>
      <c r="AK110" s="479" t="s">
        <v>587</v>
      </c>
      <c r="AL110" s="477">
        <v>2075.5590000000002</v>
      </c>
      <c r="AM110" s="477">
        <v>0</v>
      </c>
      <c r="AN110" s="477">
        <v>2075.5590000000002</v>
      </c>
      <c r="AO110" s="477"/>
      <c r="AP110" s="477">
        <v>33.396000000000001</v>
      </c>
      <c r="AQ110" s="477">
        <v>0</v>
      </c>
      <c r="AR110" s="477">
        <v>33.396000000000001</v>
      </c>
      <c r="AS110" s="477"/>
      <c r="AT110" s="477">
        <v>9.9710000000000001</v>
      </c>
      <c r="AU110" s="477">
        <v>2.2839999999999998</v>
      </c>
      <c r="AV110" s="477">
        <v>12.255000000000001</v>
      </c>
      <c r="AW110" s="479" t="s">
        <v>587</v>
      </c>
      <c r="AX110" s="477">
        <v>0</v>
      </c>
      <c r="AY110" s="477">
        <v>0</v>
      </c>
      <c r="AZ110" s="477">
        <v>0</v>
      </c>
      <c r="BA110" s="477"/>
      <c r="BB110" s="477">
        <v>0</v>
      </c>
      <c r="BC110" s="477">
        <v>0</v>
      </c>
      <c r="BD110" s="477">
        <v>0</v>
      </c>
      <c r="BE110" s="477"/>
      <c r="BF110" s="477">
        <v>0</v>
      </c>
      <c r="BG110" s="477">
        <v>0</v>
      </c>
      <c r="BH110" s="477">
        <v>0</v>
      </c>
      <c r="BI110" s="479" t="s">
        <v>587</v>
      </c>
      <c r="BJ110" s="477">
        <v>0</v>
      </c>
      <c r="BK110" s="477">
        <v>0</v>
      </c>
      <c r="BL110" s="477">
        <v>0</v>
      </c>
      <c r="BM110" s="477"/>
      <c r="BN110" s="477">
        <v>35.756</v>
      </c>
      <c r="BO110" s="477">
        <v>0</v>
      </c>
      <c r="BP110" s="477">
        <v>35.756</v>
      </c>
      <c r="BQ110" s="477"/>
      <c r="BR110" s="477">
        <v>16519.980000000003</v>
      </c>
      <c r="BS110" s="477">
        <v>162.96199999999999</v>
      </c>
      <c r="BT110" s="477">
        <v>16682.944000000003</v>
      </c>
      <c r="BU110" s="479" t="s">
        <v>587</v>
      </c>
      <c r="BV110" s="477">
        <v>0</v>
      </c>
      <c r="BW110" s="477">
        <v>0</v>
      </c>
      <c r="BX110" s="477">
        <v>0</v>
      </c>
      <c r="BY110" s="477"/>
      <c r="BZ110" s="477">
        <v>16519.980000000003</v>
      </c>
      <c r="CA110" s="477">
        <v>162.96199999999999</v>
      </c>
      <c r="CB110" s="477">
        <v>16682.944000000003</v>
      </c>
    </row>
    <row r="111" spans="1:80" s="475" customFormat="1" ht="8.25" customHeight="1">
      <c r="A111" s="479" t="s">
        <v>588</v>
      </c>
      <c r="B111" s="477">
        <v>17.850000000000001</v>
      </c>
      <c r="C111" s="477">
        <v>75.188000000000002</v>
      </c>
      <c r="D111" s="477">
        <v>93.037999999999997</v>
      </c>
      <c r="E111" s="477"/>
      <c r="F111" s="477">
        <v>0</v>
      </c>
      <c r="G111" s="477">
        <v>0</v>
      </c>
      <c r="H111" s="477">
        <v>0</v>
      </c>
      <c r="I111" s="477"/>
      <c r="J111" s="477">
        <v>0</v>
      </c>
      <c r="K111" s="477">
        <v>0</v>
      </c>
      <c r="L111" s="477">
        <v>0</v>
      </c>
      <c r="M111" s="479" t="s">
        <v>588</v>
      </c>
      <c r="N111" s="477">
        <v>0</v>
      </c>
      <c r="O111" s="477">
        <v>0</v>
      </c>
      <c r="P111" s="477">
        <v>0</v>
      </c>
      <c r="Q111" s="477"/>
      <c r="R111" s="477">
        <v>0</v>
      </c>
      <c r="S111" s="477">
        <v>0</v>
      </c>
      <c r="T111" s="477">
        <v>0</v>
      </c>
      <c r="U111" s="477"/>
      <c r="V111" s="477">
        <v>290.31599999999997</v>
      </c>
      <c r="W111" s="477">
        <v>0</v>
      </c>
      <c r="X111" s="477">
        <v>290.31599999999997</v>
      </c>
      <c r="Y111" s="479" t="s">
        <v>588</v>
      </c>
      <c r="Z111" s="477">
        <v>0</v>
      </c>
      <c r="AA111" s="477">
        <v>0</v>
      </c>
      <c r="AB111" s="477">
        <v>0</v>
      </c>
      <c r="AC111" s="477"/>
      <c r="AD111" s="477">
        <v>45.722000000000001</v>
      </c>
      <c r="AE111" s="477">
        <v>0</v>
      </c>
      <c r="AF111" s="477">
        <v>45.722000000000001</v>
      </c>
      <c r="AG111" s="477"/>
      <c r="AH111" s="477">
        <v>0</v>
      </c>
      <c r="AI111" s="477">
        <v>0</v>
      </c>
      <c r="AJ111" s="477">
        <v>0</v>
      </c>
      <c r="AK111" s="479" t="s">
        <v>588</v>
      </c>
      <c r="AL111" s="477">
        <v>4.4619999999999997</v>
      </c>
      <c r="AM111" s="477">
        <v>0</v>
      </c>
      <c r="AN111" s="477">
        <v>4.4619999999999997</v>
      </c>
      <c r="AO111" s="477"/>
      <c r="AP111" s="477">
        <v>8.032</v>
      </c>
      <c r="AQ111" s="477">
        <v>0</v>
      </c>
      <c r="AR111" s="477">
        <v>8.032</v>
      </c>
      <c r="AS111" s="477"/>
      <c r="AT111" s="477">
        <v>22.312999999999999</v>
      </c>
      <c r="AU111" s="477">
        <v>-1.7000000000000001E-2</v>
      </c>
      <c r="AV111" s="477">
        <v>22.295000000000002</v>
      </c>
      <c r="AW111" s="479" t="s">
        <v>588</v>
      </c>
      <c r="AX111" s="477">
        <v>1.3380000000000001</v>
      </c>
      <c r="AY111" s="477">
        <v>0</v>
      </c>
      <c r="AZ111" s="477">
        <v>1.3380000000000001</v>
      </c>
      <c r="BA111" s="477"/>
      <c r="BB111" s="477">
        <v>0</v>
      </c>
      <c r="BC111" s="477">
        <v>0</v>
      </c>
      <c r="BD111" s="477">
        <v>0</v>
      </c>
      <c r="BE111" s="477"/>
      <c r="BF111" s="477">
        <v>0</v>
      </c>
      <c r="BG111" s="477">
        <v>0</v>
      </c>
      <c r="BH111" s="477">
        <v>0</v>
      </c>
      <c r="BI111" s="479" t="s">
        <v>588</v>
      </c>
      <c r="BJ111" s="477">
        <v>0</v>
      </c>
      <c r="BK111" s="477">
        <v>0</v>
      </c>
      <c r="BL111" s="477">
        <v>0</v>
      </c>
      <c r="BM111" s="477"/>
      <c r="BN111" s="477">
        <v>49.981999999999999</v>
      </c>
      <c r="BO111" s="477">
        <v>0</v>
      </c>
      <c r="BP111" s="477">
        <v>49.981999999999999</v>
      </c>
      <c r="BQ111" s="477"/>
      <c r="BR111" s="477">
        <v>440.01499999999999</v>
      </c>
      <c r="BS111" s="477">
        <v>75.171000000000006</v>
      </c>
      <c r="BT111" s="477">
        <v>515.18499999999995</v>
      </c>
      <c r="BU111" s="479" t="s">
        <v>588</v>
      </c>
      <c r="BV111" s="477">
        <v>0</v>
      </c>
      <c r="BW111" s="477">
        <v>0</v>
      </c>
      <c r="BX111" s="477">
        <v>0</v>
      </c>
      <c r="BY111" s="477"/>
      <c r="BZ111" s="477">
        <v>440.01499999999999</v>
      </c>
      <c r="CA111" s="477">
        <v>75.171000000000006</v>
      </c>
      <c r="CB111" s="477">
        <v>515.18499999999995</v>
      </c>
    </row>
    <row r="112" spans="1:80" s="475" customFormat="1" ht="8.25" customHeight="1">
      <c r="A112" s="479" t="s">
        <v>589</v>
      </c>
      <c r="B112" s="477">
        <v>4313.3270000000002</v>
      </c>
      <c r="C112" s="477">
        <v>51311.707000000002</v>
      </c>
      <c r="D112" s="477">
        <v>55625.034</v>
      </c>
      <c r="E112" s="477"/>
      <c r="F112" s="477">
        <v>256.80399999999997</v>
      </c>
      <c r="G112" s="477">
        <v>0</v>
      </c>
      <c r="H112" s="477">
        <v>256.80399999999997</v>
      </c>
      <c r="I112" s="477"/>
      <c r="J112" s="477">
        <v>0</v>
      </c>
      <c r="K112" s="477">
        <v>67314.58</v>
      </c>
      <c r="L112" s="477">
        <v>67314.58</v>
      </c>
      <c r="M112" s="479" t="s">
        <v>589</v>
      </c>
      <c r="N112" s="477">
        <v>475.09800000000001</v>
      </c>
      <c r="O112" s="477">
        <v>1155.0170000000001</v>
      </c>
      <c r="P112" s="477">
        <v>1630.115</v>
      </c>
      <c r="Q112" s="477"/>
      <c r="R112" s="477">
        <v>1781.576</v>
      </c>
      <c r="S112" s="477">
        <v>27209.611000000001</v>
      </c>
      <c r="T112" s="477">
        <v>28991.187999999998</v>
      </c>
      <c r="U112" s="477"/>
      <c r="V112" s="477">
        <v>681.50199999999995</v>
      </c>
      <c r="W112" s="477">
        <v>62247.252999999997</v>
      </c>
      <c r="X112" s="477">
        <v>62928.756000000001</v>
      </c>
      <c r="Y112" s="479" t="s">
        <v>589</v>
      </c>
      <c r="Z112" s="477">
        <v>0</v>
      </c>
      <c r="AA112" s="477">
        <v>0</v>
      </c>
      <c r="AB112" s="477">
        <v>0</v>
      </c>
      <c r="AC112" s="477"/>
      <c r="AD112" s="477">
        <v>0.52100000000000002</v>
      </c>
      <c r="AE112" s="477">
        <v>41400.129000000001</v>
      </c>
      <c r="AF112" s="477">
        <v>41400.65</v>
      </c>
      <c r="AG112" s="477"/>
      <c r="AH112" s="477">
        <v>94387.353000000003</v>
      </c>
      <c r="AI112" s="477">
        <v>3316.4609999999998</v>
      </c>
      <c r="AJ112" s="477">
        <v>97703.813999999998</v>
      </c>
      <c r="AK112" s="479" t="s">
        <v>589</v>
      </c>
      <c r="AL112" s="477">
        <v>189.60900000000001</v>
      </c>
      <c r="AM112" s="477">
        <v>317.81</v>
      </c>
      <c r="AN112" s="477">
        <v>507.41899999999998</v>
      </c>
      <c r="AO112" s="477"/>
      <c r="AP112" s="477">
        <v>0</v>
      </c>
      <c r="AQ112" s="477">
        <v>0</v>
      </c>
      <c r="AR112" s="477">
        <v>0</v>
      </c>
      <c r="AS112" s="477"/>
      <c r="AT112" s="477">
        <v>0</v>
      </c>
      <c r="AU112" s="477">
        <v>14658.573</v>
      </c>
      <c r="AV112" s="477">
        <v>14658.573</v>
      </c>
      <c r="AW112" s="479" t="s">
        <v>589</v>
      </c>
      <c r="AX112" s="477">
        <v>0</v>
      </c>
      <c r="AY112" s="477">
        <v>0</v>
      </c>
      <c r="AZ112" s="477">
        <v>0</v>
      </c>
      <c r="BA112" s="477"/>
      <c r="BB112" s="477">
        <v>499.84500000000003</v>
      </c>
      <c r="BC112" s="477">
        <v>0</v>
      </c>
      <c r="BD112" s="477">
        <v>499.84500000000003</v>
      </c>
      <c r="BE112" s="477"/>
      <c r="BF112" s="477">
        <v>0</v>
      </c>
      <c r="BG112" s="477">
        <v>6582.9139999999998</v>
      </c>
      <c r="BH112" s="477">
        <v>6582.9139999999998</v>
      </c>
      <c r="BI112" s="479" t="s">
        <v>589</v>
      </c>
      <c r="BJ112" s="477">
        <v>0</v>
      </c>
      <c r="BK112" s="477">
        <v>0</v>
      </c>
      <c r="BL112" s="477">
        <v>0</v>
      </c>
      <c r="BM112" s="477"/>
      <c r="BN112" s="477">
        <v>0</v>
      </c>
      <c r="BO112" s="477">
        <v>3675.1129999999998</v>
      </c>
      <c r="BP112" s="477">
        <v>3675.1129999999998</v>
      </c>
      <c r="BQ112" s="477"/>
      <c r="BR112" s="477">
        <v>102585.63499999999</v>
      </c>
      <c r="BS112" s="477">
        <v>279189.16800000001</v>
      </c>
      <c r="BT112" s="477">
        <v>381774.80499999993</v>
      </c>
      <c r="BU112" s="479" t="s">
        <v>589</v>
      </c>
      <c r="BV112" s="477">
        <v>0</v>
      </c>
      <c r="BW112" s="477">
        <v>67314.578999999998</v>
      </c>
      <c r="BX112" s="477">
        <v>67314.578999999998</v>
      </c>
      <c r="BY112" s="477"/>
      <c r="BZ112" s="477">
        <v>102585.63499999999</v>
      </c>
      <c r="CA112" s="477">
        <v>279189.16700000002</v>
      </c>
      <c r="CB112" s="477">
        <v>381774.80399999989</v>
      </c>
    </row>
    <row r="113" spans="1:81" s="475" customFormat="1" ht="8.25" customHeight="1">
      <c r="A113" s="479" t="s">
        <v>590</v>
      </c>
      <c r="B113" s="477">
        <v>3227.605</v>
      </c>
      <c r="C113" s="477">
        <v>0</v>
      </c>
      <c r="D113" s="477">
        <v>3227.605</v>
      </c>
      <c r="E113" s="477"/>
      <c r="F113" s="477">
        <v>0</v>
      </c>
      <c r="G113" s="477">
        <v>0</v>
      </c>
      <c r="H113" s="477">
        <v>0</v>
      </c>
      <c r="I113" s="477"/>
      <c r="J113" s="477">
        <v>65265.694000000003</v>
      </c>
      <c r="K113" s="477">
        <v>26211.492999999999</v>
      </c>
      <c r="L113" s="477">
        <v>91477.187000000005</v>
      </c>
      <c r="M113" s="479" t="s">
        <v>590</v>
      </c>
      <c r="N113" s="477">
        <v>2383.7530000000002</v>
      </c>
      <c r="O113" s="477">
        <v>187.10599999999999</v>
      </c>
      <c r="P113" s="477">
        <v>2570.8589999999999</v>
      </c>
      <c r="Q113" s="477"/>
      <c r="R113" s="477">
        <v>4767.7110000000002</v>
      </c>
      <c r="S113" s="477">
        <v>0</v>
      </c>
      <c r="T113" s="477">
        <v>4767.7110000000002</v>
      </c>
      <c r="U113" s="477"/>
      <c r="V113" s="477">
        <v>32.991999999999997</v>
      </c>
      <c r="W113" s="477">
        <v>19.559000000000001</v>
      </c>
      <c r="X113" s="477">
        <v>52.551000000000002</v>
      </c>
      <c r="Y113" s="479" t="s">
        <v>590</v>
      </c>
      <c r="Z113" s="477">
        <v>0</v>
      </c>
      <c r="AA113" s="477">
        <v>0</v>
      </c>
      <c r="AB113" s="477">
        <v>0</v>
      </c>
      <c r="AC113" s="477"/>
      <c r="AD113" s="477">
        <v>9250.6270000000004</v>
      </c>
      <c r="AE113" s="477">
        <v>19874.399000000001</v>
      </c>
      <c r="AF113" s="477">
        <v>29125.026999999998</v>
      </c>
      <c r="AG113" s="477"/>
      <c r="AH113" s="477">
        <v>10746.388000000001</v>
      </c>
      <c r="AI113" s="477">
        <v>0</v>
      </c>
      <c r="AJ113" s="477">
        <v>10746.388000000001</v>
      </c>
      <c r="AK113" s="479" t="s">
        <v>590</v>
      </c>
      <c r="AL113" s="477">
        <v>0</v>
      </c>
      <c r="AM113" s="477">
        <v>0</v>
      </c>
      <c r="AN113" s="477">
        <v>0</v>
      </c>
      <c r="AO113" s="477"/>
      <c r="AP113" s="477">
        <v>13100.877</v>
      </c>
      <c r="AQ113" s="477">
        <v>0</v>
      </c>
      <c r="AR113" s="477">
        <v>13100.877</v>
      </c>
      <c r="AS113" s="477"/>
      <c r="AT113" s="477">
        <v>3338.6350000000002</v>
      </c>
      <c r="AU113" s="477">
        <v>0</v>
      </c>
      <c r="AV113" s="477">
        <v>3338.6350000000002</v>
      </c>
      <c r="AW113" s="479" t="s">
        <v>590</v>
      </c>
      <c r="AX113" s="477">
        <v>1702.348</v>
      </c>
      <c r="AY113" s="477">
        <v>0</v>
      </c>
      <c r="AZ113" s="477">
        <v>1702.348</v>
      </c>
      <c r="BA113" s="477"/>
      <c r="BB113" s="477">
        <v>0</v>
      </c>
      <c r="BC113" s="477">
        <v>0</v>
      </c>
      <c r="BD113" s="477">
        <v>0</v>
      </c>
      <c r="BE113" s="477"/>
      <c r="BF113" s="477">
        <v>0</v>
      </c>
      <c r="BG113" s="477">
        <v>0</v>
      </c>
      <c r="BH113" s="477">
        <v>0</v>
      </c>
      <c r="BI113" s="479" t="s">
        <v>590</v>
      </c>
      <c r="BJ113" s="477">
        <v>0</v>
      </c>
      <c r="BK113" s="477">
        <v>0</v>
      </c>
      <c r="BL113" s="477">
        <v>0</v>
      </c>
      <c r="BM113" s="477"/>
      <c r="BN113" s="477">
        <v>3372.7260000000001</v>
      </c>
      <c r="BO113" s="477">
        <v>0</v>
      </c>
      <c r="BP113" s="477">
        <v>3372.7260000000001</v>
      </c>
      <c r="BQ113" s="477"/>
      <c r="BR113" s="477">
        <v>117189.35599999999</v>
      </c>
      <c r="BS113" s="477">
        <v>46292.557000000001</v>
      </c>
      <c r="BT113" s="477">
        <v>163481.91400000002</v>
      </c>
      <c r="BU113" s="479" t="s">
        <v>590</v>
      </c>
      <c r="BV113" s="477">
        <v>65265.694000000003</v>
      </c>
      <c r="BW113" s="477">
        <v>26211.492999999999</v>
      </c>
      <c r="BX113" s="477">
        <v>91477.187000000005</v>
      </c>
      <c r="BY113" s="477"/>
      <c r="BZ113" s="477">
        <v>117189.35599999999</v>
      </c>
      <c r="CA113" s="477">
        <v>46292.557000000001</v>
      </c>
      <c r="CB113" s="477">
        <v>163481.91400000002</v>
      </c>
    </row>
    <row r="114" spans="1:81" s="475" customFormat="1" ht="8.25" customHeight="1">
      <c r="A114" s="479" t="s">
        <v>591</v>
      </c>
      <c r="B114" s="477">
        <v>148897.49299999999</v>
      </c>
      <c r="C114" s="477">
        <v>0</v>
      </c>
      <c r="D114" s="477">
        <v>148897.49299999999</v>
      </c>
      <c r="E114" s="477"/>
      <c r="F114" s="477">
        <v>0.78900000000000003</v>
      </c>
      <c r="G114" s="477">
        <v>0</v>
      </c>
      <c r="H114" s="477">
        <v>0.78900000000000003</v>
      </c>
      <c r="I114" s="477"/>
      <c r="J114" s="477">
        <v>112951.092</v>
      </c>
      <c r="K114" s="477">
        <v>2732.6709999999998</v>
      </c>
      <c r="L114" s="477">
        <v>115683.764</v>
      </c>
      <c r="M114" s="479" t="s">
        <v>591</v>
      </c>
      <c r="N114" s="477">
        <v>239.54300000000001</v>
      </c>
      <c r="O114" s="477">
        <v>0</v>
      </c>
      <c r="P114" s="477">
        <v>239.54300000000001</v>
      </c>
      <c r="Q114" s="477"/>
      <c r="R114" s="477">
        <v>15317.833000000001</v>
      </c>
      <c r="S114" s="477">
        <v>2358.7829999999999</v>
      </c>
      <c r="T114" s="477">
        <v>17676.616000000002</v>
      </c>
      <c r="U114" s="477"/>
      <c r="V114" s="477">
        <v>68573.106</v>
      </c>
      <c r="W114" s="477">
        <v>0</v>
      </c>
      <c r="X114" s="477">
        <v>68573.106</v>
      </c>
      <c r="Y114" s="479" t="s">
        <v>591</v>
      </c>
      <c r="Z114" s="477">
        <v>0</v>
      </c>
      <c r="AA114" s="477">
        <v>0</v>
      </c>
      <c r="AB114" s="477">
        <v>0</v>
      </c>
      <c r="AC114" s="477"/>
      <c r="AD114" s="477">
        <v>80409.551999999996</v>
      </c>
      <c r="AE114" s="477">
        <v>8.5410000000000004</v>
      </c>
      <c r="AF114" s="477">
        <v>80418.092999999993</v>
      </c>
      <c r="AG114" s="477"/>
      <c r="AH114" s="477">
        <v>11375.865</v>
      </c>
      <c r="AI114" s="477">
        <v>13.324999999999999</v>
      </c>
      <c r="AJ114" s="477">
        <v>11389.191000000001</v>
      </c>
      <c r="AK114" s="479" t="s">
        <v>591</v>
      </c>
      <c r="AL114" s="477">
        <v>66.183999999999997</v>
      </c>
      <c r="AM114" s="477">
        <v>0</v>
      </c>
      <c r="AN114" s="477">
        <v>66.183999999999997</v>
      </c>
      <c r="AO114" s="477"/>
      <c r="AP114" s="477">
        <v>0</v>
      </c>
      <c r="AQ114" s="477">
        <v>0</v>
      </c>
      <c r="AR114" s="477">
        <v>0</v>
      </c>
      <c r="AS114" s="477"/>
      <c r="AT114" s="477">
        <v>1032.681</v>
      </c>
      <c r="AU114" s="477">
        <v>0</v>
      </c>
      <c r="AV114" s="477">
        <v>1032.681</v>
      </c>
      <c r="AW114" s="479" t="s">
        <v>591</v>
      </c>
      <c r="AX114" s="477">
        <v>0</v>
      </c>
      <c r="AY114" s="477">
        <v>0</v>
      </c>
      <c r="AZ114" s="477">
        <v>0</v>
      </c>
      <c r="BA114" s="477"/>
      <c r="BB114" s="477">
        <v>0</v>
      </c>
      <c r="BC114" s="477">
        <v>0</v>
      </c>
      <c r="BD114" s="477">
        <v>0</v>
      </c>
      <c r="BE114" s="477"/>
      <c r="BF114" s="477">
        <v>0</v>
      </c>
      <c r="BG114" s="477">
        <v>0</v>
      </c>
      <c r="BH114" s="477">
        <v>0</v>
      </c>
      <c r="BI114" s="479" t="s">
        <v>591</v>
      </c>
      <c r="BJ114" s="477">
        <v>257.529</v>
      </c>
      <c r="BK114" s="477">
        <v>823.48500000000001</v>
      </c>
      <c r="BL114" s="477">
        <v>1081.0150000000001</v>
      </c>
      <c r="BM114" s="477"/>
      <c r="BN114" s="477">
        <v>0</v>
      </c>
      <c r="BO114" s="477">
        <v>0</v>
      </c>
      <c r="BP114" s="477">
        <v>0</v>
      </c>
      <c r="BQ114" s="477"/>
      <c r="BR114" s="477">
        <v>439121.66700000002</v>
      </c>
      <c r="BS114" s="477">
        <v>5936.8049999999994</v>
      </c>
      <c r="BT114" s="477">
        <v>445058.47499999998</v>
      </c>
      <c r="BU114" s="479" t="s">
        <v>591</v>
      </c>
      <c r="BV114" s="477">
        <v>112951.092</v>
      </c>
      <c r="BW114" s="477">
        <v>2732.6709999999998</v>
      </c>
      <c r="BX114" s="477">
        <v>115683.764</v>
      </c>
      <c r="BY114" s="477"/>
      <c r="BZ114" s="477">
        <v>439121.66700000002</v>
      </c>
      <c r="CA114" s="477">
        <v>5936.8049999999994</v>
      </c>
      <c r="CB114" s="477">
        <v>445058.47499999998</v>
      </c>
    </row>
    <row r="115" spans="1:81" s="481" customFormat="1" ht="4.3499999999999996" customHeight="1">
      <c r="A115" s="479"/>
      <c r="B115" s="477"/>
      <c r="C115" s="477"/>
      <c r="D115" s="477"/>
      <c r="E115" s="477"/>
      <c r="F115" s="477"/>
      <c r="G115" s="477"/>
      <c r="H115" s="477"/>
      <c r="I115" s="477"/>
      <c r="J115" s="477"/>
      <c r="K115" s="477"/>
      <c r="L115" s="477"/>
      <c r="M115" s="479"/>
      <c r="N115" s="477"/>
      <c r="O115" s="477"/>
      <c r="P115" s="477"/>
      <c r="Q115" s="477"/>
      <c r="R115" s="477"/>
      <c r="S115" s="477"/>
      <c r="T115" s="477"/>
      <c r="U115" s="477"/>
      <c r="V115" s="477"/>
      <c r="W115" s="477"/>
      <c r="X115" s="477"/>
      <c r="Y115" s="479"/>
      <c r="Z115" s="477"/>
      <c r="AA115" s="477"/>
      <c r="AB115" s="477"/>
      <c r="AC115" s="477"/>
      <c r="AD115" s="477"/>
      <c r="AE115" s="477"/>
      <c r="AF115" s="477"/>
      <c r="AG115" s="477"/>
      <c r="AH115" s="477"/>
      <c r="AI115" s="477"/>
      <c r="AJ115" s="477"/>
      <c r="AK115" s="479"/>
      <c r="AL115" s="477"/>
      <c r="AM115" s="477"/>
      <c r="AN115" s="477"/>
      <c r="AO115" s="477"/>
      <c r="AP115" s="477"/>
      <c r="AQ115" s="477"/>
      <c r="AR115" s="477"/>
      <c r="AS115" s="477"/>
      <c r="AT115" s="477"/>
      <c r="AU115" s="477"/>
      <c r="AV115" s="477"/>
      <c r="AW115" s="479"/>
      <c r="AX115" s="477"/>
      <c r="AY115" s="477"/>
      <c r="AZ115" s="477"/>
      <c r="BA115" s="477"/>
      <c r="BB115" s="477"/>
      <c r="BC115" s="477"/>
      <c r="BD115" s="477"/>
      <c r="BE115" s="477"/>
      <c r="BF115" s="477"/>
      <c r="BG115" s="477"/>
      <c r="BH115" s="477"/>
      <c r="BI115" s="479"/>
      <c r="BJ115" s="477"/>
      <c r="BK115" s="477"/>
      <c r="BL115" s="477"/>
      <c r="BM115" s="477"/>
      <c r="BN115" s="477"/>
      <c r="BO115" s="477"/>
      <c r="BP115" s="477"/>
      <c r="BQ115" s="477"/>
      <c r="BR115" s="477"/>
      <c r="BS115" s="477"/>
      <c r="BT115" s="477"/>
      <c r="BU115" s="479"/>
      <c r="BV115" s="477"/>
      <c r="BW115" s="477"/>
      <c r="BX115" s="477"/>
      <c r="BY115" s="477"/>
      <c r="BZ115" s="477"/>
      <c r="CA115" s="477"/>
      <c r="CB115" s="477"/>
    </row>
    <row r="116" spans="1:81" s="475" customFormat="1" ht="8.25" customHeight="1">
      <c r="A116" s="482" t="s">
        <v>592</v>
      </c>
      <c r="B116" s="483">
        <v>1197821.9110000001</v>
      </c>
      <c r="C116" s="483">
        <v>460356.91899999999</v>
      </c>
      <c r="D116" s="483">
        <v>1658178.83</v>
      </c>
      <c r="E116" s="483"/>
      <c r="F116" s="483">
        <v>8382.0460000000003</v>
      </c>
      <c r="G116" s="483">
        <v>1557.4749999999999</v>
      </c>
      <c r="H116" s="483">
        <v>9939.5210000000006</v>
      </c>
      <c r="I116" s="483"/>
      <c r="J116" s="483">
        <v>1934129.936</v>
      </c>
      <c r="K116" s="483">
        <v>381103.391</v>
      </c>
      <c r="L116" s="483">
        <v>2315233.327</v>
      </c>
      <c r="M116" s="482" t="s">
        <v>592</v>
      </c>
      <c r="N116" s="483">
        <v>80219.759000000005</v>
      </c>
      <c r="O116" s="483">
        <v>10698.218999999999</v>
      </c>
      <c r="P116" s="483">
        <v>90917.979000000007</v>
      </c>
      <c r="Q116" s="483"/>
      <c r="R116" s="483">
        <v>175322.09</v>
      </c>
      <c r="S116" s="483">
        <v>134872.97500000001</v>
      </c>
      <c r="T116" s="483">
        <v>310195.06599999999</v>
      </c>
      <c r="U116" s="483"/>
      <c r="V116" s="483">
        <v>351262.42599999998</v>
      </c>
      <c r="W116" s="483">
        <v>102428.25199999999</v>
      </c>
      <c r="X116" s="483">
        <v>453690.67800000001</v>
      </c>
      <c r="Y116" s="482" t="s">
        <v>592</v>
      </c>
      <c r="Z116" s="483">
        <v>359276.73300000001</v>
      </c>
      <c r="AA116" s="483">
        <v>690338.69799999997</v>
      </c>
      <c r="AB116" s="483">
        <v>1049615.432</v>
      </c>
      <c r="AC116" s="483"/>
      <c r="AD116" s="483">
        <v>333534.89299999998</v>
      </c>
      <c r="AE116" s="483">
        <v>61282.411</v>
      </c>
      <c r="AF116" s="483">
        <v>394817.30499999999</v>
      </c>
      <c r="AG116" s="483"/>
      <c r="AH116" s="483">
        <v>24951.85</v>
      </c>
      <c r="AI116" s="483">
        <v>2677.261</v>
      </c>
      <c r="AJ116" s="483">
        <v>27629.112000000001</v>
      </c>
      <c r="AK116" s="482" t="s">
        <v>592</v>
      </c>
      <c r="AL116" s="483">
        <v>11583.69</v>
      </c>
      <c r="AM116" s="483">
        <v>1728.08</v>
      </c>
      <c r="AN116" s="483">
        <v>13311.771000000001</v>
      </c>
      <c r="AO116" s="483"/>
      <c r="AP116" s="483">
        <v>18555.901999999998</v>
      </c>
      <c r="AQ116" s="483">
        <v>5559.0029999999997</v>
      </c>
      <c r="AR116" s="483">
        <v>24114.905999999999</v>
      </c>
      <c r="AS116" s="483"/>
      <c r="AT116" s="483">
        <v>221343.49100000001</v>
      </c>
      <c r="AU116" s="483">
        <v>17173.395</v>
      </c>
      <c r="AV116" s="483">
        <v>238516.886</v>
      </c>
      <c r="AW116" s="482" t="s">
        <v>592</v>
      </c>
      <c r="AX116" s="483">
        <v>17112.396000000001</v>
      </c>
      <c r="AY116" s="483">
        <v>3715.6350000000002</v>
      </c>
      <c r="AZ116" s="483">
        <v>20828.031999999999</v>
      </c>
      <c r="BA116" s="483"/>
      <c r="BB116" s="483">
        <v>6040.3119999999999</v>
      </c>
      <c r="BC116" s="483">
        <v>1295.829</v>
      </c>
      <c r="BD116" s="483">
        <v>7336.1409999999996</v>
      </c>
      <c r="BE116" s="483"/>
      <c r="BF116" s="483">
        <v>4832.8</v>
      </c>
      <c r="BG116" s="483">
        <v>22057.574000000001</v>
      </c>
      <c r="BH116" s="483">
        <v>26890.374</v>
      </c>
      <c r="BI116" s="482" t="s">
        <v>592</v>
      </c>
      <c r="BJ116" s="483">
        <v>1367.6110000000001</v>
      </c>
      <c r="BK116" s="483">
        <v>7275.0420000000004</v>
      </c>
      <c r="BL116" s="483">
        <v>8642.6540000000005</v>
      </c>
      <c r="BM116" s="483"/>
      <c r="BN116" s="483">
        <v>25404.809000000001</v>
      </c>
      <c r="BO116" s="483">
        <v>91076.44</v>
      </c>
      <c r="BP116" s="483">
        <v>116481.25</v>
      </c>
      <c r="BQ116" s="483"/>
      <c r="BR116" s="483">
        <v>4771142.6549999993</v>
      </c>
      <c r="BS116" s="483">
        <v>1995196.5989999999</v>
      </c>
      <c r="BT116" s="483">
        <v>6766339.2639999995</v>
      </c>
      <c r="BU116" s="482" t="s">
        <v>592</v>
      </c>
      <c r="BV116" s="483">
        <v>1934129.936</v>
      </c>
      <c r="BW116" s="483">
        <v>381103.39399999997</v>
      </c>
      <c r="BX116" s="483">
        <v>2315233.33</v>
      </c>
      <c r="BY116" s="483"/>
      <c r="BZ116" s="483">
        <v>4771142.6549999993</v>
      </c>
      <c r="CA116" s="483">
        <v>1995196.602</v>
      </c>
      <c r="CB116" s="483">
        <v>6766339.2669999991</v>
      </c>
    </row>
    <row r="117" spans="1:81" s="481" customFormat="1" ht="4.3499999999999996" customHeight="1">
      <c r="A117" s="479"/>
      <c r="B117" s="483"/>
      <c r="C117" s="483"/>
      <c r="D117" s="483"/>
      <c r="E117" s="483"/>
      <c r="F117" s="483"/>
      <c r="G117" s="483"/>
      <c r="H117" s="483"/>
      <c r="I117" s="483"/>
      <c r="J117" s="483"/>
      <c r="K117" s="483"/>
      <c r="L117" s="483"/>
      <c r="M117" s="479"/>
      <c r="N117" s="483"/>
      <c r="O117" s="483"/>
      <c r="P117" s="483"/>
      <c r="Q117" s="483"/>
      <c r="R117" s="483"/>
      <c r="S117" s="483"/>
      <c r="T117" s="483"/>
      <c r="U117" s="483"/>
      <c r="V117" s="483"/>
      <c r="W117" s="483"/>
      <c r="X117" s="483"/>
      <c r="Y117" s="479"/>
      <c r="Z117" s="483"/>
      <c r="AA117" s="483"/>
      <c r="AB117" s="483"/>
      <c r="AC117" s="483"/>
      <c r="AD117" s="483"/>
      <c r="AE117" s="483"/>
      <c r="AF117" s="483"/>
      <c r="AG117" s="483"/>
      <c r="AH117" s="483"/>
      <c r="AI117" s="483"/>
      <c r="AJ117" s="483"/>
      <c r="AK117" s="479"/>
      <c r="AL117" s="483"/>
      <c r="AM117" s="483"/>
      <c r="AN117" s="483"/>
      <c r="AO117" s="483"/>
      <c r="AP117" s="483"/>
      <c r="AQ117" s="483"/>
      <c r="AR117" s="483"/>
      <c r="AS117" s="483"/>
      <c r="AT117" s="483"/>
      <c r="AU117" s="483"/>
      <c r="AV117" s="483"/>
      <c r="AW117" s="479"/>
      <c r="AX117" s="483"/>
      <c r="AY117" s="483"/>
      <c r="AZ117" s="483"/>
      <c r="BA117" s="483"/>
      <c r="BB117" s="483"/>
      <c r="BC117" s="483"/>
      <c r="BD117" s="483"/>
      <c r="BE117" s="483"/>
      <c r="BF117" s="483"/>
      <c r="BG117" s="483"/>
      <c r="BH117" s="483"/>
      <c r="BI117" s="479"/>
      <c r="BJ117" s="483"/>
      <c r="BK117" s="483"/>
      <c r="BL117" s="483"/>
      <c r="BM117" s="483"/>
      <c r="BN117" s="483"/>
      <c r="BO117" s="483"/>
      <c r="BP117" s="483"/>
      <c r="BQ117" s="483"/>
      <c r="BR117" s="483"/>
      <c r="BS117" s="483"/>
      <c r="BT117" s="483"/>
      <c r="BU117" s="479"/>
      <c r="BV117" s="483"/>
      <c r="BW117" s="483"/>
      <c r="BX117" s="483"/>
      <c r="BY117" s="483"/>
      <c r="BZ117" s="483"/>
      <c r="CA117" s="483"/>
      <c r="CB117" s="483"/>
    </row>
    <row r="118" spans="1:81" s="475" customFormat="1" ht="8.25" customHeight="1">
      <c r="A118" s="482" t="s">
        <v>593</v>
      </c>
      <c r="B118" s="483">
        <v>1125839.3740000001</v>
      </c>
      <c r="C118" s="483">
        <v>240831.788</v>
      </c>
      <c r="D118" s="483">
        <v>1366671.162</v>
      </c>
      <c r="E118" s="483"/>
      <c r="F118" s="483">
        <v>6622.9250000000002</v>
      </c>
      <c r="G118" s="483">
        <v>659.23800000000006</v>
      </c>
      <c r="H118" s="483">
        <v>7282.1629999999996</v>
      </c>
      <c r="I118" s="483"/>
      <c r="J118" s="483">
        <v>449726.55099999998</v>
      </c>
      <c r="K118" s="483">
        <v>132802.19</v>
      </c>
      <c r="L118" s="483">
        <v>582528.74199999997</v>
      </c>
      <c r="M118" s="482" t="s">
        <v>594</v>
      </c>
      <c r="N118" s="483">
        <v>62055.54</v>
      </c>
      <c r="O118" s="483">
        <v>19963.445</v>
      </c>
      <c r="P118" s="483">
        <v>82018.985000000001</v>
      </c>
      <c r="Q118" s="483"/>
      <c r="R118" s="483">
        <v>79406.509000000005</v>
      </c>
      <c r="S118" s="483">
        <v>18576.366000000002</v>
      </c>
      <c r="T118" s="483">
        <v>97982.876000000004</v>
      </c>
      <c r="U118" s="483"/>
      <c r="V118" s="483">
        <v>225014.81200000001</v>
      </c>
      <c r="W118" s="483">
        <v>74423.506999999998</v>
      </c>
      <c r="X118" s="483">
        <v>299438.31900000002</v>
      </c>
      <c r="Y118" s="482" t="s">
        <v>594</v>
      </c>
      <c r="Z118" s="483">
        <v>7223.3530000000001</v>
      </c>
      <c r="AA118" s="483">
        <v>8592.4660000000003</v>
      </c>
      <c r="AB118" s="483">
        <v>15815.82</v>
      </c>
      <c r="AC118" s="483"/>
      <c r="AD118" s="483">
        <v>103544.24</v>
      </c>
      <c r="AE118" s="483">
        <v>29744.532999999999</v>
      </c>
      <c r="AF118" s="483">
        <v>133288.774</v>
      </c>
      <c r="AG118" s="483"/>
      <c r="AH118" s="483">
        <v>38309.093000000001</v>
      </c>
      <c r="AI118" s="483">
        <v>0</v>
      </c>
      <c r="AJ118" s="483">
        <v>38309.093000000001</v>
      </c>
      <c r="AK118" s="482" t="s">
        <v>594</v>
      </c>
      <c r="AL118" s="483">
        <v>24506.746999999999</v>
      </c>
      <c r="AM118" s="483">
        <v>2142.8200000000002</v>
      </c>
      <c r="AN118" s="483">
        <v>26649.566999999999</v>
      </c>
      <c r="AO118" s="483"/>
      <c r="AP118" s="483">
        <v>36557.571000000004</v>
      </c>
      <c r="AQ118" s="483">
        <v>0</v>
      </c>
      <c r="AR118" s="483">
        <v>36557.571000000004</v>
      </c>
      <c r="AS118" s="483"/>
      <c r="AT118" s="483">
        <v>25930.307000000001</v>
      </c>
      <c r="AU118" s="483">
        <v>32.661999999999999</v>
      </c>
      <c r="AV118" s="483">
        <v>25962.969000000001</v>
      </c>
      <c r="AW118" s="482" t="s">
        <v>594</v>
      </c>
      <c r="AX118" s="483">
        <v>6933.741</v>
      </c>
      <c r="AY118" s="483">
        <v>0</v>
      </c>
      <c r="AZ118" s="483">
        <v>6933.741</v>
      </c>
      <c r="BA118" s="483"/>
      <c r="BB118" s="483">
        <v>6025.1869999999999</v>
      </c>
      <c r="BC118" s="483">
        <v>24.721</v>
      </c>
      <c r="BD118" s="483">
        <v>6049.9080000000004</v>
      </c>
      <c r="BE118" s="483"/>
      <c r="BF118" s="483">
        <v>4333.0349999999999</v>
      </c>
      <c r="BG118" s="483">
        <v>2274.623</v>
      </c>
      <c r="BH118" s="483">
        <v>6607.6589999999997</v>
      </c>
      <c r="BI118" s="482" t="s">
        <v>594</v>
      </c>
      <c r="BJ118" s="483">
        <v>6623.4340000000002</v>
      </c>
      <c r="BK118" s="483">
        <v>1392.665</v>
      </c>
      <c r="BL118" s="483">
        <v>8016.0990000000002</v>
      </c>
      <c r="BM118" s="483"/>
      <c r="BN118" s="483">
        <v>0</v>
      </c>
      <c r="BO118" s="483">
        <v>149.87200000000001</v>
      </c>
      <c r="BP118" s="483">
        <v>149.87200000000001</v>
      </c>
      <c r="BQ118" s="483"/>
      <c r="BR118" s="483">
        <v>2208652.4189999998</v>
      </c>
      <c r="BS118" s="483">
        <v>531610.89600000007</v>
      </c>
      <c r="BT118" s="483">
        <v>2740263.3199999994</v>
      </c>
      <c r="BU118" s="482" t="s">
        <v>594</v>
      </c>
      <c r="BV118" s="483">
        <v>449726.55099999998</v>
      </c>
      <c r="BW118" s="483">
        <v>139702.008</v>
      </c>
      <c r="BX118" s="483">
        <v>589428.55900000001</v>
      </c>
      <c r="BY118" s="483"/>
      <c r="BZ118" s="483">
        <v>2208652.4189999998</v>
      </c>
      <c r="CA118" s="483">
        <v>538510.71400000004</v>
      </c>
      <c r="CB118" s="483">
        <v>2747163.1369999992</v>
      </c>
    </row>
    <row r="119" spans="1:81" s="475" customFormat="1" ht="8.25" customHeight="1">
      <c r="A119" s="479" t="s">
        <v>595</v>
      </c>
      <c r="B119" s="477">
        <v>165770.177</v>
      </c>
      <c r="C119" s="477">
        <v>85727.039000000004</v>
      </c>
      <c r="D119" s="477">
        <v>251497.217</v>
      </c>
      <c r="E119" s="477"/>
      <c r="F119" s="477">
        <v>5729.1629999999996</v>
      </c>
      <c r="G119" s="477">
        <v>652.91800000000001</v>
      </c>
      <c r="H119" s="477">
        <v>6382.0810000000001</v>
      </c>
      <c r="I119" s="477"/>
      <c r="J119" s="477">
        <v>193307.625</v>
      </c>
      <c r="K119" s="477">
        <v>116952.344</v>
      </c>
      <c r="L119" s="477">
        <v>310259.96999999997</v>
      </c>
      <c r="M119" s="479" t="s">
        <v>595</v>
      </c>
      <c r="N119" s="477">
        <v>17521.454000000002</v>
      </c>
      <c r="O119" s="477">
        <v>14103.27</v>
      </c>
      <c r="P119" s="477">
        <v>31624.724999999999</v>
      </c>
      <c r="Q119" s="477"/>
      <c r="R119" s="477">
        <v>43108.896999999997</v>
      </c>
      <c r="S119" s="477">
        <v>18576.366000000002</v>
      </c>
      <c r="T119" s="477">
        <v>61685.264000000003</v>
      </c>
      <c r="U119" s="477"/>
      <c r="V119" s="477">
        <v>31922.524000000001</v>
      </c>
      <c r="W119" s="477">
        <v>55481.269</v>
      </c>
      <c r="X119" s="477">
        <v>87403.793999999994</v>
      </c>
      <c r="Y119" s="479" t="s">
        <v>595</v>
      </c>
      <c r="Z119" s="477">
        <v>6947.0690000000004</v>
      </c>
      <c r="AA119" s="477">
        <v>8512.107</v>
      </c>
      <c r="AB119" s="477">
        <v>15459.175999999999</v>
      </c>
      <c r="AC119" s="477"/>
      <c r="AD119" s="477">
        <v>38612.326000000001</v>
      </c>
      <c r="AE119" s="477">
        <v>20786.442999999999</v>
      </c>
      <c r="AF119" s="477">
        <v>59398.769</v>
      </c>
      <c r="AG119" s="477"/>
      <c r="AH119" s="477">
        <v>10.5</v>
      </c>
      <c r="AI119" s="477">
        <v>0</v>
      </c>
      <c r="AJ119" s="477">
        <v>10.5</v>
      </c>
      <c r="AK119" s="479" t="s">
        <v>595</v>
      </c>
      <c r="AL119" s="477">
        <v>23689.080999999998</v>
      </c>
      <c r="AM119" s="477">
        <v>2103.7289999999998</v>
      </c>
      <c r="AN119" s="477">
        <v>25792.81</v>
      </c>
      <c r="AO119" s="477"/>
      <c r="AP119" s="477">
        <v>425.97399999999999</v>
      </c>
      <c r="AQ119" s="477">
        <v>0</v>
      </c>
      <c r="AR119" s="477">
        <v>425.97399999999999</v>
      </c>
      <c r="AS119" s="477"/>
      <c r="AT119" s="477">
        <v>23881.468000000001</v>
      </c>
      <c r="AU119" s="477">
        <v>0</v>
      </c>
      <c r="AV119" s="477">
        <v>23881.468000000001</v>
      </c>
      <c r="AW119" s="479" t="s">
        <v>595</v>
      </c>
      <c r="AX119" s="477">
        <v>0</v>
      </c>
      <c r="AY119" s="477">
        <v>0</v>
      </c>
      <c r="AZ119" s="477">
        <v>0</v>
      </c>
      <c r="BA119" s="477">
        <v>0</v>
      </c>
      <c r="BB119" s="477">
        <v>86.361999999999995</v>
      </c>
      <c r="BC119" s="477">
        <v>24.721</v>
      </c>
      <c r="BD119" s="477">
        <v>111.083</v>
      </c>
      <c r="BE119" s="477">
        <v>0</v>
      </c>
      <c r="BF119" s="477">
        <v>4066.5639999999999</v>
      </c>
      <c r="BG119" s="477">
        <v>2132.8510000000001</v>
      </c>
      <c r="BH119" s="477">
        <v>6199.415</v>
      </c>
      <c r="BI119" s="479" t="s">
        <v>595</v>
      </c>
      <c r="BJ119" s="477">
        <v>2228.86</v>
      </c>
      <c r="BK119" s="477">
        <v>818.279</v>
      </c>
      <c r="BL119" s="477">
        <v>3047.1390000000001</v>
      </c>
      <c r="BM119" s="477"/>
      <c r="BN119" s="477">
        <v>0</v>
      </c>
      <c r="BO119" s="477">
        <v>149.87200000000001</v>
      </c>
      <c r="BP119" s="477">
        <v>149.87200000000001</v>
      </c>
      <c r="BQ119" s="477"/>
      <c r="BR119" s="477">
        <v>557308.04399999999</v>
      </c>
      <c r="BS119" s="477">
        <v>326021.20800000004</v>
      </c>
      <c r="BT119" s="477">
        <v>883329.25699999987</v>
      </c>
      <c r="BU119" s="479" t="s">
        <v>595</v>
      </c>
      <c r="BV119" s="477">
        <v>193307.625</v>
      </c>
      <c r="BW119" s="477">
        <v>123852.162</v>
      </c>
      <c r="BX119" s="477">
        <v>317159.78700000001</v>
      </c>
      <c r="BY119" s="477"/>
      <c r="BZ119" s="477">
        <v>557308.04399999999</v>
      </c>
      <c r="CA119" s="477">
        <v>332921.02600000007</v>
      </c>
      <c r="CB119" s="477">
        <v>890229.07399999991</v>
      </c>
    </row>
    <row r="120" spans="1:81" s="475" customFormat="1" ht="8.25" customHeight="1">
      <c r="A120" s="479" t="s">
        <v>596</v>
      </c>
      <c r="B120" s="477">
        <v>960069.196</v>
      </c>
      <c r="C120" s="477">
        <v>155104.74799999999</v>
      </c>
      <c r="D120" s="477">
        <v>1115173.9439999999</v>
      </c>
      <c r="E120" s="477"/>
      <c r="F120" s="477">
        <v>893.76099999999997</v>
      </c>
      <c r="G120" s="477">
        <v>6.32</v>
      </c>
      <c r="H120" s="477">
        <v>900.08199999999999</v>
      </c>
      <c r="I120" s="477"/>
      <c r="J120" s="477">
        <v>256418.92499999999</v>
      </c>
      <c r="K120" s="477">
        <v>15849.846</v>
      </c>
      <c r="L120" s="477">
        <v>272268.772</v>
      </c>
      <c r="M120" s="479" t="s">
        <v>596</v>
      </c>
      <c r="N120" s="477">
        <v>44534.086000000003</v>
      </c>
      <c r="O120" s="477">
        <v>5860.174</v>
      </c>
      <c r="P120" s="477">
        <v>50394.26</v>
      </c>
      <c r="Q120" s="477"/>
      <c r="R120" s="477">
        <v>36297.610999999997</v>
      </c>
      <c r="S120" s="477">
        <v>0</v>
      </c>
      <c r="T120" s="477">
        <v>36297.610999999997</v>
      </c>
      <c r="U120" s="477"/>
      <c r="V120" s="477">
        <v>193092.28700000001</v>
      </c>
      <c r="W120" s="477">
        <v>18942.237000000001</v>
      </c>
      <c r="X120" s="477">
        <v>212034.524</v>
      </c>
      <c r="Y120" s="479" t="s">
        <v>596</v>
      </c>
      <c r="Z120" s="477">
        <v>276.28399999999999</v>
      </c>
      <c r="AA120" s="477">
        <v>80.358999999999995</v>
      </c>
      <c r="AB120" s="477">
        <v>356.64400000000001</v>
      </c>
      <c r="AC120" s="477"/>
      <c r="AD120" s="477">
        <v>64931.913999999997</v>
      </c>
      <c r="AE120" s="477">
        <v>8958.09</v>
      </c>
      <c r="AF120" s="477">
        <v>73890.004000000001</v>
      </c>
      <c r="AG120" s="477"/>
      <c r="AH120" s="477">
        <v>38298.593000000001</v>
      </c>
      <c r="AI120" s="477">
        <v>0</v>
      </c>
      <c r="AJ120" s="477">
        <v>38298.593000000001</v>
      </c>
      <c r="AK120" s="479" t="s">
        <v>596</v>
      </c>
      <c r="AL120" s="477">
        <v>817.66499999999996</v>
      </c>
      <c r="AM120" s="477">
        <v>39.091000000000001</v>
      </c>
      <c r="AN120" s="477">
        <v>856.75699999999995</v>
      </c>
      <c r="AO120" s="477"/>
      <c r="AP120" s="477">
        <v>36131.597000000002</v>
      </c>
      <c r="AQ120" s="477">
        <v>0</v>
      </c>
      <c r="AR120" s="477">
        <v>36131.597000000002</v>
      </c>
      <c r="AS120" s="477"/>
      <c r="AT120" s="477">
        <v>2048.8389999999999</v>
      </c>
      <c r="AU120" s="477">
        <v>32.661999999999999</v>
      </c>
      <c r="AV120" s="477">
        <v>2081.5010000000002</v>
      </c>
      <c r="AW120" s="479" t="s">
        <v>596</v>
      </c>
      <c r="AX120" s="477">
        <v>6933.741</v>
      </c>
      <c r="AY120" s="477">
        <v>0</v>
      </c>
      <c r="AZ120" s="477">
        <v>6933.741</v>
      </c>
      <c r="BA120" s="477">
        <v>0</v>
      </c>
      <c r="BB120" s="477">
        <v>5938.8249999999998</v>
      </c>
      <c r="BC120" s="477">
        <v>0</v>
      </c>
      <c r="BD120" s="477">
        <v>5938.8249999999998</v>
      </c>
      <c r="BE120" s="477">
        <v>0</v>
      </c>
      <c r="BF120" s="477">
        <v>266.47000000000003</v>
      </c>
      <c r="BG120" s="477">
        <v>141.77199999999999</v>
      </c>
      <c r="BH120" s="477">
        <v>408.24299999999999</v>
      </c>
      <c r="BI120" s="479" t="s">
        <v>596</v>
      </c>
      <c r="BJ120" s="477">
        <v>4394.5739999999996</v>
      </c>
      <c r="BK120" s="477">
        <v>574.38599999999997</v>
      </c>
      <c r="BL120" s="477">
        <v>4968.96</v>
      </c>
      <c r="BM120" s="477"/>
      <c r="BN120" s="477">
        <v>0</v>
      </c>
      <c r="BO120" s="477">
        <v>0</v>
      </c>
      <c r="BP120" s="477">
        <v>0</v>
      </c>
      <c r="BQ120" s="477"/>
      <c r="BR120" s="477">
        <v>1651344.368</v>
      </c>
      <c r="BS120" s="477">
        <v>205589.68499999997</v>
      </c>
      <c r="BT120" s="477">
        <v>1856934.058</v>
      </c>
      <c r="BU120" s="479" t="s">
        <v>596</v>
      </c>
      <c r="BV120" s="477">
        <v>256418.92499999999</v>
      </c>
      <c r="BW120" s="477">
        <v>15849.846</v>
      </c>
      <c r="BX120" s="477">
        <v>272268.772</v>
      </c>
      <c r="BY120" s="477"/>
      <c r="BZ120" s="477">
        <v>1651344.368</v>
      </c>
      <c r="CA120" s="477">
        <v>205589.68499999997</v>
      </c>
      <c r="CB120" s="477">
        <v>1856934.0579999997</v>
      </c>
    </row>
    <row r="121" spans="1:81" s="481" customFormat="1" ht="4.3499999999999996" customHeight="1">
      <c r="A121" s="488"/>
      <c r="B121" s="483"/>
      <c r="C121" s="483"/>
      <c r="D121" s="483"/>
      <c r="E121" s="483"/>
      <c r="F121" s="483"/>
      <c r="G121" s="483"/>
      <c r="H121" s="483"/>
      <c r="I121" s="483"/>
      <c r="J121" s="483"/>
      <c r="K121" s="483"/>
      <c r="L121" s="483"/>
      <c r="M121" s="488"/>
      <c r="N121" s="483"/>
      <c r="O121" s="483"/>
      <c r="P121" s="483"/>
      <c r="Q121" s="483"/>
      <c r="R121" s="483"/>
      <c r="S121" s="483"/>
      <c r="T121" s="483"/>
      <c r="U121" s="483"/>
      <c r="V121" s="483"/>
      <c r="W121" s="483"/>
      <c r="X121" s="483"/>
      <c r="Y121" s="488"/>
      <c r="Z121" s="483"/>
      <c r="AA121" s="483"/>
      <c r="AB121" s="483"/>
      <c r="AC121" s="483"/>
      <c r="AD121" s="483"/>
      <c r="AE121" s="483"/>
      <c r="AF121" s="483"/>
      <c r="AG121" s="483"/>
      <c r="AH121" s="483"/>
      <c r="AI121" s="483"/>
      <c r="AJ121" s="483"/>
      <c r="AK121" s="488"/>
      <c r="AL121" s="483"/>
      <c r="AM121" s="483"/>
      <c r="AN121" s="483"/>
      <c r="AO121" s="483"/>
      <c r="AP121" s="483"/>
      <c r="AQ121" s="483"/>
      <c r="AR121" s="483"/>
      <c r="AS121" s="483"/>
      <c r="AT121" s="483"/>
      <c r="AU121" s="483"/>
      <c r="AV121" s="483"/>
      <c r="AW121" s="488"/>
      <c r="AX121" s="483"/>
      <c r="AY121" s="483"/>
      <c r="AZ121" s="483"/>
      <c r="BA121" s="483"/>
      <c r="BB121" s="483"/>
      <c r="BC121" s="483"/>
      <c r="BD121" s="483"/>
      <c r="BE121" s="483"/>
      <c r="BF121" s="483"/>
      <c r="BG121" s="483"/>
      <c r="BH121" s="483"/>
      <c r="BI121" s="488"/>
      <c r="BJ121" s="483"/>
      <c r="BK121" s="483"/>
      <c r="BL121" s="483"/>
      <c r="BM121" s="483"/>
      <c r="BN121" s="483"/>
      <c r="BO121" s="483"/>
      <c r="BP121" s="483"/>
      <c r="BQ121" s="483"/>
      <c r="BR121" s="483"/>
      <c r="BS121" s="483"/>
      <c r="BT121" s="483"/>
      <c r="BU121" s="488"/>
      <c r="BV121" s="483"/>
      <c r="BW121" s="483"/>
      <c r="BX121" s="483"/>
      <c r="BY121" s="483"/>
      <c r="BZ121" s="483"/>
      <c r="CA121" s="483"/>
      <c r="CB121" s="483"/>
    </row>
    <row r="122" spans="1:81" s="481" customFormat="1" ht="10.35" customHeight="1">
      <c r="A122" s="546" t="s">
        <v>597</v>
      </c>
      <c r="B122" s="483">
        <v>238962.715</v>
      </c>
      <c r="C122" s="483">
        <v>1770525.4169999999</v>
      </c>
      <c r="D122" s="483">
        <v>2009488.1329999999</v>
      </c>
      <c r="E122" s="483"/>
      <c r="F122" s="483">
        <v>45275.945</v>
      </c>
      <c r="G122" s="483">
        <v>0</v>
      </c>
      <c r="H122" s="483">
        <v>45275.945</v>
      </c>
      <c r="I122" s="483"/>
      <c r="J122" s="483">
        <v>0</v>
      </c>
      <c r="K122" s="483">
        <v>5066546.3859999999</v>
      </c>
      <c r="L122" s="483">
        <v>5066546.3859999999</v>
      </c>
      <c r="M122" s="546" t="s">
        <v>597</v>
      </c>
      <c r="N122" s="483">
        <v>54350.34</v>
      </c>
      <c r="O122" s="483">
        <v>234925.959</v>
      </c>
      <c r="P122" s="483">
        <v>289276.299</v>
      </c>
      <c r="Q122" s="483"/>
      <c r="R122" s="483">
        <v>388448.88199999998</v>
      </c>
      <c r="S122" s="483">
        <v>145594.932</v>
      </c>
      <c r="T122" s="483">
        <v>534043.81400000001</v>
      </c>
      <c r="U122" s="483"/>
      <c r="V122" s="483">
        <v>546266.55000000005</v>
      </c>
      <c r="W122" s="483">
        <v>0</v>
      </c>
      <c r="X122" s="483">
        <v>546266.55000000005</v>
      </c>
      <c r="Y122" s="546" t="s">
        <v>597</v>
      </c>
      <c r="Z122" s="483">
        <v>0</v>
      </c>
      <c r="AA122" s="483">
        <v>0</v>
      </c>
      <c r="AB122" s="483">
        <v>0</v>
      </c>
      <c r="AC122" s="483"/>
      <c r="AD122" s="483">
        <v>0</v>
      </c>
      <c r="AE122" s="483">
        <v>2263719.9</v>
      </c>
      <c r="AF122" s="483">
        <v>2263719.9</v>
      </c>
      <c r="AG122" s="483"/>
      <c r="AH122" s="483">
        <v>188810.29699999999</v>
      </c>
      <c r="AI122" s="483">
        <v>0</v>
      </c>
      <c r="AJ122" s="483">
        <v>188810.29699999999</v>
      </c>
      <c r="AK122" s="546" t="s">
        <v>597</v>
      </c>
      <c r="AL122" s="483">
        <v>0</v>
      </c>
      <c r="AM122" s="483">
        <v>57242.504999999997</v>
      </c>
      <c r="AN122" s="483">
        <v>57242.504999999997</v>
      </c>
      <c r="AO122" s="483"/>
      <c r="AP122" s="483">
        <v>0</v>
      </c>
      <c r="AQ122" s="483">
        <v>0</v>
      </c>
      <c r="AR122" s="483">
        <v>0</v>
      </c>
      <c r="AS122" s="483"/>
      <c r="AT122" s="483">
        <v>0</v>
      </c>
      <c r="AU122" s="483">
        <v>0</v>
      </c>
      <c r="AV122" s="483">
        <v>0</v>
      </c>
      <c r="AW122" s="546" t="s">
        <v>597</v>
      </c>
      <c r="AX122" s="483">
        <v>0</v>
      </c>
      <c r="AY122" s="483">
        <v>0</v>
      </c>
      <c r="AZ122" s="483">
        <v>0</v>
      </c>
      <c r="BA122" s="483"/>
      <c r="BB122" s="483">
        <v>44664.597999999998</v>
      </c>
      <c r="BC122" s="483">
        <v>0</v>
      </c>
      <c r="BD122" s="483">
        <v>44664.597999999998</v>
      </c>
      <c r="BE122" s="483"/>
      <c r="BF122" s="483">
        <v>0</v>
      </c>
      <c r="BG122" s="483">
        <v>0</v>
      </c>
      <c r="BH122" s="483">
        <v>0</v>
      </c>
      <c r="BI122" s="546" t="s">
        <v>597</v>
      </c>
      <c r="BJ122" s="483">
        <v>0</v>
      </c>
      <c r="BK122" s="483">
        <v>0</v>
      </c>
      <c r="BL122" s="483">
        <v>0</v>
      </c>
      <c r="BM122" s="483"/>
      <c r="BN122" s="483">
        <v>0</v>
      </c>
      <c r="BO122" s="483">
        <v>0</v>
      </c>
      <c r="BP122" s="483">
        <v>0</v>
      </c>
      <c r="BQ122" s="483"/>
      <c r="BR122" s="483">
        <v>1506779.327</v>
      </c>
      <c r="BS122" s="483">
        <v>9538555.0989999995</v>
      </c>
      <c r="BT122" s="483">
        <v>11045334.427000001</v>
      </c>
      <c r="BU122" s="546" t="s">
        <v>597</v>
      </c>
      <c r="BV122" s="483">
        <v>0</v>
      </c>
      <c r="BW122" s="483">
        <v>5066546.3859999999</v>
      </c>
      <c r="BX122" s="483">
        <v>5066546.3859999999</v>
      </c>
      <c r="BY122" s="483"/>
      <c r="BZ122" s="483">
        <v>1506779.327</v>
      </c>
      <c r="CA122" s="483">
        <v>9538555.0989999995</v>
      </c>
      <c r="CB122" s="483">
        <v>11045334.427000001</v>
      </c>
    </row>
    <row r="123" spans="1:81" s="481" customFormat="1" ht="4.3499999999999996" customHeight="1">
      <c r="A123" s="479"/>
      <c r="B123" s="483"/>
      <c r="C123" s="483"/>
      <c r="D123" s="483"/>
      <c r="E123" s="483"/>
      <c r="F123" s="483"/>
      <c r="G123" s="483"/>
      <c r="H123" s="483"/>
      <c r="I123" s="483"/>
      <c r="J123" s="483"/>
      <c r="K123" s="483"/>
      <c r="L123" s="483"/>
      <c r="M123" s="479"/>
      <c r="N123" s="483"/>
      <c r="O123" s="483"/>
      <c r="P123" s="483"/>
      <c r="Q123" s="483"/>
      <c r="R123" s="483"/>
      <c r="S123" s="483"/>
      <c r="T123" s="483"/>
      <c r="U123" s="483"/>
      <c r="V123" s="483"/>
      <c r="W123" s="483"/>
      <c r="X123" s="483"/>
      <c r="Y123" s="479"/>
      <c r="Z123" s="483"/>
      <c r="AA123" s="483"/>
      <c r="AB123" s="483"/>
      <c r="AC123" s="483"/>
      <c r="AD123" s="483"/>
      <c r="AE123" s="483"/>
      <c r="AF123" s="483"/>
      <c r="AG123" s="483"/>
      <c r="AH123" s="483"/>
      <c r="AI123" s="483"/>
      <c r="AJ123" s="483"/>
      <c r="AK123" s="479"/>
      <c r="AL123" s="483"/>
      <c r="AM123" s="483"/>
      <c r="AN123" s="483"/>
      <c r="AO123" s="483"/>
      <c r="AP123" s="483"/>
      <c r="AQ123" s="483"/>
      <c r="AR123" s="483"/>
      <c r="AS123" s="483"/>
      <c r="AT123" s="483"/>
      <c r="AU123" s="483"/>
      <c r="AV123" s="483"/>
      <c r="AW123" s="479"/>
      <c r="AX123" s="483"/>
      <c r="AY123" s="483"/>
      <c r="AZ123" s="483"/>
      <c r="BA123" s="483"/>
      <c r="BB123" s="483"/>
      <c r="BC123" s="483"/>
      <c r="BD123" s="483"/>
      <c r="BE123" s="483"/>
      <c r="BF123" s="483"/>
      <c r="BG123" s="483"/>
      <c r="BH123" s="483"/>
      <c r="BI123" s="479"/>
      <c r="BJ123" s="483"/>
      <c r="BK123" s="483"/>
      <c r="BL123" s="483"/>
      <c r="BM123" s="483"/>
      <c r="BN123" s="483"/>
      <c r="BO123" s="483"/>
      <c r="BP123" s="483"/>
      <c r="BQ123" s="483"/>
      <c r="BR123" s="483"/>
      <c r="BS123" s="483"/>
      <c r="BT123" s="483"/>
      <c r="BU123" s="479"/>
      <c r="BV123" s="483"/>
      <c r="BW123" s="483"/>
      <c r="BX123" s="483"/>
      <c r="BY123" s="483"/>
      <c r="BZ123" s="483"/>
      <c r="CA123" s="483"/>
      <c r="CB123" s="483"/>
    </row>
    <row r="124" spans="1:81" s="475" customFormat="1" ht="8.25" customHeight="1">
      <c r="A124" s="471" t="s">
        <v>598</v>
      </c>
      <c r="B124" s="472">
        <v>60583306.745999999</v>
      </c>
      <c r="C124" s="472">
        <v>35639003.886</v>
      </c>
      <c r="D124" s="472">
        <v>96222310.633000001</v>
      </c>
      <c r="E124" s="547"/>
      <c r="F124" s="472">
        <v>1446768.7120000001</v>
      </c>
      <c r="G124" s="472">
        <v>285675.51400000002</v>
      </c>
      <c r="H124" s="472">
        <v>1732444.227</v>
      </c>
      <c r="I124" s="547"/>
      <c r="J124" s="472">
        <v>90353195.664000005</v>
      </c>
      <c r="K124" s="472">
        <v>74314339.739999995</v>
      </c>
      <c r="L124" s="472">
        <v>164667535.40400001</v>
      </c>
      <c r="M124" s="471" t="s">
        <v>598</v>
      </c>
      <c r="N124" s="472">
        <v>7099361.3509999998</v>
      </c>
      <c r="O124" s="472">
        <v>2726354.3339999998</v>
      </c>
      <c r="P124" s="472">
        <v>9825715.6860000007</v>
      </c>
      <c r="Q124" s="547"/>
      <c r="R124" s="472">
        <v>11653815.801999999</v>
      </c>
      <c r="S124" s="472">
        <v>8548064.7530000005</v>
      </c>
      <c r="T124" s="472">
        <v>20201880.555</v>
      </c>
      <c r="U124" s="547"/>
      <c r="V124" s="472">
        <v>34449617.674000002</v>
      </c>
      <c r="W124" s="472">
        <v>25416664.730999999</v>
      </c>
      <c r="X124" s="472">
        <v>59866282.406000003</v>
      </c>
      <c r="Y124" s="471" t="s">
        <v>598</v>
      </c>
      <c r="Z124" s="472">
        <v>3837121.9569999999</v>
      </c>
      <c r="AA124" s="472">
        <v>3068790.4580000001</v>
      </c>
      <c r="AB124" s="472">
        <v>6905912.415</v>
      </c>
      <c r="AC124" s="547"/>
      <c r="AD124" s="472">
        <v>41791246.442000002</v>
      </c>
      <c r="AE124" s="472">
        <v>23325969.125999998</v>
      </c>
      <c r="AF124" s="472">
        <v>65117215.568999998</v>
      </c>
      <c r="AG124" s="547"/>
      <c r="AH124" s="472">
        <v>13235039.220000001</v>
      </c>
      <c r="AI124" s="472">
        <v>662207.49</v>
      </c>
      <c r="AJ124" s="472">
        <v>13897246.710999999</v>
      </c>
      <c r="AK124" s="471" t="s">
        <v>598</v>
      </c>
      <c r="AL124" s="472">
        <v>3945762.67</v>
      </c>
      <c r="AM124" s="472">
        <v>891914.47600000002</v>
      </c>
      <c r="AN124" s="472">
        <v>4837677.1459999997</v>
      </c>
      <c r="AO124" s="547"/>
      <c r="AP124" s="472">
        <v>3098030.8659999999</v>
      </c>
      <c r="AQ124" s="472">
        <v>980598.18400000001</v>
      </c>
      <c r="AR124" s="472">
        <v>4078629.05</v>
      </c>
      <c r="AS124" s="547"/>
      <c r="AT124" s="472">
        <v>3036815.2769999998</v>
      </c>
      <c r="AU124" s="472">
        <v>5658531.7029999997</v>
      </c>
      <c r="AV124" s="472">
        <v>8695346.9800000004</v>
      </c>
      <c r="AW124" s="471" t="s">
        <v>598</v>
      </c>
      <c r="AX124" s="472">
        <v>1480720.1629999999</v>
      </c>
      <c r="AY124" s="472">
        <v>23297.170999999998</v>
      </c>
      <c r="AZ124" s="472">
        <v>1504017.335</v>
      </c>
      <c r="BA124" s="547"/>
      <c r="BB124" s="472">
        <v>995680.00800000003</v>
      </c>
      <c r="BC124" s="472">
        <v>158727.23199999999</v>
      </c>
      <c r="BD124" s="472">
        <v>1154407.2409999999</v>
      </c>
      <c r="BE124" s="547"/>
      <c r="BF124" s="472">
        <v>332189.391</v>
      </c>
      <c r="BG124" s="472">
        <v>2865341.4920000001</v>
      </c>
      <c r="BH124" s="472">
        <v>3197530.8840000001</v>
      </c>
      <c r="BI124" s="471" t="s">
        <v>598</v>
      </c>
      <c r="BJ124" s="472">
        <v>160191.753</v>
      </c>
      <c r="BK124" s="472">
        <v>1542164.209</v>
      </c>
      <c r="BL124" s="472">
        <v>1702355.963</v>
      </c>
      <c r="BM124" s="472"/>
      <c r="BN124" s="472">
        <v>1123689.0660000001</v>
      </c>
      <c r="BO124" s="472">
        <v>803103.35199999996</v>
      </c>
      <c r="BP124" s="472">
        <v>1926792.419</v>
      </c>
      <c r="BQ124" s="472"/>
      <c r="BR124" s="472">
        <v>278622552.76199996</v>
      </c>
      <c r="BS124" s="472">
        <v>186910747.85100001</v>
      </c>
      <c r="BT124" s="472">
        <v>465533300.62400013</v>
      </c>
      <c r="BU124" s="471" t="s">
        <v>598</v>
      </c>
      <c r="BV124" s="472">
        <v>90353195.664000005</v>
      </c>
      <c r="BW124" s="472">
        <v>75880738.715000004</v>
      </c>
      <c r="BX124" s="472">
        <v>166233934.37900001</v>
      </c>
      <c r="BY124" s="472"/>
      <c r="BZ124" s="472">
        <v>278622552.76199996</v>
      </c>
      <c r="CA124" s="472">
        <v>188477146.82600003</v>
      </c>
      <c r="CB124" s="472">
        <v>467099699.59900016</v>
      </c>
    </row>
    <row r="125" spans="1:81" s="481" customFormat="1" ht="4.3499999999999996" customHeight="1">
      <c r="A125" s="479"/>
      <c r="B125" s="483"/>
      <c r="C125" s="483"/>
      <c r="D125" s="483"/>
      <c r="E125" s="483"/>
      <c r="F125" s="483"/>
      <c r="G125" s="483"/>
      <c r="H125" s="483"/>
      <c r="I125" s="483"/>
      <c r="J125" s="483"/>
      <c r="K125" s="483"/>
      <c r="L125" s="483"/>
      <c r="M125" s="479"/>
      <c r="N125" s="483"/>
      <c r="O125" s="483"/>
      <c r="P125" s="483"/>
      <c r="Q125" s="483"/>
      <c r="R125" s="483"/>
      <c r="S125" s="483"/>
      <c r="T125" s="483"/>
      <c r="U125" s="483"/>
      <c r="V125" s="483"/>
      <c r="W125" s="483"/>
      <c r="X125" s="483"/>
      <c r="Y125" s="479"/>
      <c r="Z125" s="483"/>
      <c r="AA125" s="483"/>
      <c r="AB125" s="483"/>
      <c r="AC125" s="483"/>
      <c r="AD125" s="483"/>
      <c r="AE125" s="483"/>
      <c r="AF125" s="483"/>
      <c r="AG125" s="483"/>
      <c r="AH125" s="483"/>
      <c r="AI125" s="483"/>
      <c r="AJ125" s="483"/>
      <c r="AK125" s="479"/>
      <c r="AL125" s="483"/>
      <c r="AM125" s="483"/>
      <c r="AN125" s="483"/>
      <c r="AO125" s="483"/>
      <c r="AP125" s="483"/>
      <c r="AQ125" s="483"/>
      <c r="AR125" s="483"/>
      <c r="AS125" s="483"/>
      <c r="AT125" s="483"/>
      <c r="AU125" s="483"/>
      <c r="AV125" s="483"/>
      <c r="AW125" s="479"/>
      <c r="AX125" s="483"/>
      <c r="AY125" s="483"/>
      <c r="AZ125" s="483"/>
      <c r="BA125" s="483"/>
      <c r="BB125" s="483"/>
      <c r="BC125" s="483"/>
      <c r="BD125" s="483"/>
      <c r="BE125" s="483"/>
      <c r="BF125" s="483"/>
      <c r="BG125" s="483"/>
      <c r="BH125" s="483"/>
      <c r="BI125" s="479"/>
      <c r="BJ125" s="483"/>
      <c r="BK125" s="483"/>
      <c r="BL125" s="483"/>
      <c r="BM125" s="483"/>
      <c r="BN125" s="483"/>
      <c r="BO125" s="483"/>
      <c r="BP125" s="483"/>
      <c r="BQ125" s="483"/>
      <c r="BR125" s="483"/>
      <c r="BS125" s="483"/>
      <c r="BT125" s="483"/>
      <c r="BU125" s="479"/>
      <c r="BV125" s="483"/>
      <c r="BW125" s="483"/>
      <c r="BX125" s="483"/>
      <c r="BY125" s="483"/>
      <c r="BZ125" s="483"/>
      <c r="CA125" s="483"/>
      <c r="CB125" s="483"/>
    </row>
    <row r="126" spans="1:81" s="475" customFormat="1" ht="8.25" customHeight="1">
      <c r="A126" s="471" t="s">
        <v>599</v>
      </c>
      <c r="B126" s="472">
        <v>12607420.365</v>
      </c>
      <c r="C126" s="472">
        <v>-28876.823</v>
      </c>
      <c r="D126" s="472">
        <v>12578543.541999999</v>
      </c>
      <c r="E126" s="472"/>
      <c r="F126" s="472">
        <v>403134.75199999998</v>
      </c>
      <c r="G126" s="472">
        <v>0</v>
      </c>
      <c r="H126" s="472">
        <v>403134.75199999998</v>
      </c>
      <c r="I126" s="472"/>
      <c r="J126" s="472">
        <v>23791305.135000002</v>
      </c>
      <c r="K126" s="472">
        <v>-4385.3999999999996</v>
      </c>
      <c r="L126" s="472">
        <v>23786919.734999999</v>
      </c>
      <c r="M126" s="471" t="s">
        <v>599</v>
      </c>
      <c r="N126" s="472">
        <v>1176693.919</v>
      </c>
      <c r="O126" s="472">
        <v>0</v>
      </c>
      <c r="P126" s="472">
        <v>1176693.919</v>
      </c>
      <c r="Q126" s="472"/>
      <c r="R126" s="472">
        <v>1852949.726</v>
      </c>
      <c r="S126" s="472">
        <v>0</v>
      </c>
      <c r="T126" s="472">
        <v>1852949.726</v>
      </c>
      <c r="U126" s="472"/>
      <c r="V126" s="472">
        <v>11471501.710000001</v>
      </c>
      <c r="W126" s="472">
        <v>0</v>
      </c>
      <c r="X126" s="472">
        <v>11471501.710000001</v>
      </c>
      <c r="Y126" s="471" t="s">
        <v>599</v>
      </c>
      <c r="Z126" s="472">
        <v>1507049.8230000001</v>
      </c>
      <c r="AA126" s="472">
        <v>0</v>
      </c>
      <c r="AB126" s="472">
        <v>1507049.8230000001</v>
      </c>
      <c r="AC126" s="472"/>
      <c r="AD126" s="472">
        <v>7997565.1809999999</v>
      </c>
      <c r="AE126" s="472">
        <v>-36589.877999999997</v>
      </c>
      <c r="AF126" s="472">
        <v>7960975.3030000003</v>
      </c>
      <c r="AG126" s="472"/>
      <c r="AH126" s="472">
        <v>2575500.5210000002</v>
      </c>
      <c r="AI126" s="472">
        <v>-2104.9079999999999</v>
      </c>
      <c r="AJ126" s="472">
        <v>2573395.6129999999</v>
      </c>
      <c r="AK126" s="471" t="s">
        <v>599</v>
      </c>
      <c r="AL126" s="472">
        <v>771749.95700000005</v>
      </c>
      <c r="AM126" s="472">
        <v>0</v>
      </c>
      <c r="AN126" s="472">
        <v>771749.95700000005</v>
      </c>
      <c r="AO126" s="472"/>
      <c r="AP126" s="472">
        <v>970279.84</v>
      </c>
      <c r="AQ126" s="472">
        <v>0</v>
      </c>
      <c r="AR126" s="472">
        <v>970279.84</v>
      </c>
      <c r="AS126" s="472"/>
      <c r="AT126" s="472">
        <v>1333243.3330000001</v>
      </c>
      <c r="AU126" s="472">
        <v>0</v>
      </c>
      <c r="AV126" s="472">
        <v>1333243.3330000001</v>
      </c>
      <c r="AW126" s="471" t="s">
        <v>599</v>
      </c>
      <c r="AX126" s="472">
        <v>365828.93300000002</v>
      </c>
      <c r="AY126" s="472">
        <v>0</v>
      </c>
      <c r="AZ126" s="472">
        <v>365828.93300000002</v>
      </c>
      <c r="BA126" s="472"/>
      <c r="BB126" s="472">
        <v>125996.106</v>
      </c>
      <c r="BC126" s="472">
        <v>0</v>
      </c>
      <c r="BD126" s="472">
        <v>125996.106</v>
      </c>
      <c r="BE126" s="472"/>
      <c r="BF126" s="472">
        <v>516262.89799999999</v>
      </c>
      <c r="BG126" s="472">
        <v>0</v>
      </c>
      <c r="BH126" s="472">
        <v>516262.89799999999</v>
      </c>
      <c r="BI126" s="471" t="s">
        <v>599</v>
      </c>
      <c r="BJ126" s="472">
        <v>292663.09700000001</v>
      </c>
      <c r="BK126" s="472">
        <v>0</v>
      </c>
      <c r="BL126" s="472">
        <v>292663.09700000001</v>
      </c>
      <c r="BM126" s="472"/>
      <c r="BN126" s="472">
        <v>589541.21600000001</v>
      </c>
      <c r="BO126" s="472">
        <v>0</v>
      </c>
      <c r="BP126" s="472">
        <v>589541.21600000001</v>
      </c>
      <c r="BQ126" s="472"/>
      <c r="BR126" s="472">
        <v>68348686.512000009</v>
      </c>
      <c r="BS126" s="472">
        <v>-71957.008999999991</v>
      </c>
      <c r="BT126" s="472">
        <v>68276729.503000006</v>
      </c>
      <c r="BU126" s="471" t="s">
        <v>599</v>
      </c>
      <c r="BV126" s="472">
        <v>23077211.642000001</v>
      </c>
      <c r="BW126" s="472">
        <v>709708.07299999997</v>
      </c>
      <c r="BX126" s="472">
        <v>23786919.715999998</v>
      </c>
      <c r="BY126" s="472"/>
      <c r="BZ126" s="472">
        <v>67634593.019000009</v>
      </c>
      <c r="CA126" s="472">
        <v>642136.46399999992</v>
      </c>
      <c r="CB126" s="472">
        <v>68276729.483999997</v>
      </c>
    </row>
    <row r="127" spans="1:81" s="475" customFormat="1" ht="8.25" customHeight="1">
      <c r="A127" s="479" t="s">
        <v>600</v>
      </c>
      <c r="B127" s="477">
        <v>8894851.8039999995</v>
      </c>
      <c r="C127" s="477">
        <v>0</v>
      </c>
      <c r="D127" s="477">
        <v>8894851.8039999995</v>
      </c>
      <c r="E127" s="477"/>
      <c r="F127" s="477">
        <v>365644.19500000001</v>
      </c>
      <c r="G127" s="477">
        <v>0</v>
      </c>
      <c r="H127" s="477">
        <v>365644.19500000001</v>
      </c>
      <c r="I127" s="477"/>
      <c r="J127" s="477">
        <v>12973174.634</v>
      </c>
      <c r="K127" s="477">
        <v>0</v>
      </c>
      <c r="L127" s="477">
        <v>12973174.634</v>
      </c>
      <c r="M127" s="479" t="s">
        <v>600</v>
      </c>
      <c r="N127" s="477">
        <v>1213217.4850000001</v>
      </c>
      <c r="O127" s="477">
        <v>0</v>
      </c>
      <c r="P127" s="477">
        <v>1213217.4850000001</v>
      </c>
      <c r="Q127" s="477"/>
      <c r="R127" s="477">
        <v>1461417.75</v>
      </c>
      <c r="S127" s="477">
        <v>0</v>
      </c>
      <c r="T127" s="477">
        <v>1461417.75</v>
      </c>
      <c r="U127" s="477"/>
      <c r="V127" s="477">
        <v>8226776.5899999999</v>
      </c>
      <c r="W127" s="477">
        <v>0</v>
      </c>
      <c r="X127" s="477">
        <v>8226776.5899999999</v>
      </c>
      <c r="Y127" s="479" t="s">
        <v>600</v>
      </c>
      <c r="Z127" s="477">
        <v>443174.68699999998</v>
      </c>
      <c r="AA127" s="477">
        <v>0</v>
      </c>
      <c r="AB127" s="477">
        <v>443174.68699999998</v>
      </c>
      <c r="AC127" s="477"/>
      <c r="AD127" s="477">
        <v>6295695.6390000004</v>
      </c>
      <c r="AE127" s="477">
        <v>0</v>
      </c>
      <c r="AF127" s="477">
        <v>6295695.6390000004</v>
      </c>
      <c r="AG127" s="477"/>
      <c r="AH127" s="477">
        <v>1840606.3130000001</v>
      </c>
      <c r="AI127" s="477">
        <v>0</v>
      </c>
      <c r="AJ127" s="477">
        <v>1840606.3130000001</v>
      </c>
      <c r="AK127" s="479" t="s">
        <v>600</v>
      </c>
      <c r="AL127" s="477">
        <v>628850.31599999999</v>
      </c>
      <c r="AM127" s="477">
        <v>0</v>
      </c>
      <c r="AN127" s="477">
        <v>628850.31599999999</v>
      </c>
      <c r="AO127" s="477"/>
      <c r="AP127" s="477">
        <v>807926.58400000003</v>
      </c>
      <c r="AQ127" s="477">
        <v>0</v>
      </c>
      <c r="AR127" s="477">
        <v>807926.58400000003</v>
      </c>
      <c r="AS127" s="477"/>
      <c r="AT127" s="477">
        <v>715963.93099999998</v>
      </c>
      <c r="AU127" s="477">
        <v>0</v>
      </c>
      <c r="AV127" s="477">
        <v>715963.93099999998</v>
      </c>
      <c r="AW127" s="479" t="s">
        <v>600</v>
      </c>
      <c r="AX127" s="477">
        <v>413057.69500000001</v>
      </c>
      <c r="AY127" s="477">
        <v>0</v>
      </c>
      <c r="AZ127" s="477">
        <v>413057.69500000001</v>
      </c>
      <c r="BA127" s="477"/>
      <c r="BB127" s="477">
        <v>272177.77299999999</v>
      </c>
      <c r="BC127" s="477">
        <v>0</v>
      </c>
      <c r="BD127" s="477">
        <v>272177.77299999999</v>
      </c>
      <c r="BE127" s="477"/>
      <c r="BF127" s="477">
        <v>364780.2</v>
      </c>
      <c r="BG127" s="477">
        <v>0</v>
      </c>
      <c r="BH127" s="477">
        <v>364780.2</v>
      </c>
      <c r="BI127" s="479" t="s">
        <v>600</v>
      </c>
      <c r="BJ127" s="477">
        <v>265200.06400000001</v>
      </c>
      <c r="BK127" s="477">
        <v>0</v>
      </c>
      <c r="BL127" s="477">
        <v>265200.06400000001</v>
      </c>
      <c r="BM127" s="477"/>
      <c r="BN127" s="477">
        <v>609923.30000000005</v>
      </c>
      <c r="BO127" s="477">
        <v>0</v>
      </c>
      <c r="BP127" s="477">
        <v>609923.30000000005</v>
      </c>
      <c r="BQ127" s="477"/>
      <c r="BR127" s="477">
        <v>45792438.960000008</v>
      </c>
      <c r="BS127" s="477">
        <v>0</v>
      </c>
      <c r="BT127" s="477">
        <v>45792438.960000008</v>
      </c>
      <c r="BU127" s="479" t="s">
        <v>600</v>
      </c>
      <c r="BV127" s="477">
        <v>12973174.634</v>
      </c>
      <c r="BW127" s="477">
        <v>0</v>
      </c>
      <c r="BX127" s="477">
        <v>12973174.634</v>
      </c>
      <c r="BY127" s="477"/>
      <c r="BZ127" s="477">
        <v>45792438.960000008</v>
      </c>
      <c r="CA127" s="477">
        <v>0</v>
      </c>
      <c r="CB127" s="477">
        <v>45792438.960000008</v>
      </c>
      <c r="CC127" s="544"/>
    </row>
    <row r="128" spans="1:81" s="475" customFormat="1" ht="8.25" customHeight="1">
      <c r="A128" s="479" t="s">
        <v>601</v>
      </c>
      <c r="B128" s="477">
        <v>0</v>
      </c>
      <c r="C128" s="477">
        <v>0</v>
      </c>
      <c r="D128" s="477">
        <v>0</v>
      </c>
      <c r="E128" s="477"/>
      <c r="F128" s="477">
        <v>0</v>
      </c>
      <c r="G128" s="477">
        <v>0</v>
      </c>
      <c r="H128" s="477">
        <v>0</v>
      </c>
      <c r="I128" s="477"/>
      <c r="J128" s="477">
        <v>0</v>
      </c>
      <c r="K128" s="477">
        <v>0</v>
      </c>
      <c r="L128" s="477">
        <v>0</v>
      </c>
      <c r="M128" s="479" t="s">
        <v>601</v>
      </c>
      <c r="N128" s="477">
        <v>83490</v>
      </c>
      <c r="O128" s="477">
        <v>0</v>
      </c>
      <c r="P128" s="477">
        <v>83490</v>
      </c>
      <c r="Q128" s="477"/>
      <c r="R128" s="477">
        <v>81478.34</v>
      </c>
      <c r="S128" s="477">
        <v>0</v>
      </c>
      <c r="T128" s="477">
        <v>81478.34</v>
      </c>
      <c r="U128" s="477"/>
      <c r="V128" s="477">
        <v>33078.938999999998</v>
      </c>
      <c r="W128" s="477">
        <v>0</v>
      </c>
      <c r="X128" s="477">
        <v>33078.938999999998</v>
      </c>
      <c r="Y128" s="479" t="s">
        <v>601</v>
      </c>
      <c r="Z128" s="477">
        <v>17130.237000000001</v>
      </c>
      <c r="AA128" s="477">
        <v>0</v>
      </c>
      <c r="AB128" s="477">
        <v>17130.237000000001</v>
      </c>
      <c r="AC128" s="477"/>
      <c r="AD128" s="477">
        <v>-15522.326999999999</v>
      </c>
      <c r="AE128" s="477">
        <v>0</v>
      </c>
      <c r="AF128" s="477">
        <v>-15522.326999999999</v>
      </c>
      <c r="AG128" s="477"/>
      <c r="AH128" s="477">
        <v>0</v>
      </c>
      <c r="AI128" s="477">
        <v>0</v>
      </c>
      <c r="AJ128" s="477">
        <v>0</v>
      </c>
      <c r="AK128" s="479" t="s">
        <v>601</v>
      </c>
      <c r="AL128" s="477">
        <v>0</v>
      </c>
      <c r="AM128" s="477">
        <v>0</v>
      </c>
      <c r="AN128" s="477">
        <v>0</v>
      </c>
      <c r="AO128" s="477"/>
      <c r="AP128" s="477">
        <v>0</v>
      </c>
      <c r="AQ128" s="477">
        <v>0</v>
      </c>
      <c r="AR128" s="477">
        <v>0</v>
      </c>
      <c r="AS128" s="477"/>
      <c r="AT128" s="477">
        <v>0</v>
      </c>
      <c r="AU128" s="477">
        <v>0</v>
      </c>
      <c r="AV128" s="477">
        <v>0</v>
      </c>
      <c r="AW128" s="479" t="s">
        <v>601</v>
      </c>
      <c r="AX128" s="477">
        <v>2E-3</v>
      </c>
      <c r="AY128" s="477">
        <v>0</v>
      </c>
      <c r="AZ128" s="477">
        <v>2E-3</v>
      </c>
      <c r="BA128" s="477"/>
      <c r="BB128" s="477">
        <v>-43029.862000000001</v>
      </c>
      <c r="BC128" s="477">
        <v>0</v>
      </c>
      <c r="BD128" s="477">
        <v>-43029.862000000001</v>
      </c>
      <c r="BE128" s="477"/>
      <c r="BF128" s="477">
        <v>0</v>
      </c>
      <c r="BG128" s="477">
        <v>0</v>
      </c>
      <c r="BH128" s="477">
        <v>0</v>
      </c>
      <c r="BI128" s="479" t="s">
        <v>601</v>
      </c>
      <c r="BJ128" s="477">
        <v>0</v>
      </c>
      <c r="BK128" s="477">
        <v>0</v>
      </c>
      <c r="BL128" s="477">
        <v>0</v>
      </c>
      <c r="BM128" s="477"/>
      <c r="BN128" s="477">
        <v>0</v>
      </c>
      <c r="BO128" s="477">
        <v>0</v>
      </c>
      <c r="BP128" s="477">
        <v>0</v>
      </c>
      <c r="BQ128" s="477"/>
      <c r="BR128" s="477">
        <v>156625.329</v>
      </c>
      <c r="BS128" s="477">
        <v>0</v>
      </c>
      <c r="BT128" s="477">
        <v>156625.329</v>
      </c>
      <c r="BU128" s="479" t="s">
        <v>601</v>
      </c>
      <c r="BV128" s="477">
        <v>0</v>
      </c>
      <c r="BW128" s="477">
        <v>0</v>
      </c>
      <c r="BX128" s="477">
        <v>0</v>
      </c>
      <c r="BY128" s="477"/>
      <c r="BZ128" s="477">
        <v>156625.329</v>
      </c>
      <c r="CA128" s="477">
        <v>0</v>
      </c>
      <c r="CB128" s="477">
        <v>156625.329</v>
      </c>
    </row>
    <row r="129" spans="1:80" s="475" customFormat="1" ht="8.25" customHeight="1">
      <c r="A129" s="479" t="s">
        <v>602</v>
      </c>
      <c r="B129" s="477">
        <v>2432622.0189999999</v>
      </c>
      <c r="C129" s="477">
        <v>0</v>
      </c>
      <c r="D129" s="477">
        <v>2432622.0189999999</v>
      </c>
      <c r="E129" s="477"/>
      <c r="F129" s="477">
        <v>34991.78</v>
      </c>
      <c r="G129" s="477">
        <v>0</v>
      </c>
      <c r="H129" s="477">
        <v>34991.78</v>
      </c>
      <c r="I129" s="477"/>
      <c r="J129" s="477">
        <v>6591330.1809999999</v>
      </c>
      <c r="K129" s="477">
        <v>0</v>
      </c>
      <c r="L129" s="477">
        <v>6591330.1809999999</v>
      </c>
      <c r="M129" s="479" t="s">
        <v>602</v>
      </c>
      <c r="N129" s="477">
        <v>11254.96</v>
      </c>
      <c r="O129" s="477">
        <v>0</v>
      </c>
      <c r="P129" s="477">
        <v>11254.96</v>
      </c>
      <c r="Q129" s="477"/>
      <c r="R129" s="477">
        <v>178116.20300000001</v>
      </c>
      <c r="S129" s="477">
        <v>0</v>
      </c>
      <c r="T129" s="477">
        <v>178116.20300000001</v>
      </c>
      <c r="U129" s="477"/>
      <c r="V129" s="477">
        <v>1704336.7760000001</v>
      </c>
      <c r="W129" s="477">
        <v>0</v>
      </c>
      <c r="X129" s="477">
        <v>1704336.7760000001</v>
      </c>
      <c r="Y129" s="479" t="s">
        <v>602</v>
      </c>
      <c r="Z129" s="477">
        <v>269214.93099999998</v>
      </c>
      <c r="AA129" s="477">
        <v>0</v>
      </c>
      <c r="AB129" s="477">
        <v>269214.93099999998</v>
      </c>
      <c r="AC129" s="477"/>
      <c r="AD129" s="477">
        <v>1373010.0630000001</v>
      </c>
      <c r="AE129" s="477">
        <v>0</v>
      </c>
      <c r="AF129" s="477">
        <v>1373010.0630000001</v>
      </c>
      <c r="AG129" s="477"/>
      <c r="AH129" s="477">
        <v>334650.01699999999</v>
      </c>
      <c r="AI129" s="477">
        <v>0</v>
      </c>
      <c r="AJ129" s="477">
        <v>334650.01699999999</v>
      </c>
      <c r="AK129" s="479" t="s">
        <v>602</v>
      </c>
      <c r="AL129" s="477">
        <v>111405.655</v>
      </c>
      <c r="AM129" s="477">
        <v>0</v>
      </c>
      <c r="AN129" s="477">
        <v>111405.655</v>
      </c>
      <c r="AO129" s="477"/>
      <c r="AP129" s="477">
        <v>105826.621</v>
      </c>
      <c r="AQ129" s="477">
        <v>0</v>
      </c>
      <c r="AR129" s="477">
        <v>105826.621</v>
      </c>
      <c r="AS129" s="477"/>
      <c r="AT129" s="477">
        <v>442606.76699999999</v>
      </c>
      <c r="AU129" s="477">
        <v>0</v>
      </c>
      <c r="AV129" s="477">
        <v>442606.76699999999</v>
      </c>
      <c r="AW129" s="479" t="s">
        <v>602</v>
      </c>
      <c r="AX129" s="477">
        <v>0</v>
      </c>
      <c r="AY129" s="477">
        <v>0</v>
      </c>
      <c r="AZ129" s="477">
        <v>0</v>
      </c>
      <c r="BA129" s="477"/>
      <c r="BB129" s="477">
        <v>0</v>
      </c>
      <c r="BC129" s="477">
        <v>0</v>
      </c>
      <c r="BD129" s="477">
        <v>0</v>
      </c>
      <c r="BE129" s="477"/>
      <c r="BF129" s="477">
        <v>134502.245</v>
      </c>
      <c r="BG129" s="477">
        <v>0</v>
      </c>
      <c r="BH129" s="477">
        <v>134502.245</v>
      </c>
      <c r="BI129" s="479" t="s">
        <v>602</v>
      </c>
      <c r="BJ129" s="477">
        <v>0</v>
      </c>
      <c r="BK129" s="477">
        <v>0</v>
      </c>
      <c r="BL129" s="477">
        <v>0</v>
      </c>
      <c r="BM129" s="477"/>
      <c r="BN129" s="477">
        <v>0</v>
      </c>
      <c r="BO129" s="477">
        <v>0</v>
      </c>
      <c r="BP129" s="477">
        <v>0</v>
      </c>
      <c r="BQ129" s="477"/>
      <c r="BR129" s="477">
        <v>13723868.218</v>
      </c>
      <c r="BS129" s="477">
        <v>0</v>
      </c>
      <c r="BT129" s="477">
        <v>13723868.218</v>
      </c>
      <c r="BU129" s="479" t="s">
        <v>602</v>
      </c>
      <c r="BV129" s="477">
        <v>6591330.1809999999</v>
      </c>
      <c r="BW129" s="477">
        <v>0</v>
      </c>
      <c r="BX129" s="477">
        <v>6591330.1809999999</v>
      </c>
      <c r="BY129" s="477"/>
      <c r="BZ129" s="477">
        <v>13723868.218</v>
      </c>
      <c r="CA129" s="477">
        <v>0</v>
      </c>
      <c r="CB129" s="477">
        <v>13723868.218</v>
      </c>
    </row>
    <row r="130" spans="1:80" s="475" customFormat="1" ht="8.25" customHeight="1">
      <c r="A130" s="479" t="s">
        <v>603</v>
      </c>
      <c r="B130" s="477">
        <v>132619.02299999999</v>
      </c>
      <c r="C130" s="477">
        <v>-28876.823</v>
      </c>
      <c r="D130" s="477">
        <v>103742.19899999999</v>
      </c>
      <c r="E130" s="477"/>
      <c r="F130" s="477">
        <v>-0.79</v>
      </c>
      <c r="G130" s="477">
        <v>0</v>
      </c>
      <c r="H130" s="477">
        <v>-0.79</v>
      </c>
      <c r="I130" s="477"/>
      <c r="J130" s="477">
        <v>-707148.06299999997</v>
      </c>
      <c r="K130" s="477">
        <v>-4385.3999999999996</v>
      </c>
      <c r="L130" s="477">
        <v>-711533.46400000004</v>
      </c>
      <c r="M130" s="479" t="s">
        <v>603</v>
      </c>
      <c r="N130" s="477">
        <v>1237.037</v>
      </c>
      <c r="O130" s="477">
        <v>0</v>
      </c>
      <c r="P130" s="477">
        <v>1237.037</v>
      </c>
      <c r="Q130" s="477"/>
      <c r="R130" s="477">
        <v>7509.7280000000001</v>
      </c>
      <c r="S130" s="477">
        <v>0</v>
      </c>
      <c r="T130" s="477">
        <v>7509.7280000000001</v>
      </c>
      <c r="U130" s="477"/>
      <c r="V130" s="477">
        <v>-24383.967000000001</v>
      </c>
      <c r="W130" s="477">
        <v>0</v>
      </c>
      <c r="X130" s="477">
        <v>-24383.967000000001</v>
      </c>
      <c r="Y130" s="479" t="s">
        <v>603</v>
      </c>
      <c r="Z130" s="477">
        <v>64868.843999999997</v>
      </c>
      <c r="AA130" s="477">
        <v>0</v>
      </c>
      <c r="AB130" s="477">
        <v>64868.843999999997</v>
      </c>
      <c r="AC130" s="477"/>
      <c r="AD130" s="477">
        <v>-137791.28899999999</v>
      </c>
      <c r="AE130" s="477">
        <v>-36589.877999999997</v>
      </c>
      <c r="AF130" s="477">
        <v>-174381.16800000001</v>
      </c>
      <c r="AG130" s="477"/>
      <c r="AH130" s="477">
        <v>5725.4129999999996</v>
      </c>
      <c r="AI130" s="477">
        <v>-2104.9079999999999</v>
      </c>
      <c r="AJ130" s="477">
        <v>3620.5050000000001</v>
      </c>
      <c r="AK130" s="479" t="s">
        <v>603</v>
      </c>
      <c r="AL130" s="477">
        <v>1680.106</v>
      </c>
      <c r="AM130" s="477">
        <v>0</v>
      </c>
      <c r="AN130" s="477">
        <v>1680.106</v>
      </c>
      <c r="AO130" s="477"/>
      <c r="AP130" s="477">
        <v>8252.7090000000007</v>
      </c>
      <c r="AQ130" s="477">
        <v>0</v>
      </c>
      <c r="AR130" s="477">
        <v>8252.7090000000007</v>
      </c>
      <c r="AS130" s="477"/>
      <c r="AT130" s="477">
        <v>15269.317999999999</v>
      </c>
      <c r="AU130" s="477">
        <v>0</v>
      </c>
      <c r="AV130" s="477">
        <v>15269.317999999999</v>
      </c>
      <c r="AW130" s="479" t="s">
        <v>603</v>
      </c>
      <c r="AX130" s="477">
        <v>28.57</v>
      </c>
      <c r="AY130" s="477">
        <v>0</v>
      </c>
      <c r="AZ130" s="477">
        <v>28.57</v>
      </c>
      <c r="BA130" s="477"/>
      <c r="BB130" s="477">
        <v>-4.6340000000000003</v>
      </c>
      <c r="BC130" s="477">
        <v>0</v>
      </c>
      <c r="BD130" s="477">
        <v>-4.6340000000000003</v>
      </c>
      <c r="BE130" s="477"/>
      <c r="BF130" s="477">
        <v>-6496.15</v>
      </c>
      <c r="BG130" s="477">
        <v>0</v>
      </c>
      <c r="BH130" s="477">
        <v>-6496.15</v>
      </c>
      <c r="BI130" s="479" t="s">
        <v>603</v>
      </c>
      <c r="BJ130" s="477">
        <v>2602.44</v>
      </c>
      <c r="BK130" s="477">
        <v>0</v>
      </c>
      <c r="BL130" s="477">
        <v>2602.44</v>
      </c>
      <c r="BM130" s="477"/>
      <c r="BN130" s="477">
        <v>1888.527</v>
      </c>
      <c r="BO130" s="477">
        <v>0</v>
      </c>
      <c r="BP130" s="477">
        <v>1888.527</v>
      </c>
      <c r="BQ130" s="477"/>
      <c r="BR130" s="477">
        <v>-634143.17799999996</v>
      </c>
      <c r="BS130" s="477">
        <v>-71957.008999999991</v>
      </c>
      <c r="BT130" s="477">
        <v>-706100.19000000006</v>
      </c>
      <c r="BU130" s="479" t="s">
        <v>603</v>
      </c>
      <c r="BV130" s="477">
        <v>-707148.06299999997</v>
      </c>
      <c r="BW130" s="477">
        <v>-4385.4009999999998</v>
      </c>
      <c r="BX130" s="477">
        <v>-711533.46400000004</v>
      </c>
      <c r="BY130" s="477"/>
      <c r="BZ130" s="477">
        <v>-634143.17799999996</v>
      </c>
      <c r="CA130" s="477">
        <v>-71957.009999999995</v>
      </c>
      <c r="CB130" s="477">
        <v>-706100.19000000006</v>
      </c>
    </row>
    <row r="131" spans="1:80" s="475" customFormat="1" ht="8.25" customHeight="1">
      <c r="A131" s="479" t="s">
        <v>604</v>
      </c>
      <c r="B131" s="477">
        <v>0</v>
      </c>
      <c r="C131" s="477">
        <v>0</v>
      </c>
      <c r="D131" s="477">
        <v>0</v>
      </c>
      <c r="E131" s="477"/>
      <c r="F131" s="477">
        <v>0</v>
      </c>
      <c r="G131" s="477">
        <v>0</v>
      </c>
      <c r="H131" s="477">
        <v>0</v>
      </c>
      <c r="I131" s="477"/>
      <c r="J131" s="477">
        <v>1372559.5009999999</v>
      </c>
      <c r="K131" s="477">
        <v>0</v>
      </c>
      <c r="L131" s="477">
        <v>1372559.5009999999</v>
      </c>
      <c r="M131" s="479" t="s">
        <v>604</v>
      </c>
      <c r="N131" s="477">
        <v>-102952.54300000001</v>
      </c>
      <c r="O131" s="477">
        <v>0</v>
      </c>
      <c r="P131" s="477">
        <v>-102952.54300000001</v>
      </c>
      <c r="Q131" s="477"/>
      <c r="R131" s="477">
        <v>6.4000000000000001E-2</v>
      </c>
      <c r="S131" s="477">
        <v>0</v>
      </c>
      <c r="T131" s="477">
        <v>6.4000000000000001E-2</v>
      </c>
      <c r="U131" s="477"/>
      <c r="V131" s="477">
        <v>1083137.4739999999</v>
      </c>
      <c r="W131" s="477">
        <v>0</v>
      </c>
      <c r="X131" s="477">
        <v>1083137.4739999999</v>
      </c>
      <c r="Y131" s="479" t="s">
        <v>604</v>
      </c>
      <c r="Z131" s="477">
        <v>423137.00099999999</v>
      </c>
      <c r="AA131" s="477">
        <v>0</v>
      </c>
      <c r="AB131" s="477">
        <v>423137.00099999999</v>
      </c>
      <c r="AC131" s="477"/>
      <c r="AD131" s="477">
        <v>0</v>
      </c>
      <c r="AE131" s="477">
        <v>0</v>
      </c>
      <c r="AF131" s="477">
        <v>0</v>
      </c>
      <c r="AG131" s="477"/>
      <c r="AH131" s="477">
        <v>224476.351</v>
      </c>
      <c r="AI131" s="477">
        <v>0</v>
      </c>
      <c r="AJ131" s="477">
        <v>224476.351</v>
      </c>
      <c r="AK131" s="479" t="s">
        <v>604</v>
      </c>
      <c r="AL131" s="477">
        <v>0</v>
      </c>
      <c r="AM131" s="477">
        <v>0</v>
      </c>
      <c r="AN131" s="477">
        <v>0</v>
      </c>
      <c r="AO131" s="477"/>
      <c r="AP131" s="477">
        <v>0</v>
      </c>
      <c r="AQ131" s="477">
        <v>0</v>
      </c>
      <c r="AR131" s="477">
        <v>0</v>
      </c>
      <c r="AS131" s="477"/>
      <c r="AT131" s="477">
        <v>0</v>
      </c>
      <c r="AU131" s="477">
        <v>0</v>
      </c>
      <c r="AV131" s="477">
        <v>0</v>
      </c>
      <c r="AW131" s="479" t="s">
        <v>604</v>
      </c>
      <c r="AX131" s="477">
        <v>-25939.59</v>
      </c>
      <c r="AY131" s="477">
        <v>0</v>
      </c>
      <c r="AZ131" s="477">
        <v>-25939.59</v>
      </c>
      <c r="BA131" s="477"/>
      <c r="BB131" s="477">
        <v>-104120.537</v>
      </c>
      <c r="BC131" s="477">
        <v>0</v>
      </c>
      <c r="BD131" s="477">
        <v>-104120.537</v>
      </c>
      <c r="BE131" s="477"/>
      <c r="BF131" s="477">
        <v>0</v>
      </c>
      <c r="BG131" s="477">
        <v>0</v>
      </c>
      <c r="BH131" s="477">
        <v>0</v>
      </c>
      <c r="BI131" s="479" t="s">
        <v>604</v>
      </c>
      <c r="BJ131" s="477">
        <v>-6700.7269999999999</v>
      </c>
      <c r="BK131" s="477">
        <v>0</v>
      </c>
      <c r="BL131" s="477">
        <v>-6700.7269999999999</v>
      </c>
      <c r="BM131" s="477"/>
      <c r="BN131" s="477">
        <v>-29351.348999999998</v>
      </c>
      <c r="BO131" s="477">
        <v>0</v>
      </c>
      <c r="BP131" s="477">
        <v>-29351.348999999998</v>
      </c>
      <c r="BQ131" s="477"/>
      <c r="BR131" s="477">
        <v>2834245.645</v>
      </c>
      <c r="BS131" s="477">
        <v>0</v>
      </c>
      <c r="BT131" s="477">
        <v>2834245.645</v>
      </c>
      <c r="BU131" s="479" t="s">
        <v>604</v>
      </c>
      <c r="BV131" s="477">
        <v>658466.00800000003</v>
      </c>
      <c r="BW131" s="477">
        <v>714093.47400000005</v>
      </c>
      <c r="BX131" s="477">
        <v>1372559.4820000001</v>
      </c>
      <c r="BY131" s="477"/>
      <c r="BZ131" s="477">
        <v>2120152.1520000002</v>
      </c>
      <c r="CA131" s="477">
        <v>714093.47400000005</v>
      </c>
      <c r="CB131" s="477">
        <v>2834245.6260000002</v>
      </c>
    </row>
    <row r="132" spans="1:80" s="475" customFormat="1" ht="8.25" customHeight="1">
      <c r="A132" s="479" t="s">
        <v>605</v>
      </c>
      <c r="B132" s="477">
        <v>1147327.5190000001</v>
      </c>
      <c r="C132" s="477">
        <v>0</v>
      </c>
      <c r="D132" s="477">
        <v>1147327.5190000001</v>
      </c>
      <c r="E132" s="477"/>
      <c r="F132" s="477">
        <v>2499.567</v>
      </c>
      <c r="G132" s="477">
        <v>0</v>
      </c>
      <c r="H132" s="477">
        <v>2499.567</v>
      </c>
      <c r="I132" s="477"/>
      <c r="J132" s="477">
        <v>3561388.8820000002</v>
      </c>
      <c r="K132" s="477">
        <v>0</v>
      </c>
      <c r="L132" s="477">
        <v>3561388.8820000002</v>
      </c>
      <c r="M132" s="479" t="s">
        <v>605</v>
      </c>
      <c r="N132" s="477">
        <v>-29553.02</v>
      </c>
      <c r="O132" s="477">
        <v>0</v>
      </c>
      <c r="P132" s="477">
        <v>-29553.02</v>
      </c>
      <c r="Q132" s="477"/>
      <c r="R132" s="477">
        <v>124427.639</v>
      </c>
      <c r="S132" s="477">
        <v>0</v>
      </c>
      <c r="T132" s="477">
        <v>124427.639</v>
      </c>
      <c r="U132" s="477"/>
      <c r="V132" s="477">
        <v>448555.89799999999</v>
      </c>
      <c r="W132" s="477">
        <v>0</v>
      </c>
      <c r="X132" s="477">
        <v>448555.89799999999</v>
      </c>
      <c r="Y132" s="479" t="s">
        <v>605</v>
      </c>
      <c r="Z132" s="477">
        <v>289524.12099999998</v>
      </c>
      <c r="AA132" s="477">
        <v>0</v>
      </c>
      <c r="AB132" s="477">
        <v>289524.12099999998</v>
      </c>
      <c r="AC132" s="477"/>
      <c r="AD132" s="477">
        <v>482173.09600000002</v>
      </c>
      <c r="AE132" s="477">
        <v>0</v>
      </c>
      <c r="AF132" s="477">
        <v>482173.09600000002</v>
      </c>
      <c r="AG132" s="477"/>
      <c r="AH132" s="477">
        <v>170042.42600000001</v>
      </c>
      <c r="AI132" s="477">
        <v>0</v>
      </c>
      <c r="AJ132" s="477">
        <v>170042.42600000001</v>
      </c>
      <c r="AK132" s="479" t="s">
        <v>605</v>
      </c>
      <c r="AL132" s="477">
        <v>29813.879000000001</v>
      </c>
      <c r="AM132" s="477">
        <v>0</v>
      </c>
      <c r="AN132" s="477">
        <v>29813.879000000001</v>
      </c>
      <c r="AO132" s="477"/>
      <c r="AP132" s="477">
        <v>48273.925999999999</v>
      </c>
      <c r="AQ132" s="477">
        <v>0</v>
      </c>
      <c r="AR132" s="477">
        <v>48273.925999999999</v>
      </c>
      <c r="AS132" s="477"/>
      <c r="AT132" s="477">
        <v>159403.31599999999</v>
      </c>
      <c r="AU132" s="477">
        <v>0</v>
      </c>
      <c r="AV132" s="477">
        <v>159403.31599999999</v>
      </c>
      <c r="AW132" s="479" t="s">
        <v>605</v>
      </c>
      <c r="AX132" s="477">
        <v>-21317.742999999999</v>
      </c>
      <c r="AY132" s="477">
        <v>0</v>
      </c>
      <c r="AZ132" s="477">
        <v>-21317.742999999999</v>
      </c>
      <c r="BA132" s="477"/>
      <c r="BB132" s="477">
        <v>973.36699999999996</v>
      </c>
      <c r="BC132" s="477">
        <v>0</v>
      </c>
      <c r="BD132" s="477">
        <v>973.36699999999996</v>
      </c>
      <c r="BE132" s="477"/>
      <c r="BF132" s="477">
        <v>23476.602999999999</v>
      </c>
      <c r="BG132" s="477">
        <v>0</v>
      </c>
      <c r="BH132" s="477">
        <v>23476.602999999999</v>
      </c>
      <c r="BI132" s="479" t="s">
        <v>605</v>
      </c>
      <c r="BJ132" s="477">
        <v>31561.32</v>
      </c>
      <c r="BK132" s="477">
        <v>0</v>
      </c>
      <c r="BL132" s="477">
        <v>31561.32</v>
      </c>
      <c r="BM132" s="477"/>
      <c r="BN132" s="477">
        <v>7080.7389999999996</v>
      </c>
      <c r="BO132" s="477">
        <v>0</v>
      </c>
      <c r="BP132" s="477">
        <v>7080.7389999999996</v>
      </c>
      <c r="BQ132" s="477"/>
      <c r="BR132" s="477">
        <v>6475651.5350000011</v>
      </c>
      <c r="BS132" s="477">
        <v>0</v>
      </c>
      <c r="BT132" s="477">
        <v>6475651.5350000011</v>
      </c>
      <c r="BU132" s="479" t="s">
        <v>605</v>
      </c>
      <c r="BV132" s="477">
        <v>3561388.8820000002</v>
      </c>
      <c r="BW132" s="477">
        <v>0</v>
      </c>
      <c r="BX132" s="477">
        <v>3561388.8820000002</v>
      </c>
      <c r="BY132" s="477"/>
      <c r="BZ132" s="477">
        <v>6475651.5350000011</v>
      </c>
      <c r="CA132" s="477">
        <v>0</v>
      </c>
      <c r="CB132" s="477">
        <v>6475651.5350000011</v>
      </c>
    </row>
    <row r="133" spans="1:80" s="481" customFormat="1" ht="3" customHeight="1">
      <c r="A133" s="479"/>
      <c r="B133" s="477"/>
      <c r="C133" s="477"/>
      <c r="D133" s="477"/>
      <c r="E133" s="477"/>
      <c r="F133" s="477"/>
      <c r="G133" s="477"/>
      <c r="H133" s="477"/>
      <c r="I133" s="477"/>
      <c r="J133" s="477"/>
      <c r="K133" s="477"/>
      <c r="L133" s="477"/>
      <c r="M133" s="479"/>
      <c r="N133" s="477"/>
      <c r="O133" s="477"/>
      <c r="P133" s="477"/>
      <c r="Q133" s="477"/>
      <c r="R133" s="477"/>
      <c r="S133" s="477"/>
      <c r="T133" s="477"/>
      <c r="U133" s="477"/>
      <c r="V133" s="477"/>
      <c r="W133" s="477"/>
      <c r="X133" s="477"/>
      <c r="Y133" s="479"/>
      <c r="Z133" s="477"/>
      <c r="AA133" s="477"/>
      <c r="AB133" s="477"/>
      <c r="AC133" s="477"/>
      <c r="AD133" s="477"/>
      <c r="AE133" s="477"/>
      <c r="AF133" s="477"/>
      <c r="AG133" s="477"/>
      <c r="AH133" s="477"/>
      <c r="AI133" s="477"/>
      <c r="AJ133" s="477"/>
      <c r="AK133" s="479"/>
      <c r="AL133" s="477"/>
      <c r="AM133" s="477"/>
      <c r="AN133" s="477"/>
      <c r="AO133" s="477"/>
      <c r="AP133" s="477"/>
      <c r="AQ133" s="477"/>
      <c r="AR133" s="477"/>
      <c r="AS133" s="477"/>
      <c r="AT133" s="477"/>
      <c r="AU133" s="477"/>
      <c r="AV133" s="477"/>
      <c r="AW133" s="479"/>
      <c r="AX133" s="477"/>
      <c r="AY133" s="477"/>
      <c r="AZ133" s="477"/>
      <c r="BA133" s="477"/>
      <c r="BB133" s="477"/>
      <c r="BC133" s="477"/>
      <c r="BD133" s="477"/>
      <c r="BE133" s="477"/>
      <c r="BF133" s="477"/>
      <c r="BG133" s="477"/>
      <c r="BH133" s="477"/>
      <c r="BI133" s="479"/>
      <c r="BJ133" s="477"/>
      <c r="BK133" s="477"/>
      <c r="BL133" s="477"/>
      <c r="BM133" s="477"/>
      <c r="BN133" s="477"/>
      <c r="BO133" s="477"/>
      <c r="BP133" s="477"/>
      <c r="BQ133" s="477"/>
      <c r="BR133" s="477"/>
      <c r="BS133" s="477"/>
      <c r="BT133" s="477"/>
      <c r="BU133" s="479"/>
      <c r="BV133" s="477"/>
      <c r="BW133" s="477"/>
      <c r="BX133" s="477"/>
      <c r="BY133" s="477"/>
      <c r="BZ133" s="477"/>
      <c r="CA133" s="477"/>
      <c r="CB133" s="477"/>
    </row>
    <row r="134" spans="1:80" s="475" customFormat="1" ht="8.25" customHeight="1">
      <c r="A134" s="471" t="s">
        <v>606</v>
      </c>
      <c r="B134" s="483">
        <v>73190727.112000003</v>
      </c>
      <c r="C134" s="483">
        <v>35610127.061999999</v>
      </c>
      <c r="D134" s="483">
        <v>108800854.175</v>
      </c>
      <c r="E134" s="472"/>
      <c r="F134" s="483">
        <v>1849903.4650000001</v>
      </c>
      <c r="G134" s="483">
        <v>285675.51400000002</v>
      </c>
      <c r="H134" s="483">
        <v>2135578.98</v>
      </c>
      <c r="I134" s="483"/>
      <c r="J134" s="483">
        <v>114144500.79899999</v>
      </c>
      <c r="K134" s="483">
        <v>74309954.339000002</v>
      </c>
      <c r="L134" s="483">
        <v>188454455.139</v>
      </c>
      <c r="M134" s="471" t="s">
        <v>606</v>
      </c>
      <c r="N134" s="483">
        <v>8276055.2709999997</v>
      </c>
      <c r="O134" s="483">
        <v>2726354.3339999998</v>
      </c>
      <c r="P134" s="483">
        <v>11002409.606000001</v>
      </c>
      <c r="Q134" s="472"/>
      <c r="R134" s="483">
        <v>13506765.528000001</v>
      </c>
      <c r="S134" s="483">
        <v>8548064.7530000005</v>
      </c>
      <c r="T134" s="483">
        <v>22054830.280999999</v>
      </c>
      <c r="U134" s="483"/>
      <c r="V134" s="483">
        <v>45921119.384000003</v>
      </c>
      <c r="W134" s="483">
        <v>25416664.730999999</v>
      </c>
      <c r="X134" s="483">
        <v>71337784.115999997</v>
      </c>
      <c r="Y134" s="471" t="s">
        <v>606</v>
      </c>
      <c r="Z134" s="483">
        <v>5344171.78</v>
      </c>
      <c r="AA134" s="483">
        <v>3068790.4580000001</v>
      </c>
      <c r="AB134" s="483">
        <v>8412962.2379999999</v>
      </c>
      <c r="AC134" s="472"/>
      <c r="AD134" s="483">
        <v>49788811.623999998</v>
      </c>
      <c r="AE134" s="483">
        <v>23289379.247000001</v>
      </c>
      <c r="AF134" s="483">
        <v>73078190.871999994</v>
      </c>
      <c r="AG134" s="483"/>
      <c r="AH134" s="483">
        <v>15810539.742000001</v>
      </c>
      <c r="AI134" s="483">
        <v>660102.58200000005</v>
      </c>
      <c r="AJ134" s="483">
        <v>16470642.324999999</v>
      </c>
      <c r="AK134" s="471" t="s">
        <v>606</v>
      </c>
      <c r="AL134" s="483">
        <v>4717512.6279999996</v>
      </c>
      <c r="AM134" s="483">
        <v>891914.47600000002</v>
      </c>
      <c r="AN134" s="483">
        <v>5609427.1040000003</v>
      </c>
      <c r="AO134" s="472"/>
      <c r="AP134" s="483">
        <v>4068310.7069999999</v>
      </c>
      <c r="AQ134" s="483">
        <v>980598.18400000001</v>
      </c>
      <c r="AR134" s="483">
        <v>5048908.8909999998</v>
      </c>
      <c r="AS134" s="483"/>
      <c r="AT134" s="483">
        <v>4370058.6100000003</v>
      </c>
      <c r="AU134" s="483">
        <v>5658531.7029999997</v>
      </c>
      <c r="AV134" s="483">
        <v>10028590.313999999</v>
      </c>
      <c r="AW134" s="471" t="s">
        <v>606</v>
      </c>
      <c r="AX134" s="483">
        <v>1846549.0959999999</v>
      </c>
      <c r="AY134" s="483">
        <v>23297.170999999998</v>
      </c>
      <c r="AZ134" s="483">
        <v>1869846.2679999999</v>
      </c>
      <c r="BA134" s="472"/>
      <c r="BB134" s="483">
        <v>1121676.115</v>
      </c>
      <c r="BC134" s="483">
        <v>158727.23199999999</v>
      </c>
      <c r="BD134" s="483">
        <v>1280403.3470000001</v>
      </c>
      <c r="BE134" s="483"/>
      <c r="BF134" s="483">
        <v>848452.29</v>
      </c>
      <c r="BG134" s="483">
        <v>2865341.4920000001</v>
      </c>
      <c r="BH134" s="483">
        <v>3713793.7829999998</v>
      </c>
      <c r="BI134" s="471" t="s">
        <v>606</v>
      </c>
      <c r="BJ134" s="483">
        <v>452854.85</v>
      </c>
      <c r="BK134" s="483">
        <v>1542164.209</v>
      </c>
      <c r="BL134" s="483">
        <v>1995019.06</v>
      </c>
      <c r="BM134" s="483"/>
      <c r="BN134" s="483">
        <v>1713230.2830000001</v>
      </c>
      <c r="BO134" s="483">
        <v>803103.35199999996</v>
      </c>
      <c r="BP134" s="483">
        <v>2516333.6359999999</v>
      </c>
      <c r="BQ134" s="483"/>
      <c r="BR134" s="483">
        <v>346971239.2840001</v>
      </c>
      <c r="BS134" s="483">
        <v>186838790.83900002</v>
      </c>
      <c r="BT134" s="483">
        <v>533810030.13499993</v>
      </c>
      <c r="BU134" s="471" t="s">
        <v>606</v>
      </c>
      <c r="BV134" s="483">
        <v>113430407.30599999</v>
      </c>
      <c r="BW134" s="483">
        <v>76590446.789000005</v>
      </c>
      <c r="BX134" s="483">
        <v>190020854.09599999</v>
      </c>
      <c r="BY134" s="483"/>
      <c r="BZ134" s="483">
        <v>346257145.79100013</v>
      </c>
      <c r="CA134" s="483">
        <v>189119283.28900003</v>
      </c>
      <c r="CB134" s="483">
        <v>535376429.09199989</v>
      </c>
    </row>
    <row r="135" spans="1:80" s="481" customFormat="1" ht="2.85" customHeight="1">
      <c r="A135" s="489"/>
      <c r="B135" s="490"/>
      <c r="C135" s="490"/>
      <c r="D135" s="490"/>
      <c r="E135" s="490"/>
      <c r="F135" s="490"/>
      <c r="G135" s="490"/>
      <c r="H135" s="490"/>
      <c r="I135" s="490"/>
      <c r="J135" s="490"/>
      <c r="K135" s="490"/>
      <c r="L135" s="490"/>
      <c r="M135" s="489"/>
      <c r="N135" s="490"/>
      <c r="O135" s="490"/>
      <c r="P135" s="490"/>
      <c r="Q135" s="490"/>
      <c r="R135" s="490"/>
      <c r="S135" s="490"/>
      <c r="T135" s="490"/>
      <c r="U135" s="490"/>
      <c r="V135" s="490"/>
      <c r="W135" s="490"/>
      <c r="X135" s="490"/>
      <c r="Y135" s="489"/>
      <c r="Z135" s="490"/>
      <c r="AA135" s="490"/>
      <c r="AB135" s="490"/>
      <c r="AC135" s="490"/>
      <c r="AD135" s="490"/>
      <c r="AE135" s="490"/>
      <c r="AF135" s="490"/>
      <c r="AG135" s="490"/>
      <c r="AH135" s="490"/>
      <c r="AI135" s="490"/>
      <c r="AJ135" s="490"/>
      <c r="AK135" s="489"/>
      <c r="AL135" s="490"/>
      <c r="AM135" s="490"/>
      <c r="AN135" s="490"/>
      <c r="AO135" s="490"/>
      <c r="AP135" s="490"/>
      <c r="AQ135" s="490"/>
      <c r="AR135" s="490"/>
      <c r="AS135" s="490"/>
      <c r="AT135" s="490"/>
      <c r="AU135" s="490"/>
      <c r="AV135" s="490"/>
      <c r="AW135" s="489"/>
      <c r="AX135" s="490"/>
      <c r="AY135" s="490"/>
      <c r="AZ135" s="490"/>
      <c r="BA135" s="490"/>
      <c r="BB135" s="490"/>
      <c r="BC135" s="490"/>
      <c r="BD135" s="490"/>
      <c r="BE135" s="490"/>
      <c r="BF135" s="490"/>
      <c r="BG135" s="490"/>
      <c r="BH135" s="490"/>
      <c r="BI135" s="489"/>
      <c r="BJ135" s="490"/>
      <c r="BK135" s="490"/>
      <c r="BL135" s="490"/>
      <c r="BM135" s="490"/>
      <c r="BN135" s="490"/>
      <c r="BO135" s="490"/>
      <c r="BP135" s="490"/>
      <c r="BQ135" s="490"/>
      <c r="BR135" s="490"/>
      <c r="BS135" s="490"/>
      <c r="BT135" s="490"/>
      <c r="BU135" s="489"/>
      <c r="BV135" s="490"/>
      <c r="BW135" s="490"/>
      <c r="BX135" s="490"/>
      <c r="BY135" s="490"/>
      <c r="BZ135" s="490"/>
      <c r="CA135" s="490"/>
      <c r="CB135" s="490"/>
    </row>
    <row r="136" spans="1:80" s="475" customFormat="1" ht="10.5" customHeight="1">
      <c r="A136" s="471" t="s">
        <v>607</v>
      </c>
      <c r="B136" s="472">
        <v>23273892.695999999</v>
      </c>
      <c r="C136" s="472">
        <v>69530367.143999994</v>
      </c>
      <c r="D136" s="472">
        <v>92804259.840000004</v>
      </c>
      <c r="E136" s="472"/>
      <c r="F136" s="472">
        <v>92092.926999999996</v>
      </c>
      <c r="G136" s="472">
        <v>169369.076</v>
      </c>
      <c r="H136" s="472">
        <v>261462.00399999999</v>
      </c>
      <c r="I136" s="472"/>
      <c r="J136" s="472">
        <v>23887136.563000001</v>
      </c>
      <c r="K136" s="472">
        <v>118304036.13</v>
      </c>
      <c r="L136" s="472">
        <v>142191172.69299999</v>
      </c>
      <c r="M136" s="471" t="s">
        <v>607</v>
      </c>
      <c r="N136" s="472">
        <v>789948.76699999999</v>
      </c>
      <c r="O136" s="472">
        <v>6660395.9230000004</v>
      </c>
      <c r="P136" s="472">
        <v>7450344.6900000004</v>
      </c>
      <c r="Q136" s="472"/>
      <c r="R136" s="472">
        <v>1880048.727</v>
      </c>
      <c r="S136" s="472">
        <v>17354221.618000001</v>
      </c>
      <c r="T136" s="472">
        <v>19234270.346000001</v>
      </c>
      <c r="U136" s="472"/>
      <c r="V136" s="472">
        <v>17133633.322000001</v>
      </c>
      <c r="W136" s="472">
        <v>47631050.112999998</v>
      </c>
      <c r="X136" s="472">
        <v>64764683.435999997</v>
      </c>
      <c r="Y136" s="471" t="s">
        <v>607</v>
      </c>
      <c r="Z136" s="472">
        <v>660418.99899999995</v>
      </c>
      <c r="AA136" s="472">
        <v>17182551.59</v>
      </c>
      <c r="AB136" s="472">
        <v>17842970.589000002</v>
      </c>
      <c r="AC136" s="472"/>
      <c r="AD136" s="472">
        <v>13667667.311000001</v>
      </c>
      <c r="AE136" s="472">
        <v>17123453.004000001</v>
      </c>
      <c r="AF136" s="472">
        <v>30791120.315000001</v>
      </c>
      <c r="AG136" s="472"/>
      <c r="AH136" s="472">
        <v>4265969.4050000003</v>
      </c>
      <c r="AI136" s="472">
        <v>2738667.5759999999</v>
      </c>
      <c r="AJ136" s="472">
        <v>7004636.9819999998</v>
      </c>
      <c r="AK136" s="471" t="s">
        <v>607</v>
      </c>
      <c r="AL136" s="472">
        <v>177377.899</v>
      </c>
      <c r="AM136" s="472">
        <v>529699.63300000003</v>
      </c>
      <c r="AN136" s="472">
        <v>707077.53300000005</v>
      </c>
      <c r="AO136" s="472"/>
      <c r="AP136" s="472">
        <v>5451463.7529999996</v>
      </c>
      <c r="AQ136" s="472">
        <v>971751.45600000001</v>
      </c>
      <c r="AR136" s="472">
        <v>6423215.2089999998</v>
      </c>
      <c r="AS136" s="472"/>
      <c r="AT136" s="472">
        <v>770951.04200000002</v>
      </c>
      <c r="AU136" s="472">
        <v>16571575.893999999</v>
      </c>
      <c r="AV136" s="472">
        <v>17342526.936999999</v>
      </c>
      <c r="AW136" s="471" t="s">
        <v>607</v>
      </c>
      <c r="AX136" s="472">
        <v>3716656.2239999999</v>
      </c>
      <c r="AY136" s="472">
        <v>0</v>
      </c>
      <c r="AZ136" s="472">
        <v>3716656.2239999999</v>
      </c>
      <c r="BA136" s="472"/>
      <c r="BB136" s="472">
        <v>9260.223</v>
      </c>
      <c r="BC136" s="472">
        <v>2472.1120000000001</v>
      </c>
      <c r="BD136" s="472">
        <v>11732.335999999999</v>
      </c>
      <c r="BE136" s="472"/>
      <c r="BF136" s="472">
        <v>832201.64399999997</v>
      </c>
      <c r="BG136" s="472">
        <v>1063994.3130000001</v>
      </c>
      <c r="BH136" s="472">
        <v>1896195.9569999999</v>
      </c>
      <c r="BI136" s="471" t="s">
        <v>607</v>
      </c>
      <c r="BJ136" s="472">
        <v>677941.04399999999</v>
      </c>
      <c r="BK136" s="472">
        <v>2695041.395</v>
      </c>
      <c r="BL136" s="472">
        <v>3372982.44</v>
      </c>
      <c r="BM136" s="472"/>
      <c r="BN136" s="472">
        <v>0</v>
      </c>
      <c r="BO136" s="472">
        <v>6258897.8399999999</v>
      </c>
      <c r="BP136" s="472">
        <v>6258897.8399999999</v>
      </c>
      <c r="BQ136" s="472"/>
      <c r="BR136" s="472">
        <v>97286660.546000019</v>
      </c>
      <c r="BS136" s="472">
        <v>324787544.81699991</v>
      </c>
      <c r="BT136" s="472">
        <v>422074205.37099993</v>
      </c>
      <c r="BU136" s="471" t="s">
        <v>607</v>
      </c>
      <c r="BV136" s="472">
        <v>23887136.563000001</v>
      </c>
      <c r="BW136" s="472">
        <v>118302108.354</v>
      </c>
      <c r="BX136" s="472">
        <v>142189244.917</v>
      </c>
      <c r="BY136" s="472"/>
      <c r="BZ136" s="472">
        <v>97286660.546000004</v>
      </c>
      <c r="CA136" s="472">
        <v>324785617.04099989</v>
      </c>
      <c r="CB136" s="472">
        <v>422072277.59499997</v>
      </c>
    </row>
    <row r="137" spans="1:80" s="475" customFormat="1" ht="8.25" customHeight="1">
      <c r="A137" s="479" t="s">
        <v>608</v>
      </c>
      <c r="B137" s="477">
        <v>9413627.3100000005</v>
      </c>
      <c r="C137" s="477">
        <v>10765748.585999999</v>
      </c>
      <c r="D137" s="477">
        <v>20179375.896000002</v>
      </c>
      <c r="E137" s="477"/>
      <c r="F137" s="477">
        <v>92092.926999999996</v>
      </c>
      <c r="G137" s="477">
        <v>8182.2889999999998</v>
      </c>
      <c r="H137" s="477">
        <v>100275.216</v>
      </c>
      <c r="I137" s="477"/>
      <c r="J137" s="477">
        <v>4678145.5080000004</v>
      </c>
      <c r="K137" s="477">
        <v>15355052.075999999</v>
      </c>
      <c r="L137" s="477">
        <v>20033197.585000001</v>
      </c>
      <c r="M137" s="479" t="s">
        <v>608</v>
      </c>
      <c r="N137" s="477">
        <v>607118.08700000006</v>
      </c>
      <c r="O137" s="477">
        <v>365387.14600000001</v>
      </c>
      <c r="P137" s="477">
        <v>972505.23300000001</v>
      </c>
      <c r="Q137" s="477"/>
      <c r="R137" s="477">
        <v>1212771.96</v>
      </c>
      <c r="S137" s="477">
        <v>1615837.942</v>
      </c>
      <c r="T137" s="477">
        <v>2828609.9029999999</v>
      </c>
      <c r="U137" s="477"/>
      <c r="V137" s="477">
        <v>2834241.8990000002</v>
      </c>
      <c r="W137" s="477">
        <v>5738964.0159999998</v>
      </c>
      <c r="X137" s="477">
        <v>8573205.9149999991</v>
      </c>
      <c r="Y137" s="479" t="s">
        <v>608</v>
      </c>
      <c r="Z137" s="477">
        <v>386363.12800000003</v>
      </c>
      <c r="AA137" s="477">
        <v>1133352.7250000001</v>
      </c>
      <c r="AB137" s="477">
        <v>1519715.8529999999</v>
      </c>
      <c r="AC137" s="477"/>
      <c r="AD137" s="477">
        <v>2007132.554</v>
      </c>
      <c r="AE137" s="477">
        <v>2728502.0290000001</v>
      </c>
      <c r="AF137" s="477">
        <v>4735634.5829999996</v>
      </c>
      <c r="AG137" s="477"/>
      <c r="AH137" s="477">
        <v>1500</v>
      </c>
      <c r="AI137" s="477">
        <v>0</v>
      </c>
      <c r="AJ137" s="477">
        <v>1500</v>
      </c>
      <c r="AK137" s="479" t="s">
        <v>608</v>
      </c>
      <c r="AL137" s="477">
        <v>177209.48199999999</v>
      </c>
      <c r="AM137" s="477">
        <v>159067.77100000001</v>
      </c>
      <c r="AN137" s="477">
        <v>336277.25400000002</v>
      </c>
      <c r="AO137" s="477"/>
      <c r="AP137" s="477">
        <v>45670.86</v>
      </c>
      <c r="AQ137" s="477">
        <v>0</v>
      </c>
      <c r="AR137" s="477">
        <v>45670.86</v>
      </c>
      <c r="AS137" s="477"/>
      <c r="AT137" s="477">
        <v>770951.04200000002</v>
      </c>
      <c r="AU137" s="477">
        <v>1398216.5049999999</v>
      </c>
      <c r="AV137" s="477">
        <v>2169167.548</v>
      </c>
      <c r="AW137" s="479" t="s">
        <v>608</v>
      </c>
      <c r="AX137" s="477">
        <v>0</v>
      </c>
      <c r="AY137" s="477">
        <v>0</v>
      </c>
      <c r="AZ137" s="477">
        <v>0</v>
      </c>
      <c r="BA137" s="477"/>
      <c r="BB137" s="477">
        <v>9260.223</v>
      </c>
      <c r="BC137" s="477">
        <v>2472.1120000000001</v>
      </c>
      <c r="BD137" s="477">
        <v>11732.335999999999</v>
      </c>
      <c r="BE137" s="477"/>
      <c r="BF137" s="477">
        <v>822046.43599999999</v>
      </c>
      <c r="BG137" s="477">
        <v>509596.64199999999</v>
      </c>
      <c r="BH137" s="477">
        <v>1331643.078</v>
      </c>
      <c r="BI137" s="479" t="s">
        <v>608</v>
      </c>
      <c r="BJ137" s="477">
        <v>636817.20799999998</v>
      </c>
      <c r="BK137" s="477">
        <v>117466.65399999999</v>
      </c>
      <c r="BL137" s="477">
        <v>754283.86300000001</v>
      </c>
      <c r="BM137" s="477"/>
      <c r="BN137" s="477">
        <v>0</v>
      </c>
      <c r="BO137" s="477">
        <v>22790.399000000001</v>
      </c>
      <c r="BP137" s="477">
        <v>22790.399000000001</v>
      </c>
      <c r="BQ137" s="477"/>
      <c r="BR137" s="477">
        <v>23694948.624000002</v>
      </c>
      <c r="BS137" s="477">
        <v>39920636.891999997</v>
      </c>
      <c r="BT137" s="477">
        <v>63615585.521999992</v>
      </c>
      <c r="BU137" s="479" t="s">
        <v>608</v>
      </c>
      <c r="BV137" s="477">
        <v>4678145.5080000004</v>
      </c>
      <c r="BW137" s="477">
        <v>15360606.300000001</v>
      </c>
      <c r="BX137" s="477">
        <v>20038751.809</v>
      </c>
      <c r="BY137" s="477"/>
      <c r="BZ137" s="477">
        <v>23694948.624000002</v>
      </c>
      <c r="CA137" s="477">
        <v>39926191.115999997</v>
      </c>
      <c r="CB137" s="477">
        <v>63621139.745999992</v>
      </c>
    </row>
    <row r="138" spans="1:80" s="475" customFormat="1" ht="8.25" customHeight="1">
      <c r="A138" s="479" t="s">
        <v>609</v>
      </c>
      <c r="B138" s="477">
        <v>13757299.294</v>
      </c>
      <c r="C138" s="477">
        <v>4756049.2769999998</v>
      </c>
      <c r="D138" s="477">
        <v>18513348.570999999</v>
      </c>
      <c r="E138" s="477"/>
      <c r="F138" s="477">
        <v>0</v>
      </c>
      <c r="G138" s="477">
        <v>161186.78700000001</v>
      </c>
      <c r="H138" s="477">
        <v>161186.78700000001</v>
      </c>
      <c r="I138" s="477"/>
      <c r="J138" s="477">
        <v>19183316.350000001</v>
      </c>
      <c r="K138" s="477">
        <v>56409454.688000001</v>
      </c>
      <c r="L138" s="477">
        <v>75592771.038000003</v>
      </c>
      <c r="M138" s="479" t="s">
        <v>609</v>
      </c>
      <c r="N138" s="477">
        <v>182830.679</v>
      </c>
      <c r="O138" s="477">
        <v>6295008.7759999996</v>
      </c>
      <c r="P138" s="477">
        <v>6477839.4560000002</v>
      </c>
      <c r="Q138" s="477"/>
      <c r="R138" s="477">
        <v>667276.76599999995</v>
      </c>
      <c r="S138" s="477">
        <v>6415464.335</v>
      </c>
      <c r="T138" s="477">
        <v>7082741.102</v>
      </c>
      <c r="U138" s="477"/>
      <c r="V138" s="477">
        <v>2130428.591</v>
      </c>
      <c r="W138" s="477">
        <v>18701665.348000001</v>
      </c>
      <c r="X138" s="477">
        <v>20832093.940000001</v>
      </c>
      <c r="Y138" s="479" t="s">
        <v>609</v>
      </c>
      <c r="Z138" s="477">
        <v>274055.87099999998</v>
      </c>
      <c r="AA138" s="477">
        <v>248144.53099999999</v>
      </c>
      <c r="AB138" s="477">
        <v>522200.40299999999</v>
      </c>
      <c r="AC138" s="477"/>
      <c r="AD138" s="477">
        <v>11471202.623</v>
      </c>
      <c r="AE138" s="477">
        <v>1690339.6359999999</v>
      </c>
      <c r="AF138" s="477">
        <v>13161542.26</v>
      </c>
      <c r="AG138" s="477"/>
      <c r="AH138" s="477">
        <v>4264275.0820000004</v>
      </c>
      <c r="AI138" s="477">
        <v>0</v>
      </c>
      <c r="AJ138" s="477">
        <v>4264275.0820000004</v>
      </c>
      <c r="AK138" s="479" t="s">
        <v>609</v>
      </c>
      <c r="AL138" s="477">
        <v>168.417</v>
      </c>
      <c r="AM138" s="477">
        <v>60692.606</v>
      </c>
      <c r="AN138" s="477">
        <v>60861.023000000001</v>
      </c>
      <c r="AO138" s="477"/>
      <c r="AP138" s="477">
        <v>5405792.8930000002</v>
      </c>
      <c r="AQ138" s="477">
        <v>0</v>
      </c>
      <c r="AR138" s="477">
        <v>5405792.8930000002</v>
      </c>
      <c r="AS138" s="477"/>
      <c r="AT138" s="477">
        <v>0</v>
      </c>
      <c r="AU138" s="477">
        <v>2671785.1349999998</v>
      </c>
      <c r="AV138" s="477">
        <v>2671785.1349999998</v>
      </c>
      <c r="AW138" s="479" t="s">
        <v>609</v>
      </c>
      <c r="AX138" s="477">
        <v>3716656.2239999999</v>
      </c>
      <c r="AY138" s="477">
        <v>0</v>
      </c>
      <c r="AZ138" s="477">
        <v>3716656.2239999999</v>
      </c>
      <c r="BA138" s="477"/>
      <c r="BB138" s="477">
        <v>0</v>
      </c>
      <c r="BC138" s="477">
        <v>0</v>
      </c>
      <c r="BD138" s="477">
        <v>0</v>
      </c>
      <c r="BE138" s="477"/>
      <c r="BF138" s="477">
        <v>10155.208000000001</v>
      </c>
      <c r="BG138" s="477">
        <v>554397.67000000004</v>
      </c>
      <c r="BH138" s="477">
        <v>564552.87800000003</v>
      </c>
      <c r="BI138" s="479" t="s">
        <v>609</v>
      </c>
      <c r="BJ138" s="477">
        <v>41123.836000000003</v>
      </c>
      <c r="BK138" s="477">
        <v>2577574.7409999999</v>
      </c>
      <c r="BL138" s="477">
        <v>2618698.577</v>
      </c>
      <c r="BM138" s="477"/>
      <c r="BN138" s="477">
        <v>0</v>
      </c>
      <c r="BO138" s="477">
        <v>504609.984</v>
      </c>
      <c r="BP138" s="477">
        <v>504609.984</v>
      </c>
      <c r="BQ138" s="477"/>
      <c r="BR138" s="477">
        <v>61104581.833999999</v>
      </c>
      <c r="BS138" s="477">
        <v>101046373.514</v>
      </c>
      <c r="BT138" s="477">
        <v>162150955.35299996</v>
      </c>
      <c r="BU138" s="479" t="s">
        <v>609</v>
      </c>
      <c r="BV138" s="477">
        <v>19183316.350000001</v>
      </c>
      <c r="BW138" s="477">
        <v>56409454.688000001</v>
      </c>
      <c r="BX138" s="477">
        <v>75592771.038000003</v>
      </c>
      <c r="BY138" s="477"/>
      <c r="BZ138" s="477">
        <v>61104581.833999999</v>
      </c>
      <c r="CA138" s="477">
        <v>101046373.514</v>
      </c>
      <c r="CB138" s="477">
        <v>162150955.35299996</v>
      </c>
    </row>
    <row r="139" spans="1:80" s="475" customFormat="1" ht="8.25" customHeight="1">
      <c r="A139" s="479" t="s">
        <v>610</v>
      </c>
      <c r="B139" s="477">
        <v>102966.092</v>
      </c>
      <c r="C139" s="477">
        <v>54002578.880000003</v>
      </c>
      <c r="D139" s="477">
        <v>54105544.972000003</v>
      </c>
      <c r="E139" s="477"/>
      <c r="F139" s="477">
        <v>0</v>
      </c>
      <c r="G139" s="477">
        <v>0</v>
      </c>
      <c r="H139" s="477">
        <v>0</v>
      </c>
      <c r="I139" s="477"/>
      <c r="J139" s="477">
        <v>0</v>
      </c>
      <c r="K139" s="477">
        <v>46537513.574000001</v>
      </c>
      <c r="L139" s="477">
        <v>46537513.574000001</v>
      </c>
      <c r="M139" s="479" t="s">
        <v>610</v>
      </c>
      <c r="N139" s="477">
        <v>0</v>
      </c>
      <c r="O139" s="477">
        <v>0</v>
      </c>
      <c r="P139" s="477">
        <v>0</v>
      </c>
      <c r="Q139" s="477"/>
      <c r="R139" s="477">
        <v>0</v>
      </c>
      <c r="S139" s="477">
        <v>9322919.341</v>
      </c>
      <c r="T139" s="477">
        <v>9322919.341</v>
      </c>
      <c r="U139" s="477"/>
      <c r="V139" s="477">
        <v>12168962.831</v>
      </c>
      <c r="W139" s="477">
        <v>23190420.748</v>
      </c>
      <c r="X139" s="477">
        <v>35359383.579999998</v>
      </c>
      <c r="Y139" s="479" t="s">
        <v>610</v>
      </c>
      <c r="Z139" s="477">
        <v>0</v>
      </c>
      <c r="AA139" s="477">
        <v>15801054.333000001</v>
      </c>
      <c r="AB139" s="477">
        <v>15801054.333000001</v>
      </c>
      <c r="AC139" s="477"/>
      <c r="AD139" s="477">
        <v>0</v>
      </c>
      <c r="AE139" s="477">
        <v>12698890.084000001</v>
      </c>
      <c r="AF139" s="477">
        <v>12698890.084000001</v>
      </c>
      <c r="AG139" s="477"/>
      <c r="AH139" s="477">
        <v>0</v>
      </c>
      <c r="AI139" s="477">
        <v>2738667.5759999999</v>
      </c>
      <c r="AJ139" s="477">
        <v>2738667.5759999999</v>
      </c>
      <c r="AK139" s="479" t="s">
        <v>610</v>
      </c>
      <c r="AL139" s="477">
        <v>0</v>
      </c>
      <c r="AM139" s="477">
        <v>309939.255</v>
      </c>
      <c r="AN139" s="477">
        <v>309939.255</v>
      </c>
      <c r="AO139" s="477"/>
      <c r="AP139" s="477">
        <v>0</v>
      </c>
      <c r="AQ139" s="477">
        <v>971751.45600000001</v>
      </c>
      <c r="AR139" s="477">
        <v>971751.45600000001</v>
      </c>
      <c r="AS139" s="477"/>
      <c r="AT139" s="477">
        <v>0</v>
      </c>
      <c r="AU139" s="477">
        <v>12501574.253</v>
      </c>
      <c r="AV139" s="477">
        <v>12501574.253</v>
      </c>
      <c r="AW139" s="479" t="s">
        <v>610</v>
      </c>
      <c r="AX139" s="477">
        <v>0</v>
      </c>
      <c r="AY139" s="477">
        <v>0</v>
      </c>
      <c r="AZ139" s="477">
        <v>0</v>
      </c>
      <c r="BA139" s="477"/>
      <c r="BB139" s="477">
        <v>0</v>
      </c>
      <c r="BC139" s="477">
        <v>0</v>
      </c>
      <c r="BD139" s="477">
        <v>0</v>
      </c>
      <c r="BE139" s="477"/>
      <c r="BF139" s="477">
        <v>0</v>
      </c>
      <c r="BG139" s="477">
        <v>0</v>
      </c>
      <c r="BH139" s="477">
        <v>0</v>
      </c>
      <c r="BI139" s="479" t="s">
        <v>610</v>
      </c>
      <c r="BJ139" s="477">
        <v>0</v>
      </c>
      <c r="BK139" s="477">
        <v>0</v>
      </c>
      <c r="BL139" s="477">
        <v>0</v>
      </c>
      <c r="BM139" s="477"/>
      <c r="BN139" s="477">
        <v>0</v>
      </c>
      <c r="BO139" s="477">
        <v>5731497.4560000002</v>
      </c>
      <c r="BP139" s="477">
        <v>5731497.4560000002</v>
      </c>
      <c r="BQ139" s="477"/>
      <c r="BR139" s="477">
        <v>12271928.923</v>
      </c>
      <c r="BS139" s="477">
        <v>183806806.95599997</v>
      </c>
      <c r="BT139" s="477">
        <v>196078735.88</v>
      </c>
      <c r="BU139" s="479" t="s">
        <v>610</v>
      </c>
      <c r="BV139" s="477">
        <v>0</v>
      </c>
      <c r="BW139" s="477">
        <v>46530031.574000001</v>
      </c>
      <c r="BX139" s="477">
        <v>46530031.572999999</v>
      </c>
      <c r="BY139" s="477"/>
      <c r="BZ139" s="477">
        <v>12271928.923</v>
      </c>
      <c r="CA139" s="477">
        <v>183799324.95599997</v>
      </c>
      <c r="CB139" s="477">
        <v>196071253.87900001</v>
      </c>
    </row>
    <row r="140" spans="1:80" s="475" customFormat="1" ht="8.25" customHeight="1">
      <c r="A140" s="479" t="s">
        <v>611</v>
      </c>
      <c r="B140" s="477">
        <v>0</v>
      </c>
      <c r="C140" s="477">
        <v>5990.4</v>
      </c>
      <c r="D140" s="477">
        <v>5990.4</v>
      </c>
      <c r="E140" s="477"/>
      <c r="F140" s="477">
        <v>0</v>
      </c>
      <c r="G140" s="477">
        <v>0</v>
      </c>
      <c r="H140" s="477">
        <v>0</v>
      </c>
      <c r="I140" s="477"/>
      <c r="J140" s="477">
        <v>25674.704000000002</v>
      </c>
      <c r="K140" s="477">
        <v>2015.7909999999999</v>
      </c>
      <c r="L140" s="477">
        <v>27690.495999999999</v>
      </c>
      <c r="M140" s="479" t="s">
        <v>611</v>
      </c>
      <c r="N140" s="477">
        <v>0</v>
      </c>
      <c r="O140" s="477">
        <v>0</v>
      </c>
      <c r="P140" s="477">
        <v>0</v>
      </c>
      <c r="Q140" s="477"/>
      <c r="R140" s="477">
        <v>0</v>
      </c>
      <c r="S140" s="477">
        <v>0</v>
      </c>
      <c r="T140" s="477">
        <v>0</v>
      </c>
      <c r="U140" s="477"/>
      <c r="V140" s="477">
        <v>0</v>
      </c>
      <c r="W140" s="477">
        <v>0</v>
      </c>
      <c r="X140" s="477">
        <v>0</v>
      </c>
      <c r="Y140" s="479" t="s">
        <v>611</v>
      </c>
      <c r="Z140" s="477">
        <v>0</v>
      </c>
      <c r="AA140" s="477">
        <v>0</v>
      </c>
      <c r="AB140" s="477">
        <v>0</v>
      </c>
      <c r="AC140" s="477"/>
      <c r="AD140" s="477">
        <v>189332.133</v>
      </c>
      <c r="AE140" s="477">
        <v>5721.2529999999997</v>
      </c>
      <c r="AF140" s="477">
        <v>195053.38699999999</v>
      </c>
      <c r="AG140" s="477"/>
      <c r="AH140" s="477">
        <v>194.32300000000001</v>
      </c>
      <c r="AI140" s="477">
        <v>0</v>
      </c>
      <c r="AJ140" s="477">
        <v>194.32300000000001</v>
      </c>
      <c r="AK140" s="479" t="s">
        <v>611</v>
      </c>
      <c r="AL140" s="477">
        <v>0</v>
      </c>
      <c r="AM140" s="477">
        <v>0</v>
      </c>
      <c r="AN140" s="477">
        <v>0</v>
      </c>
      <c r="AO140" s="477"/>
      <c r="AP140" s="477">
        <v>0</v>
      </c>
      <c r="AQ140" s="477">
        <v>0</v>
      </c>
      <c r="AR140" s="477">
        <v>0</v>
      </c>
      <c r="AS140" s="477"/>
      <c r="AT140" s="477">
        <v>0</v>
      </c>
      <c r="AU140" s="477">
        <v>0</v>
      </c>
      <c r="AV140" s="477">
        <v>0</v>
      </c>
      <c r="AW140" s="479" t="s">
        <v>611</v>
      </c>
      <c r="AX140" s="477">
        <v>0</v>
      </c>
      <c r="AY140" s="477">
        <v>0</v>
      </c>
      <c r="AZ140" s="477">
        <v>0</v>
      </c>
      <c r="BA140" s="477"/>
      <c r="BB140" s="477">
        <v>0</v>
      </c>
      <c r="BC140" s="477">
        <v>0</v>
      </c>
      <c r="BD140" s="477">
        <v>0</v>
      </c>
      <c r="BE140" s="477"/>
      <c r="BF140" s="477">
        <v>0</v>
      </c>
      <c r="BG140" s="477">
        <v>0</v>
      </c>
      <c r="BH140" s="477">
        <v>0</v>
      </c>
      <c r="BI140" s="479" t="s">
        <v>611</v>
      </c>
      <c r="BJ140" s="477">
        <v>0</v>
      </c>
      <c r="BK140" s="477">
        <v>0</v>
      </c>
      <c r="BL140" s="477">
        <v>0</v>
      </c>
      <c r="BM140" s="477"/>
      <c r="BN140" s="477">
        <v>0</v>
      </c>
      <c r="BO140" s="477">
        <v>0</v>
      </c>
      <c r="BP140" s="477">
        <v>0</v>
      </c>
      <c r="BQ140" s="477"/>
      <c r="BR140" s="477">
        <v>215201.16</v>
      </c>
      <c r="BS140" s="477">
        <v>13727.444</v>
      </c>
      <c r="BT140" s="477">
        <v>228928.606</v>
      </c>
      <c r="BU140" s="479" t="s">
        <v>611</v>
      </c>
      <c r="BV140" s="477">
        <v>25674.704000000002</v>
      </c>
      <c r="BW140" s="477">
        <v>2015.7909999999999</v>
      </c>
      <c r="BX140" s="477">
        <v>27690.495999999999</v>
      </c>
      <c r="BY140" s="477"/>
      <c r="BZ140" s="477">
        <v>215201.16</v>
      </c>
      <c r="CA140" s="477">
        <v>13727.444</v>
      </c>
      <c r="CB140" s="477">
        <v>228928.60599999997</v>
      </c>
    </row>
    <row r="141" spans="1:80" s="432" customFormat="1" ht="6.75" customHeight="1" thickBot="1">
      <c r="A141" s="548"/>
      <c r="B141" s="548"/>
      <c r="C141" s="548"/>
      <c r="D141" s="548"/>
      <c r="E141" s="548"/>
      <c r="F141" s="548"/>
      <c r="G141" s="548"/>
      <c r="H141" s="548"/>
      <c r="I141" s="548"/>
      <c r="J141" s="548"/>
      <c r="K141" s="548"/>
      <c r="L141" s="548"/>
      <c r="M141" s="549"/>
      <c r="N141" s="549"/>
      <c r="O141" s="549"/>
      <c r="P141" s="549"/>
      <c r="Q141" s="549"/>
      <c r="R141" s="549"/>
      <c r="S141" s="549"/>
      <c r="T141" s="549"/>
      <c r="U141" s="549"/>
      <c r="V141" s="549"/>
      <c r="W141" s="549"/>
      <c r="X141" s="549"/>
      <c r="Y141" s="549"/>
      <c r="Z141" s="549"/>
      <c r="AA141" s="549"/>
      <c r="AB141" s="549"/>
      <c r="AC141" s="549"/>
      <c r="AD141" s="549"/>
      <c r="AE141" s="549"/>
      <c r="AF141" s="549"/>
      <c r="AG141" s="549"/>
      <c r="AH141" s="549"/>
      <c r="AI141" s="549"/>
      <c r="AJ141" s="549"/>
      <c r="AK141" s="549"/>
      <c r="AL141" s="549"/>
      <c r="AM141" s="549"/>
      <c r="AN141" s="549"/>
      <c r="AO141" s="549"/>
      <c r="AP141" s="549"/>
      <c r="AQ141" s="549"/>
      <c r="AR141" s="549"/>
      <c r="AS141" s="549"/>
      <c r="AT141" s="549"/>
      <c r="AU141" s="549"/>
      <c r="AV141" s="549"/>
      <c r="AW141" s="549"/>
      <c r="AX141" s="549"/>
      <c r="AY141" s="549"/>
      <c r="AZ141" s="549"/>
      <c r="BA141" s="549"/>
      <c r="BB141" s="550"/>
      <c r="BC141" s="550"/>
      <c r="BD141" s="550"/>
      <c r="BE141" s="549"/>
      <c r="BF141" s="549"/>
      <c r="BG141" s="549"/>
      <c r="BH141" s="549"/>
      <c r="BI141" s="549"/>
      <c r="BJ141" s="549"/>
      <c r="BK141" s="549"/>
      <c r="BL141" s="549"/>
      <c r="BM141" s="549"/>
      <c r="BN141" s="549"/>
      <c r="BO141" s="549"/>
      <c r="BP141" s="549"/>
      <c r="BQ141" s="549"/>
      <c r="BR141" s="549"/>
      <c r="BS141" s="549"/>
      <c r="BT141" s="549"/>
      <c r="BU141" s="549"/>
      <c r="BV141" s="549"/>
      <c r="BW141" s="549"/>
      <c r="BX141" s="549"/>
      <c r="BY141" s="549"/>
      <c r="BZ141" s="549"/>
      <c r="CA141" s="549"/>
      <c r="CB141" s="549"/>
    </row>
    <row r="142" spans="1:80" s="500" customFormat="1" ht="13.5" customHeight="1" thickTop="1">
      <c r="A142" s="551" t="s">
        <v>558</v>
      </c>
      <c r="B142" s="552"/>
      <c r="C142" s="552"/>
      <c r="D142" s="552"/>
      <c r="E142" s="496"/>
      <c r="F142" s="496"/>
      <c r="G142" s="496"/>
      <c r="H142" s="496"/>
      <c r="I142" s="496"/>
      <c r="J142" s="496"/>
      <c r="K142" s="496"/>
      <c r="L142" s="496"/>
      <c r="M142" s="497" t="s">
        <v>558</v>
      </c>
      <c r="N142" s="498"/>
      <c r="O142" s="498"/>
      <c r="P142" s="498"/>
      <c r="Q142" s="498"/>
      <c r="R142" s="498"/>
      <c r="S142" s="498"/>
      <c r="T142" s="498"/>
      <c r="U142" s="498"/>
      <c r="V142" s="498"/>
      <c r="W142" s="498"/>
      <c r="X142" s="498"/>
      <c r="Y142" s="497" t="s">
        <v>558</v>
      </c>
      <c r="Z142" s="499"/>
      <c r="AA142" s="499"/>
      <c r="AB142" s="499"/>
      <c r="AC142" s="499"/>
      <c r="AD142" s="499"/>
      <c r="AE142" s="499"/>
      <c r="AF142" s="499"/>
      <c r="AG142" s="499"/>
      <c r="AH142" s="499"/>
      <c r="AI142" s="499"/>
      <c r="AJ142" s="499"/>
      <c r="AK142" s="497" t="s">
        <v>558</v>
      </c>
      <c r="AL142" s="499"/>
      <c r="AM142" s="499"/>
      <c r="AN142" s="499"/>
      <c r="AO142" s="499"/>
      <c r="AP142" s="499"/>
      <c r="AQ142" s="499"/>
      <c r="AR142" s="499"/>
      <c r="AS142" s="499"/>
      <c r="AT142" s="499"/>
      <c r="AU142" s="499"/>
      <c r="AV142" s="499"/>
      <c r="AW142" s="497" t="s">
        <v>558</v>
      </c>
      <c r="AX142" s="497"/>
      <c r="AY142" s="497"/>
      <c r="AZ142" s="497"/>
      <c r="BA142" s="497"/>
      <c r="BB142" s="499"/>
      <c r="BC142" s="499"/>
      <c r="BD142" s="499"/>
      <c r="BE142" s="499"/>
      <c r="BF142" s="499"/>
      <c r="BG142" s="499"/>
      <c r="BH142" s="499"/>
      <c r="BI142" s="497" t="s">
        <v>558</v>
      </c>
      <c r="BJ142" s="499"/>
      <c r="BK142" s="499"/>
      <c r="BL142" s="499"/>
      <c r="BM142" s="499"/>
      <c r="BN142" s="499"/>
      <c r="BO142" s="499"/>
      <c r="BP142" s="499"/>
      <c r="BQ142" s="499"/>
      <c r="BR142" s="497"/>
      <c r="BS142" s="497"/>
      <c r="BT142" s="497"/>
      <c r="BU142" s="497" t="s">
        <v>558</v>
      </c>
      <c r="BV142" s="497"/>
      <c r="BW142" s="497"/>
      <c r="BX142" s="497"/>
      <c r="BY142" s="497"/>
      <c r="BZ142" s="497"/>
      <c r="CA142" s="497"/>
      <c r="CB142" s="497"/>
    </row>
    <row r="143" spans="1:80" s="500" customFormat="1" ht="13.5" customHeight="1">
      <c r="A143" s="553" t="s">
        <v>612</v>
      </c>
      <c r="B143" s="554"/>
      <c r="C143" s="554"/>
      <c r="D143" s="554"/>
      <c r="E143" s="554"/>
      <c r="F143" s="554"/>
      <c r="G143" s="554"/>
      <c r="H143" s="554"/>
      <c r="I143" s="554"/>
      <c r="J143" s="554"/>
      <c r="K143" s="554"/>
      <c r="L143" s="554"/>
      <c r="M143" s="553" t="s">
        <v>612</v>
      </c>
      <c r="N143" s="498"/>
      <c r="O143" s="498"/>
      <c r="P143" s="498"/>
      <c r="Q143" s="498"/>
      <c r="R143" s="498"/>
      <c r="S143" s="498"/>
      <c r="T143" s="498"/>
      <c r="U143" s="498"/>
      <c r="V143" s="498"/>
      <c r="W143" s="498"/>
      <c r="X143" s="498"/>
      <c r="Y143" s="553" t="s">
        <v>612</v>
      </c>
      <c r="Z143" s="498"/>
      <c r="AA143" s="498"/>
      <c r="AB143" s="498"/>
      <c r="AC143" s="498"/>
      <c r="AD143" s="498"/>
      <c r="AE143" s="498"/>
      <c r="AF143" s="498"/>
      <c r="AG143" s="498"/>
      <c r="AH143" s="498"/>
      <c r="AI143" s="498"/>
      <c r="AJ143" s="498"/>
      <c r="AK143" s="553" t="s">
        <v>612</v>
      </c>
      <c r="AL143" s="498"/>
      <c r="AM143" s="498"/>
      <c r="AN143" s="498"/>
      <c r="AO143" s="498"/>
      <c r="AP143" s="498"/>
      <c r="AQ143" s="498"/>
      <c r="AR143" s="498"/>
      <c r="AS143" s="498"/>
      <c r="AT143" s="498"/>
      <c r="AU143" s="498"/>
      <c r="AV143" s="498"/>
      <c r="AW143" s="553" t="s">
        <v>612</v>
      </c>
      <c r="AX143" s="553"/>
      <c r="AY143" s="553"/>
      <c r="AZ143" s="553"/>
      <c r="BA143" s="553"/>
      <c r="BB143" s="498"/>
      <c r="BC143" s="498"/>
      <c r="BD143" s="498"/>
      <c r="BE143" s="498"/>
      <c r="BF143" s="498"/>
      <c r="BG143" s="498"/>
      <c r="BH143" s="498"/>
      <c r="BI143" s="553" t="s">
        <v>612</v>
      </c>
      <c r="BJ143" s="498"/>
      <c r="BK143" s="498"/>
      <c r="BL143" s="498"/>
      <c r="BM143" s="498"/>
      <c r="BN143" s="498"/>
      <c r="BO143" s="498"/>
      <c r="BP143" s="498"/>
      <c r="BQ143" s="498"/>
      <c r="BR143" s="553"/>
      <c r="BS143" s="553"/>
      <c r="BT143" s="553"/>
      <c r="BU143" s="553" t="s">
        <v>612</v>
      </c>
      <c r="BV143" s="553"/>
      <c r="BW143" s="553"/>
      <c r="BX143" s="553"/>
      <c r="BY143" s="553"/>
      <c r="BZ143" s="553"/>
      <c r="CA143" s="553"/>
      <c r="CB143" s="553"/>
    </row>
    <row r="144" spans="1:80">
      <c r="A144" s="553"/>
      <c r="M144" s="556"/>
      <c r="AW144" s="553"/>
      <c r="BI144" s="480"/>
      <c r="BU144" s="558"/>
    </row>
    <row r="145" spans="13:13">
      <c r="M145" s="556"/>
    </row>
  </sheetData>
  <mergeCells count="95">
    <mergeCell ref="BN73:BP73"/>
    <mergeCell ref="BV73:BX73"/>
    <mergeCell ref="BZ73:CB73"/>
    <mergeCell ref="AT73:AV73"/>
    <mergeCell ref="AW73:AW74"/>
    <mergeCell ref="AX73:AZ73"/>
    <mergeCell ref="BB73:BD73"/>
    <mergeCell ref="BF73:BH73"/>
    <mergeCell ref="BJ73:BL73"/>
    <mergeCell ref="Z73:AB73"/>
    <mergeCell ref="AD73:AF73"/>
    <mergeCell ref="AH73:AJ73"/>
    <mergeCell ref="AK73:AK74"/>
    <mergeCell ref="AL73:AN73"/>
    <mergeCell ref="AP73:AR73"/>
    <mergeCell ref="BU71:CB71"/>
    <mergeCell ref="A73:A74"/>
    <mergeCell ref="B73:D73"/>
    <mergeCell ref="F73:H73"/>
    <mergeCell ref="J73:L73"/>
    <mergeCell ref="M73:M74"/>
    <mergeCell ref="N73:P73"/>
    <mergeCell ref="R73:T73"/>
    <mergeCell ref="V73:X73"/>
    <mergeCell ref="Y73:Y74"/>
    <mergeCell ref="A71:L71"/>
    <mergeCell ref="M71:X71"/>
    <mergeCell ref="Y71:AJ71"/>
    <mergeCell ref="AK71:AV71"/>
    <mergeCell ref="AW71:BH71"/>
    <mergeCell ref="BI71:BT71"/>
    <mergeCell ref="BU69:CB69"/>
    <mergeCell ref="A70:L70"/>
    <mergeCell ref="M70:X70"/>
    <mergeCell ref="Y70:AJ70"/>
    <mergeCell ref="AK70:AV70"/>
    <mergeCell ref="AW70:BH70"/>
    <mergeCell ref="BI70:BT70"/>
    <mergeCell ref="BU70:CB70"/>
    <mergeCell ref="BN6:BP6"/>
    <mergeCell ref="BR6:BT6"/>
    <mergeCell ref="BV6:BX6"/>
    <mergeCell ref="BZ6:CB6"/>
    <mergeCell ref="A69:L69"/>
    <mergeCell ref="M69:X69"/>
    <mergeCell ref="Y69:AJ69"/>
    <mergeCell ref="AK69:AV69"/>
    <mergeCell ref="AW69:BH69"/>
    <mergeCell ref="BI69:BT69"/>
    <mergeCell ref="AT6:AV6"/>
    <mergeCell ref="AW6:AW7"/>
    <mergeCell ref="AX6:AZ6"/>
    <mergeCell ref="BB6:BD6"/>
    <mergeCell ref="BF6:BH6"/>
    <mergeCell ref="BJ6:BL6"/>
    <mergeCell ref="Z6:AB6"/>
    <mergeCell ref="AD6:AF6"/>
    <mergeCell ref="AH6:AJ6"/>
    <mergeCell ref="AK6:AK7"/>
    <mergeCell ref="AL6:AN6"/>
    <mergeCell ref="AP6:AR6"/>
    <mergeCell ref="BU4:CB4"/>
    <mergeCell ref="A6:A7"/>
    <mergeCell ref="B6:D6"/>
    <mergeCell ref="F6:H6"/>
    <mergeCell ref="J6:L6"/>
    <mergeCell ref="M6:M7"/>
    <mergeCell ref="N6:P6"/>
    <mergeCell ref="R6:T6"/>
    <mergeCell ref="V6:X6"/>
    <mergeCell ref="Y6:Y7"/>
    <mergeCell ref="A4:L4"/>
    <mergeCell ref="M4:X4"/>
    <mergeCell ref="Y4:AJ4"/>
    <mergeCell ref="AK4:AV4"/>
    <mergeCell ref="AW4:BH4"/>
    <mergeCell ref="BI4:BT4"/>
    <mergeCell ref="BI2:BT2"/>
    <mergeCell ref="BU2:CB2"/>
    <mergeCell ref="A3:L3"/>
    <mergeCell ref="M3:X3"/>
    <mergeCell ref="Y3:AJ3"/>
    <mergeCell ref="AK3:AV3"/>
    <mergeCell ref="AW3:BH3"/>
    <mergeCell ref="BI3:BT3"/>
    <mergeCell ref="BU3:CB3"/>
    <mergeCell ref="M1:X1"/>
    <mergeCell ref="Y1:AJ1"/>
    <mergeCell ref="AK1:AV1"/>
    <mergeCell ref="AW1:BH1"/>
    <mergeCell ref="A2:L2"/>
    <mergeCell ref="M2:X2"/>
    <mergeCell ref="Y2:AJ2"/>
    <mergeCell ref="AK2:AV2"/>
    <mergeCell ref="AW2:BH2"/>
  </mergeCells>
  <hyperlinks>
    <hyperlink ref="A1" location="Índice!A1" display="Volver al Índice" xr:uid="{C086648A-43E6-47D3-9217-B9C99FE81AFB}"/>
  </hyperlinks>
  <printOptions horizontalCentered="1" verticalCentered="1" gridLinesSet="0"/>
  <pageMargins left="0.75" right="0.75" top="1" bottom="1" header="0.59055118110236227" footer="0.59055118110236227"/>
  <pageSetup paperSize="9" scale="70" fitToHeight="12" orientation="landscape" r:id="rId1"/>
  <headerFooter alignWithMargins="0"/>
  <rowBreaks count="2" manualBreakCount="2">
    <brk id="63" max="79" man="1"/>
    <brk id="143" max="16383" man="1"/>
  </rowBreaks>
  <colBreaks count="4" manualBreakCount="4">
    <brk id="12" max="150" man="1"/>
    <brk id="24" max="150" man="1"/>
    <brk id="36" max="150" man="1"/>
    <brk id="48" max="150"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60B65-8A61-4044-8B2F-63B3390CDD4E}">
  <sheetPr>
    <pageSetUpPr autoPageBreaks="0"/>
  </sheetPr>
  <dimension ref="A1:CJ319"/>
  <sheetViews>
    <sheetView showGridLines="0" zoomScaleNormal="100" zoomScaleSheetLayoutView="100" workbookViewId="0"/>
  </sheetViews>
  <sheetFormatPr baseColWidth="10" defaultColWidth="11.44140625" defaultRowHeight="13.2"/>
  <cols>
    <col min="1" max="1" width="58.44140625" style="432" customWidth="1"/>
    <col min="2" max="2" width="13.44140625" style="432" bestFit="1" customWidth="1"/>
    <col min="3" max="4" width="11.5546875" style="432" bestFit="1" customWidth="1"/>
    <col min="5" max="5" width="2.5546875" style="432" customWidth="1"/>
    <col min="6" max="8" width="10.44140625" style="432" customWidth="1"/>
    <col min="9" max="9" width="2.5546875" style="432" customWidth="1"/>
    <col min="10" max="11" width="11" style="432" bestFit="1" customWidth="1"/>
    <col min="12" max="12" width="13" style="432" bestFit="1" customWidth="1"/>
    <col min="13" max="13" width="55.44140625" style="432" customWidth="1"/>
    <col min="14" max="16" width="10.44140625" style="432" customWidth="1"/>
    <col min="17" max="17" width="2.5546875" style="432" customWidth="1"/>
    <col min="18" max="20" width="10.44140625" style="432" customWidth="1"/>
    <col min="21" max="21" width="2.5546875" style="432" customWidth="1"/>
    <col min="22" max="22" width="11" style="432" bestFit="1" customWidth="1"/>
    <col min="23" max="23" width="10.44140625" style="432" customWidth="1"/>
    <col min="24" max="24" width="11" style="432" bestFit="1" customWidth="1"/>
    <col min="25" max="25" width="55.44140625" style="432" customWidth="1"/>
    <col min="26" max="28" width="10.5546875" style="432" customWidth="1"/>
    <col min="29" max="29" width="2.5546875" style="432" customWidth="1"/>
    <col min="30" max="32" width="10.5546875" style="432" customWidth="1"/>
    <col min="33" max="33" width="2.5546875" style="432" customWidth="1"/>
    <col min="34" max="36" width="10.5546875" style="432" customWidth="1"/>
    <col min="37" max="37" width="55.44140625" style="432" customWidth="1"/>
    <col min="38" max="40" width="10.5546875" style="432" customWidth="1"/>
    <col min="41" max="41" width="1.44140625" style="432" customWidth="1"/>
    <col min="42" max="44" width="10.5546875" style="432" customWidth="1"/>
    <col min="45" max="45" width="1.44140625" style="432" customWidth="1"/>
    <col min="46" max="48" width="11.5546875" style="432" customWidth="1"/>
    <col min="49" max="49" width="55.44140625" style="432" customWidth="1"/>
    <col min="50" max="52" width="10.5546875" style="432" customWidth="1"/>
    <col min="53" max="53" width="1" style="432" customWidth="1"/>
    <col min="54" max="56" width="10.5546875" style="432" customWidth="1"/>
    <col min="57" max="57" width="1.44140625" style="432" customWidth="1"/>
    <col min="58" max="60" width="10.5546875" style="432" customWidth="1"/>
    <col min="61" max="61" width="55.44140625" style="432" customWidth="1"/>
    <col min="62" max="64" width="10.5546875" style="432" customWidth="1"/>
    <col min="65" max="65" width="1" style="432" customWidth="1"/>
    <col min="66" max="68" width="10.5546875" style="432" customWidth="1"/>
    <col min="69" max="69" width="1" style="432" customWidth="1"/>
    <col min="70" max="72" width="13.5546875" style="432" customWidth="1"/>
    <col min="73" max="73" width="55.44140625" style="432" customWidth="1"/>
    <col min="74" max="75" width="13.5546875" style="432" customWidth="1"/>
    <col min="76" max="76" width="12.44140625" style="432" bestFit="1" customWidth="1"/>
    <col min="77" max="77" width="0.5546875" style="432" customWidth="1"/>
    <col min="78" max="80" width="13.44140625" style="432" customWidth="1"/>
    <col min="81" max="81" width="12.5546875" style="432" bestFit="1" customWidth="1"/>
    <col min="82" max="16384" width="11.44140625" style="432"/>
  </cols>
  <sheetData>
    <row r="1" spans="1:88" s="563" customFormat="1" ht="18" customHeight="1">
      <c r="A1" s="1487" t="s">
        <v>1229</v>
      </c>
      <c r="B1" s="560"/>
      <c r="C1" s="560"/>
      <c r="D1" s="560"/>
      <c r="E1" s="560"/>
      <c r="F1" s="560"/>
      <c r="G1" s="560"/>
      <c r="H1" s="560"/>
      <c r="I1" s="560"/>
      <c r="J1" s="560"/>
      <c r="K1" s="560"/>
      <c r="L1" s="560"/>
      <c r="M1" s="561"/>
      <c r="N1" s="562"/>
      <c r="O1" s="562"/>
      <c r="P1" s="562"/>
      <c r="Q1" s="562"/>
      <c r="R1" s="562"/>
      <c r="S1" s="562"/>
      <c r="T1" s="562"/>
      <c r="U1" s="562"/>
      <c r="V1" s="562"/>
      <c r="W1" s="562"/>
      <c r="X1" s="562"/>
      <c r="Y1" s="561"/>
      <c r="Z1" s="561"/>
      <c r="AA1" s="561"/>
      <c r="AB1" s="561"/>
      <c r="AC1" s="561"/>
      <c r="AD1" s="561"/>
      <c r="AE1" s="561"/>
      <c r="AF1" s="561"/>
      <c r="AG1" s="561"/>
      <c r="AH1" s="561"/>
      <c r="AI1" s="561"/>
      <c r="AJ1" s="561"/>
      <c r="AK1" s="561"/>
      <c r="AL1" s="561"/>
      <c r="AM1" s="561"/>
      <c r="AN1" s="561"/>
      <c r="AO1" s="561"/>
      <c r="AP1" s="561"/>
      <c r="AQ1" s="561"/>
      <c r="AR1" s="561"/>
      <c r="AS1" s="561"/>
      <c r="AT1" s="561"/>
      <c r="AU1" s="561"/>
      <c r="AV1" s="561"/>
      <c r="AW1" s="561"/>
      <c r="AX1" s="561"/>
      <c r="AY1" s="561"/>
      <c r="AZ1" s="561"/>
      <c r="BA1" s="561"/>
      <c r="BB1" s="561"/>
      <c r="BC1" s="561"/>
      <c r="BD1" s="561"/>
      <c r="BE1" s="561"/>
      <c r="BF1" s="561"/>
      <c r="BG1" s="561"/>
      <c r="BH1" s="561"/>
      <c r="BI1" s="561"/>
      <c r="BJ1" s="561"/>
      <c r="BK1" s="561"/>
      <c r="BL1" s="561"/>
      <c r="BM1" s="561"/>
      <c r="BN1" s="561"/>
      <c r="BO1" s="561"/>
      <c r="BP1" s="561"/>
      <c r="BQ1" s="561"/>
      <c r="BR1" s="561"/>
      <c r="BS1" s="561"/>
      <c r="BT1" s="561"/>
      <c r="BU1" s="561"/>
    </row>
    <row r="2" spans="1:88" s="436" customFormat="1" ht="24" customHeight="1">
      <c r="A2" s="520" t="s">
        <v>613</v>
      </c>
      <c r="B2" s="520"/>
      <c r="C2" s="520"/>
      <c r="D2" s="520"/>
      <c r="E2" s="520"/>
      <c r="F2" s="520"/>
      <c r="G2" s="520"/>
      <c r="H2" s="520"/>
      <c r="I2" s="520"/>
      <c r="J2" s="520"/>
      <c r="K2" s="520"/>
      <c r="L2" s="520"/>
      <c r="M2" s="434" t="s">
        <v>613</v>
      </c>
      <c r="N2" s="434"/>
      <c r="O2" s="434"/>
      <c r="P2" s="434"/>
      <c r="Q2" s="434"/>
      <c r="R2" s="434"/>
      <c r="S2" s="434"/>
      <c r="T2" s="434"/>
      <c r="U2" s="434"/>
      <c r="V2" s="434"/>
      <c r="W2" s="434"/>
      <c r="X2" s="434"/>
      <c r="Y2" s="434" t="s">
        <v>613</v>
      </c>
      <c r="Z2" s="434"/>
      <c r="AA2" s="434"/>
      <c r="AB2" s="434"/>
      <c r="AC2" s="434"/>
      <c r="AD2" s="434"/>
      <c r="AE2" s="434"/>
      <c r="AF2" s="434"/>
      <c r="AG2" s="434"/>
      <c r="AH2" s="434"/>
      <c r="AI2" s="434"/>
      <c r="AJ2" s="434"/>
      <c r="AK2" s="434" t="s">
        <v>613</v>
      </c>
      <c r="AL2" s="434"/>
      <c r="AM2" s="434"/>
      <c r="AN2" s="434"/>
      <c r="AO2" s="434"/>
      <c r="AP2" s="434"/>
      <c r="AQ2" s="434"/>
      <c r="AR2" s="434"/>
      <c r="AS2" s="434"/>
      <c r="AT2" s="434"/>
      <c r="AU2" s="434"/>
      <c r="AV2" s="434"/>
      <c r="AW2" s="434" t="s">
        <v>613</v>
      </c>
      <c r="AX2" s="434"/>
      <c r="AY2" s="434"/>
      <c r="AZ2" s="434"/>
      <c r="BA2" s="434"/>
      <c r="BB2" s="434"/>
      <c r="BC2" s="434"/>
      <c r="BD2" s="434"/>
      <c r="BE2" s="434"/>
      <c r="BF2" s="434"/>
      <c r="BG2" s="434"/>
      <c r="BH2" s="434"/>
      <c r="BI2" s="434" t="s">
        <v>613</v>
      </c>
      <c r="BJ2" s="434"/>
      <c r="BK2" s="434"/>
      <c r="BL2" s="434"/>
      <c r="BM2" s="434"/>
      <c r="BN2" s="434"/>
      <c r="BO2" s="434"/>
      <c r="BP2" s="434"/>
      <c r="BQ2" s="434"/>
      <c r="BR2" s="434"/>
      <c r="BS2" s="434"/>
      <c r="BT2" s="434"/>
      <c r="BU2" s="434" t="s">
        <v>613</v>
      </c>
      <c r="BV2" s="434"/>
      <c r="BW2" s="434"/>
      <c r="BX2" s="434"/>
      <c r="BY2" s="434"/>
      <c r="BZ2" s="434"/>
      <c r="CA2" s="434"/>
      <c r="CB2" s="434"/>
      <c r="CC2" s="435"/>
      <c r="CD2" s="435"/>
      <c r="CE2" s="435"/>
      <c r="CF2" s="435"/>
      <c r="CG2" s="435"/>
      <c r="CH2" s="435"/>
      <c r="CI2" s="435"/>
      <c r="CJ2" s="435"/>
    </row>
    <row r="3" spans="1:88" s="525" customFormat="1" ht="18" customHeight="1">
      <c r="A3" s="437">
        <v>45535</v>
      </c>
      <c r="B3" s="437"/>
      <c r="C3" s="437"/>
      <c r="D3" s="437"/>
      <c r="E3" s="437"/>
      <c r="F3" s="437"/>
      <c r="G3" s="437"/>
      <c r="H3" s="437"/>
      <c r="I3" s="437"/>
      <c r="J3" s="437"/>
      <c r="K3" s="437"/>
      <c r="L3" s="437"/>
      <c r="M3" s="437">
        <v>45535</v>
      </c>
      <c r="N3" s="437"/>
      <c r="O3" s="437"/>
      <c r="P3" s="437"/>
      <c r="Q3" s="437"/>
      <c r="R3" s="437"/>
      <c r="S3" s="437"/>
      <c r="T3" s="437"/>
      <c r="U3" s="437"/>
      <c r="V3" s="437"/>
      <c r="W3" s="437"/>
      <c r="X3" s="437"/>
      <c r="Y3" s="437">
        <v>45535</v>
      </c>
      <c r="Z3" s="437"/>
      <c r="AA3" s="437"/>
      <c r="AB3" s="437"/>
      <c r="AC3" s="437"/>
      <c r="AD3" s="437"/>
      <c r="AE3" s="437"/>
      <c r="AF3" s="437"/>
      <c r="AG3" s="437"/>
      <c r="AH3" s="437"/>
      <c r="AI3" s="437"/>
      <c r="AJ3" s="437"/>
      <c r="AK3" s="437">
        <v>45535</v>
      </c>
      <c r="AL3" s="437"/>
      <c r="AM3" s="437"/>
      <c r="AN3" s="437"/>
      <c r="AO3" s="437"/>
      <c r="AP3" s="437"/>
      <c r="AQ3" s="437"/>
      <c r="AR3" s="437"/>
      <c r="AS3" s="437"/>
      <c r="AT3" s="437"/>
      <c r="AU3" s="437"/>
      <c r="AV3" s="437"/>
      <c r="AW3" s="437">
        <v>45535</v>
      </c>
      <c r="AX3" s="437"/>
      <c r="AY3" s="437"/>
      <c r="AZ3" s="437"/>
      <c r="BA3" s="437"/>
      <c r="BB3" s="437"/>
      <c r="BC3" s="437"/>
      <c r="BD3" s="437"/>
      <c r="BE3" s="437"/>
      <c r="BF3" s="437"/>
      <c r="BG3" s="437"/>
      <c r="BH3" s="437"/>
      <c r="BI3" s="437">
        <v>45535</v>
      </c>
      <c r="BJ3" s="437"/>
      <c r="BK3" s="437"/>
      <c r="BL3" s="437"/>
      <c r="BM3" s="437"/>
      <c r="BN3" s="437"/>
      <c r="BO3" s="437"/>
      <c r="BP3" s="437"/>
      <c r="BQ3" s="437"/>
      <c r="BR3" s="437"/>
      <c r="BS3" s="437"/>
      <c r="BT3" s="437"/>
      <c r="BU3" s="438">
        <v>45535</v>
      </c>
      <c r="BV3" s="438"/>
      <c r="BW3" s="438"/>
      <c r="BX3" s="438"/>
      <c r="BY3" s="438"/>
      <c r="BZ3" s="438"/>
      <c r="CA3" s="438"/>
      <c r="CB3" s="438"/>
      <c r="CC3" s="439"/>
      <c r="CD3" s="439"/>
      <c r="CE3" s="439"/>
      <c r="CF3" s="439"/>
      <c r="CG3" s="439"/>
      <c r="CH3" s="439"/>
      <c r="CI3" s="439"/>
      <c r="CJ3" s="439"/>
    </row>
    <row r="4" spans="1:88" s="444" customFormat="1" ht="15" customHeight="1">
      <c r="A4" s="564" t="s">
        <v>499</v>
      </c>
      <c r="B4" s="564"/>
      <c r="C4" s="564"/>
      <c r="D4" s="564"/>
      <c r="E4" s="564"/>
      <c r="F4" s="564"/>
      <c r="G4" s="564"/>
      <c r="H4" s="564"/>
      <c r="I4" s="564"/>
      <c r="J4" s="564"/>
      <c r="K4" s="564"/>
      <c r="L4" s="564"/>
      <c r="M4" s="564" t="s">
        <v>499</v>
      </c>
      <c r="N4" s="564"/>
      <c r="O4" s="564"/>
      <c r="P4" s="564"/>
      <c r="Q4" s="564"/>
      <c r="R4" s="564"/>
      <c r="S4" s="564"/>
      <c r="T4" s="564"/>
      <c r="U4" s="564"/>
      <c r="V4" s="564"/>
      <c r="W4" s="564"/>
      <c r="X4" s="564"/>
      <c r="Y4" s="564" t="s">
        <v>499</v>
      </c>
      <c r="Z4" s="564"/>
      <c r="AA4" s="564"/>
      <c r="AB4" s="564"/>
      <c r="AC4" s="564"/>
      <c r="AD4" s="564"/>
      <c r="AE4" s="564"/>
      <c r="AF4" s="564"/>
      <c r="AG4" s="564"/>
      <c r="AH4" s="564"/>
      <c r="AI4" s="564"/>
      <c r="AJ4" s="564"/>
      <c r="AK4" s="564" t="s">
        <v>499</v>
      </c>
      <c r="AL4" s="564"/>
      <c r="AM4" s="564"/>
      <c r="AN4" s="564"/>
      <c r="AO4" s="564"/>
      <c r="AP4" s="564"/>
      <c r="AQ4" s="564"/>
      <c r="AR4" s="564"/>
      <c r="AS4" s="564"/>
      <c r="AT4" s="564"/>
      <c r="AU4" s="564"/>
      <c r="AV4" s="564"/>
      <c r="AW4" s="564" t="s">
        <v>499</v>
      </c>
      <c r="AX4" s="564"/>
      <c r="AY4" s="564"/>
      <c r="AZ4" s="564"/>
      <c r="BA4" s="564"/>
      <c r="BB4" s="564"/>
      <c r="BC4" s="564"/>
      <c r="BD4" s="564"/>
      <c r="BE4" s="564"/>
      <c r="BF4" s="564"/>
      <c r="BG4" s="564"/>
      <c r="BH4" s="564"/>
      <c r="BI4" s="564" t="s">
        <v>499</v>
      </c>
      <c r="BJ4" s="564"/>
      <c r="BK4" s="564"/>
      <c r="BL4" s="564"/>
      <c r="BM4" s="564"/>
      <c r="BN4" s="564"/>
      <c r="BO4" s="564"/>
      <c r="BP4" s="564"/>
      <c r="BQ4" s="564"/>
      <c r="BR4" s="564"/>
      <c r="BS4" s="564"/>
      <c r="BT4" s="564"/>
      <c r="BU4" s="441" t="s">
        <v>499</v>
      </c>
      <c r="BV4" s="441"/>
      <c r="BW4" s="441"/>
      <c r="BX4" s="441"/>
      <c r="BY4" s="441"/>
      <c r="BZ4" s="441"/>
      <c r="CA4" s="441"/>
      <c r="CB4" s="441"/>
      <c r="CC4" s="443"/>
      <c r="CD4" s="443"/>
      <c r="CE4" s="443"/>
      <c r="CF4" s="443"/>
      <c r="CG4" s="443"/>
      <c r="CH4" s="443"/>
      <c r="CI4" s="443"/>
      <c r="CJ4" s="443"/>
    </row>
    <row r="5" spans="1:88" s="570" customFormat="1" ht="6" customHeight="1" thickBot="1">
      <c r="A5" s="565"/>
      <c r="B5" s="565"/>
      <c r="C5" s="565"/>
      <c r="D5" s="565"/>
      <c r="E5" s="565"/>
      <c r="F5" s="565"/>
      <c r="G5" s="565"/>
      <c r="H5" s="565"/>
      <c r="I5" s="565"/>
      <c r="J5" s="565"/>
      <c r="K5" s="565"/>
      <c r="L5" s="565"/>
      <c r="M5" s="566"/>
      <c r="N5" s="567"/>
      <c r="O5" s="567"/>
      <c r="P5" s="568"/>
      <c r="Q5" s="568"/>
      <c r="R5" s="567"/>
      <c r="S5" s="567"/>
      <c r="T5" s="567"/>
      <c r="U5" s="567"/>
      <c r="V5" s="567"/>
      <c r="W5" s="567"/>
      <c r="X5" s="567"/>
      <c r="Y5" s="566"/>
      <c r="Z5" s="566"/>
      <c r="AA5" s="566"/>
      <c r="AB5" s="566"/>
      <c r="AC5" s="566"/>
      <c r="AD5" s="566"/>
      <c r="AE5" s="566"/>
      <c r="AF5" s="566"/>
      <c r="AG5" s="566"/>
      <c r="AH5" s="566"/>
      <c r="AI5" s="566"/>
      <c r="AJ5" s="566"/>
      <c r="AK5" s="566"/>
      <c r="AL5" s="566"/>
      <c r="AM5" s="566"/>
      <c r="AN5" s="566"/>
      <c r="AO5" s="566"/>
      <c r="AP5" s="566"/>
      <c r="AQ5" s="566"/>
      <c r="AR5" s="566"/>
      <c r="AS5" s="566"/>
      <c r="AT5" s="566"/>
      <c r="AU5" s="566"/>
      <c r="AV5" s="569"/>
      <c r="AW5" s="566"/>
      <c r="AX5" s="566"/>
      <c r="AY5" s="566"/>
      <c r="AZ5" s="566"/>
      <c r="BA5" s="566"/>
      <c r="BB5" s="566"/>
      <c r="BC5" s="566"/>
      <c r="BD5" s="566"/>
      <c r="BE5" s="566"/>
      <c r="BF5" s="566"/>
      <c r="BG5" s="566"/>
      <c r="BH5" s="569"/>
      <c r="BI5" s="566"/>
      <c r="BJ5" s="566"/>
      <c r="BK5" s="566"/>
      <c r="BL5" s="569"/>
      <c r="BM5" s="569"/>
      <c r="BN5" s="566"/>
      <c r="BO5" s="566"/>
      <c r="BP5" s="569"/>
      <c r="BQ5" s="569"/>
      <c r="BR5" s="566"/>
      <c r="BS5" s="566"/>
      <c r="BT5" s="566"/>
      <c r="BU5" s="566"/>
    </row>
    <row r="6" spans="1:88" s="461" customFormat="1" ht="29.25" customHeight="1" thickTop="1">
      <c r="A6" s="571"/>
      <c r="B6" s="531" t="s">
        <v>501</v>
      </c>
      <c r="C6" s="531"/>
      <c r="D6" s="531"/>
      <c r="E6" s="532"/>
      <c r="F6" s="531" t="s">
        <v>30</v>
      </c>
      <c r="G6" s="531"/>
      <c r="H6" s="531"/>
      <c r="I6" s="532"/>
      <c r="J6" s="531" t="s">
        <v>614</v>
      </c>
      <c r="K6" s="531"/>
      <c r="L6" s="531"/>
      <c r="M6" s="533"/>
      <c r="N6" s="456" t="s">
        <v>503</v>
      </c>
      <c r="O6" s="456"/>
      <c r="P6" s="456"/>
      <c r="Q6" s="533"/>
      <c r="R6" s="456" t="s">
        <v>504</v>
      </c>
      <c r="S6" s="456"/>
      <c r="T6" s="456"/>
      <c r="U6" s="533"/>
      <c r="V6" s="456" t="s">
        <v>114</v>
      </c>
      <c r="W6" s="456"/>
      <c r="X6" s="456"/>
      <c r="Y6" s="533"/>
      <c r="Z6" s="456" t="s">
        <v>35</v>
      </c>
      <c r="AA6" s="456"/>
      <c r="AB6" s="456"/>
      <c r="AC6" s="457"/>
      <c r="AD6" s="456" t="s">
        <v>505</v>
      </c>
      <c r="AE6" s="456"/>
      <c r="AF6" s="456"/>
      <c r="AG6" s="457"/>
      <c r="AH6" s="456" t="s">
        <v>37</v>
      </c>
      <c r="AI6" s="456"/>
      <c r="AJ6" s="456"/>
      <c r="AK6" s="533"/>
      <c r="AL6" s="456" t="s">
        <v>506</v>
      </c>
      <c r="AM6" s="456"/>
      <c r="AN6" s="456"/>
      <c r="AO6" s="457"/>
      <c r="AP6" s="456" t="s">
        <v>507</v>
      </c>
      <c r="AQ6" s="456"/>
      <c r="AR6" s="456"/>
      <c r="AS6" s="457"/>
      <c r="AT6" s="456" t="s">
        <v>508</v>
      </c>
      <c r="AU6" s="456"/>
      <c r="AV6" s="456"/>
      <c r="AW6" s="533"/>
      <c r="AX6" s="456" t="s">
        <v>509</v>
      </c>
      <c r="AY6" s="456"/>
      <c r="AZ6" s="456"/>
      <c r="BA6" s="458"/>
      <c r="BB6" s="459" t="s">
        <v>42</v>
      </c>
      <c r="BC6" s="459"/>
      <c r="BD6" s="459"/>
      <c r="BE6" s="457"/>
      <c r="BF6" s="456" t="s">
        <v>615</v>
      </c>
      <c r="BG6" s="456"/>
      <c r="BH6" s="456"/>
      <c r="BI6" s="533"/>
      <c r="BJ6" s="456" t="s">
        <v>44</v>
      </c>
      <c r="BK6" s="456"/>
      <c r="BL6" s="456"/>
      <c r="BM6" s="460"/>
      <c r="BN6" s="456" t="s">
        <v>45</v>
      </c>
      <c r="BO6" s="456"/>
      <c r="BP6" s="456"/>
      <c r="BQ6" s="460"/>
      <c r="BR6" s="456" t="s">
        <v>511</v>
      </c>
      <c r="BS6" s="456"/>
      <c r="BT6" s="456"/>
      <c r="BU6" s="533"/>
      <c r="BV6" s="456" t="s">
        <v>616</v>
      </c>
      <c r="BW6" s="456"/>
      <c r="BX6" s="456"/>
      <c r="BY6" s="458"/>
      <c r="BZ6" s="456" t="s">
        <v>617</v>
      </c>
      <c r="CA6" s="456"/>
      <c r="CB6" s="456"/>
    </row>
    <row r="7" spans="1:88" s="461" customFormat="1" ht="12" customHeight="1">
      <c r="A7" s="572"/>
      <c r="B7" s="536" t="s">
        <v>514</v>
      </c>
      <c r="C7" s="537" t="s">
        <v>515</v>
      </c>
      <c r="D7" s="537" t="s">
        <v>516</v>
      </c>
      <c r="E7" s="536"/>
      <c r="F7" s="536" t="s">
        <v>514</v>
      </c>
      <c r="G7" s="537" t="s">
        <v>515</v>
      </c>
      <c r="H7" s="536" t="s">
        <v>516</v>
      </c>
      <c r="I7" s="536"/>
      <c r="J7" s="537" t="s">
        <v>514</v>
      </c>
      <c r="K7" s="537" t="s">
        <v>515</v>
      </c>
      <c r="L7" s="537" t="s">
        <v>516</v>
      </c>
      <c r="M7" s="573"/>
      <c r="N7" s="465" t="s">
        <v>514</v>
      </c>
      <c r="O7" s="466" t="s">
        <v>515</v>
      </c>
      <c r="P7" s="465" t="s">
        <v>516</v>
      </c>
      <c r="Q7" s="465"/>
      <c r="R7" s="465" t="s">
        <v>514</v>
      </c>
      <c r="S7" s="466" t="s">
        <v>515</v>
      </c>
      <c r="T7" s="465" t="s">
        <v>516</v>
      </c>
      <c r="U7" s="465"/>
      <c r="V7" s="465" t="s">
        <v>514</v>
      </c>
      <c r="W7" s="466" t="s">
        <v>515</v>
      </c>
      <c r="X7" s="465" t="s">
        <v>516</v>
      </c>
      <c r="Y7" s="573"/>
      <c r="Z7" s="466" t="s">
        <v>514</v>
      </c>
      <c r="AA7" s="466" t="s">
        <v>515</v>
      </c>
      <c r="AB7" s="466" t="s">
        <v>516</v>
      </c>
      <c r="AC7" s="465"/>
      <c r="AD7" s="465" t="s">
        <v>514</v>
      </c>
      <c r="AE7" s="466" t="s">
        <v>515</v>
      </c>
      <c r="AF7" s="466" t="s">
        <v>516</v>
      </c>
      <c r="AG7" s="465"/>
      <c r="AH7" s="466" t="s">
        <v>514</v>
      </c>
      <c r="AI7" s="466" t="s">
        <v>515</v>
      </c>
      <c r="AJ7" s="466" t="s">
        <v>516</v>
      </c>
      <c r="AK7" s="573"/>
      <c r="AL7" s="465" t="s">
        <v>514</v>
      </c>
      <c r="AM7" s="466" t="s">
        <v>515</v>
      </c>
      <c r="AN7" s="465" t="s">
        <v>516</v>
      </c>
      <c r="AO7" s="465"/>
      <c r="AP7" s="465" t="s">
        <v>514</v>
      </c>
      <c r="AQ7" s="466" t="s">
        <v>515</v>
      </c>
      <c r="AR7" s="466" t="s">
        <v>516</v>
      </c>
      <c r="AS7" s="465"/>
      <c r="AT7" s="465" t="s">
        <v>514</v>
      </c>
      <c r="AU7" s="466" t="s">
        <v>515</v>
      </c>
      <c r="AV7" s="465" t="s">
        <v>516</v>
      </c>
      <c r="AW7" s="573"/>
      <c r="AX7" s="465" t="s">
        <v>514</v>
      </c>
      <c r="AY7" s="466" t="s">
        <v>515</v>
      </c>
      <c r="AZ7" s="465" t="s">
        <v>516</v>
      </c>
      <c r="BA7" s="467"/>
      <c r="BB7" s="465" t="s">
        <v>514</v>
      </c>
      <c r="BC7" s="466" t="s">
        <v>515</v>
      </c>
      <c r="BD7" s="465" t="s">
        <v>516</v>
      </c>
      <c r="BE7" s="465"/>
      <c r="BF7" s="465" t="s">
        <v>514</v>
      </c>
      <c r="BG7" s="466" t="s">
        <v>515</v>
      </c>
      <c r="BH7" s="465" t="s">
        <v>516</v>
      </c>
      <c r="BI7" s="573"/>
      <c r="BJ7" s="465" t="s">
        <v>514</v>
      </c>
      <c r="BK7" s="466" t="s">
        <v>515</v>
      </c>
      <c r="BL7" s="465" t="s">
        <v>516</v>
      </c>
      <c r="BM7" s="465"/>
      <c r="BN7" s="465" t="s">
        <v>514</v>
      </c>
      <c r="BO7" s="466" t="s">
        <v>515</v>
      </c>
      <c r="BP7" s="465" t="s">
        <v>516</v>
      </c>
      <c r="BQ7" s="465"/>
      <c r="BR7" s="465" t="s">
        <v>514</v>
      </c>
      <c r="BS7" s="466" t="s">
        <v>515</v>
      </c>
      <c r="BT7" s="466" t="s">
        <v>516</v>
      </c>
      <c r="BU7" s="573"/>
      <c r="BV7" s="465" t="s">
        <v>514</v>
      </c>
      <c r="BW7" s="466" t="s">
        <v>515</v>
      </c>
      <c r="BX7" s="465" t="s">
        <v>516</v>
      </c>
      <c r="BY7" s="573"/>
      <c r="BZ7" s="465" t="s">
        <v>514</v>
      </c>
      <c r="CA7" s="466" t="s">
        <v>515</v>
      </c>
      <c r="CB7" s="465" t="s">
        <v>516</v>
      </c>
    </row>
    <row r="8" spans="1:88" s="480" customFormat="1" ht="5.25" customHeight="1">
      <c r="A8" s="540"/>
      <c r="B8" s="574"/>
      <c r="C8" s="574"/>
      <c r="D8" s="574"/>
      <c r="E8" s="575"/>
      <c r="F8" s="574"/>
      <c r="G8" s="574"/>
      <c r="H8" s="574"/>
      <c r="I8" s="575"/>
      <c r="J8" s="574"/>
      <c r="K8" s="574"/>
      <c r="L8" s="574"/>
      <c r="M8" s="470"/>
      <c r="N8" s="574"/>
      <c r="O8" s="574"/>
      <c r="P8" s="574"/>
      <c r="Q8" s="576"/>
      <c r="R8" s="574"/>
      <c r="S8" s="574"/>
      <c r="T8" s="574"/>
      <c r="U8" s="576"/>
      <c r="V8" s="574"/>
      <c r="W8" s="574"/>
      <c r="X8" s="574"/>
      <c r="Y8" s="470"/>
      <c r="Z8" s="574"/>
      <c r="AA8" s="574"/>
      <c r="AB8" s="574"/>
      <c r="AC8" s="576"/>
      <c r="AD8" s="574"/>
      <c r="AE8" s="574"/>
      <c r="AF8" s="574"/>
      <c r="AG8" s="576"/>
      <c r="AH8" s="574"/>
      <c r="AI8" s="574"/>
      <c r="AJ8" s="574"/>
      <c r="AK8" s="470"/>
      <c r="AL8" s="574"/>
      <c r="AM8" s="574"/>
      <c r="AN8" s="574"/>
      <c r="AO8" s="576"/>
      <c r="AP8" s="574"/>
      <c r="AQ8" s="574"/>
      <c r="AR8" s="574"/>
      <c r="AS8" s="576"/>
      <c r="AT8" s="574"/>
      <c r="AU8" s="574"/>
      <c r="AV8" s="574"/>
      <c r="AW8" s="470"/>
      <c r="AX8" s="470"/>
      <c r="AY8" s="470"/>
      <c r="AZ8" s="470"/>
      <c r="BA8" s="470"/>
      <c r="BB8" s="574"/>
      <c r="BC8" s="574"/>
      <c r="BD8" s="574"/>
      <c r="BE8" s="576"/>
      <c r="BF8" s="574"/>
      <c r="BG8" s="574"/>
      <c r="BH8" s="574"/>
      <c r="BI8" s="470"/>
      <c r="BJ8" s="574"/>
      <c r="BK8" s="574"/>
      <c r="BL8" s="574"/>
      <c r="BM8" s="574"/>
      <c r="BN8" s="574"/>
      <c r="BO8" s="574"/>
      <c r="BP8" s="574"/>
      <c r="BQ8" s="574"/>
      <c r="BR8" s="470"/>
      <c r="BS8" s="470"/>
      <c r="BT8" s="470"/>
      <c r="BU8" s="470"/>
      <c r="BV8" s="470"/>
      <c r="BW8" s="470"/>
      <c r="BX8" s="470"/>
      <c r="BY8" s="470"/>
      <c r="BZ8" s="470"/>
      <c r="CA8" s="470"/>
      <c r="CB8" s="470"/>
    </row>
    <row r="9" spans="1:88" s="474" customFormat="1" ht="8.1" customHeight="1">
      <c r="A9" s="577" t="s">
        <v>618</v>
      </c>
      <c r="B9" s="472">
        <v>4513876.2661999995</v>
      </c>
      <c r="C9" s="472">
        <v>1513065.38747</v>
      </c>
      <c r="D9" s="472">
        <v>6026941.6536699999</v>
      </c>
      <c r="E9" s="472"/>
      <c r="F9" s="472">
        <v>154235.78609000001</v>
      </c>
      <c r="G9" s="472">
        <v>13196.10282</v>
      </c>
      <c r="H9" s="472">
        <v>167431.88891000001</v>
      </c>
      <c r="I9" s="472"/>
      <c r="J9" s="472">
        <v>6953977.8754200004</v>
      </c>
      <c r="K9" s="472">
        <v>3616332.3210300002</v>
      </c>
      <c r="L9" s="472">
        <v>10570310.196450001</v>
      </c>
      <c r="M9" s="577" t="s">
        <v>618</v>
      </c>
      <c r="N9" s="472">
        <v>586605.50432000007</v>
      </c>
      <c r="O9" s="472">
        <v>134243.50367999999</v>
      </c>
      <c r="P9" s="472">
        <v>720849.00800000003</v>
      </c>
      <c r="Q9" s="472"/>
      <c r="R9" s="472">
        <v>722618.87428999995</v>
      </c>
      <c r="S9" s="472">
        <v>405210.83129</v>
      </c>
      <c r="T9" s="472">
        <v>1127829.7055799998</v>
      </c>
      <c r="U9" s="472"/>
      <c r="V9" s="472">
        <v>2825656.4166199998</v>
      </c>
      <c r="W9" s="472">
        <v>778604.78214999998</v>
      </c>
      <c r="X9" s="472">
        <v>3604261.1987700001</v>
      </c>
      <c r="Y9" s="577" t="s">
        <v>618</v>
      </c>
      <c r="Z9" s="472">
        <v>257812.72138999999</v>
      </c>
      <c r="AA9" s="472">
        <v>224061.98568000001</v>
      </c>
      <c r="AB9" s="472">
        <v>481874.70707</v>
      </c>
      <c r="AC9" s="472"/>
      <c r="AD9" s="472">
        <v>3458455.0035000001</v>
      </c>
      <c r="AE9" s="472">
        <v>846809.84769000008</v>
      </c>
      <c r="AF9" s="472">
        <v>4305264.8511899998</v>
      </c>
      <c r="AG9" s="472"/>
      <c r="AH9" s="472">
        <v>2106560.1201300002</v>
      </c>
      <c r="AI9" s="472">
        <v>9933.73488</v>
      </c>
      <c r="AJ9" s="472">
        <v>2116493.8550100001</v>
      </c>
      <c r="AK9" s="577" t="s">
        <v>618</v>
      </c>
      <c r="AL9" s="472">
        <v>232661.43031</v>
      </c>
      <c r="AM9" s="472">
        <v>58449.715039999995</v>
      </c>
      <c r="AN9" s="472">
        <v>291111.14535000001</v>
      </c>
      <c r="AO9" s="472"/>
      <c r="AP9" s="472">
        <v>787519.78015999997</v>
      </c>
      <c r="AQ9" s="472">
        <v>19585.413069999999</v>
      </c>
      <c r="AR9" s="472">
        <v>807105.19322999998</v>
      </c>
      <c r="AS9" s="472"/>
      <c r="AT9" s="472">
        <v>220965.88211000001</v>
      </c>
      <c r="AU9" s="472">
        <v>383941.07458999997</v>
      </c>
      <c r="AV9" s="472">
        <v>604906.9567000001</v>
      </c>
      <c r="AW9" s="577" t="s">
        <v>618</v>
      </c>
      <c r="AX9" s="472">
        <v>309190.65662999998</v>
      </c>
      <c r="AY9" s="472">
        <v>426.35708</v>
      </c>
      <c r="AZ9" s="472">
        <v>309617.01370999997</v>
      </c>
      <c r="BA9" s="472"/>
      <c r="BB9" s="472">
        <v>183124.51509</v>
      </c>
      <c r="BC9" s="472">
        <v>6209.7895899999994</v>
      </c>
      <c r="BD9" s="472">
        <v>189334.30468</v>
      </c>
      <c r="BE9" s="472"/>
      <c r="BF9" s="472">
        <v>32626.892469999999</v>
      </c>
      <c r="BG9" s="472">
        <v>75329.580480000004</v>
      </c>
      <c r="BH9" s="472">
        <v>107956.47295</v>
      </c>
      <c r="BI9" s="577" t="s">
        <v>618</v>
      </c>
      <c r="BJ9" s="472">
        <v>14384.065349999999</v>
      </c>
      <c r="BK9" s="472">
        <v>62269.035360000002</v>
      </c>
      <c r="BL9" s="472">
        <v>76653.100709999999</v>
      </c>
      <c r="BM9" s="472"/>
      <c r="BN9" s="472">
        <v>-7830.0048699999998</v>
      </c>
      <c r="BO9" s="472">
        <v>91838.235079999999</v>
      </c>
      <c r="BP9" s="472">
        <v>84008.230209999994</v>
      </c>
      <c r="BQ9" s="472"/>
      <c r="BR9" s="472">
        <v>23352441.785209991</v>
      </c>
      <c r="BS9" s="472">
        <v>8239507.6969800023</v>
      </c>
      <c r="BT9" s="472">
        <v>31591949.482190005</v>
      </c>
      <c r="BU9" s="577" t="s">
        <v>618</v>
      </c>
      <c r="BV9" s="472">
        <v>6953977.8754200004</v>
      </c>
      <c r="BW9" s="472">
        <v>3658434.2496400001</v>
      </c>
      <c r="BX9" s="472">
        <v>10612412.12506</v>
      </c>
      <c r="BY9" s="472"/>
      <c r="BZ9" s="472">
        <v>23352441.785209991</v>
      </c>
      <c r="CA9" s="472">
        <v>8281609.6255900022</v>
      </c>
      <c r="CB9" s="472">
        <v>31634051.410800003</v>
      </c>
      <c r="CC9" s="473"/>
    </row>
    <row r="10" spans="1:88" s="474" customFormat="1" ht="9" customHeight="1">
      <c r="A10" s="578" t="s">
        <v>619</v>
      </c>
      <c r="B10" s="477">
        <v>71840.552409999989</v>
      </c>
      <c r="C10" s="477">
        <v>325446.71579000005</v>
      </c>
      <c r="D10" s="477">
        <v>397287.26819999999</v>
      </c>
      <c r="E10" s="477"/>
      <c r="F10" s="477">
        <v>2736.4466299999999</v>
      </c>
      <c r="G10" s="477">
        <v>4490.5207499999997</v>
      </c>
      <c r="H10" s="477">
        <v>7226.96738</v>
      </c>
      <c r="I10" s="477"/>
      <c r="J10" s="477">
        <v>30055.8989</v>
      </c>
      <c r="K10" s="477">
        <v>775387.03616999998</v>
      </c>
      <c r="L10" s="477">
        <v>805442.93507000001</v>
      </c>
      <c r="M10" s="578" t="s">
        <v>619</v>
      </c>
      <c r="N10" s="477">
        <v>4562.6718700000001</v>
      </c>
      <c r="O10" s="477">
        <v>22040.644</v>
      </c>
      <c r="P10" s="477">
        <v>26603.315870000002</v>
      </c>
      <c r="Q10" s="477"/>
      <c r="R10" s="477">
        <v>4289.4729400000006</v>
      </c>
      <c r="S10" s="477">
        <v>78396.043279999998</v>
      </c>
      <c r="T10" s="477">
        <v>82685.516220000005</v>
      </c>
      <c r="U10" s="477"/>
      <c r="V10" s="477">
        <v>3687.8797100000002</v>
      </c>
      <c r="W10" s="477">
        <v>204189.39981999999</v>
      </c>
      <c r="X10" s="477">
        <v>207877.27953</v>
      </c>
      <c r="Y10" s="578" t="s">
        <v>619</v>
      </c>
      <c r="Z10" s="477">
        <v>15037.703300000001</v>
      </c>
      <c r="AA10" s="477">
        <v>40474.51971</v>
      </c>
      <c r="AB10" s="477">
        <v>55512.223010000002</v>
      </c>
      <c r="AC10" s="477"/>
      <c r="AD10" s="477">
        <v>41376.484380000002</v>
      </c>
      <c r="AE10" s="477">
        <v>186246.54212999999</v>
      </c>
      <c r="AF10" s="477">
        <v>227623.02651</v>
      </c>
      <c r="AG10" s="477"/>
      <c r="AH10" s="477">
        <v>7708.7455399999999</v>
      </c>
      <c r="AI10" s="477">
        <v>5454.68822</v>
      </c>
      <c r="AJ10" s="477">
        <v>13163.43376</v>
      </c>
      <c r="AK10" s="578" t="s">
        <v>619</v>
      </c>
      <c r="AL10" s="477">
        <v>108.86667</v>
      </c>
      <c r="AM10" s="477">
        <v>11775.57316</v>
      </c>
      <c r="AN10" s="477">
        <v>11884.439829999999</v>
      </c>
      <c r="AO10" s="477"/>
      <c r="AP10" s="477">
        <v>558.67520999999999</v>
      </c>
      <c r="AQ10" s="477">
        <v>7274.7742500000004</v>
      </c>
      <c r="AR10" s="477">
        <v>7833.4494599999998</v>
      </c>
      <c r="AS10" s="477"/>
      <c r="AT10" s="477">
        <v>6591.8135899999997</v>
      </c>
      <c r="AU10" s="477">
        <v>56293.427560000004</v>
      </c>
      <c r="AV10" s="477">
        <v>62885.241150000002</v>
      </c>
      <c r="AW10" s="578" t="s">
        <v>619</v>
      </c>
      <c r="AX10" s="477">
        <v>2266.97181</v>
      </c>
      <c r="AY10" s="477">
        <v>380.40019000000001</v>
      </c>
      <c r="AZ10" s="477">
        <v>2647.3719999999998</v>
      </c>
      <c r="BA10" s="477"/>
      <c r="BB10" s="477">
        <v>6019.2241199999999</v>
      </c>
      <c r="BC10" s="477">
        <v>1966.13715</v>
      </c>
      <c r="BD10" s="477">
        <v>7985.3612699999994</v>
      </c>
      <c r="BE10" s="477"/>
      <c r="BF10" s="477">
        <v>12106.57546</v>
      </c>
      <c r="BG10" s="477">
        <v>26739.2899</v>
      </c>
      <c r="BH10" s="477">
        <v>38845.865359999996</v>
      </c>
      <c r="BI10" s="578" t="s">
        <v>619</v>
      </c>
      <c r="BJ10" s="477">
        <v>2322.1405</v>
      </c>
      <c r="BK10" s="477">
        <v>48209.847750000001</v>
      </c>
      <c r="BL10" s="477">
        <v>50531.988250000002</v>
      </c>
      <c r="BM10" s="477"/>
      <c r="BN10" s="477">
        <v>75.671379999999999</v>
      </c>
      <c r="BO10" s="477">
        <v>9214.1532200000001</v>
      </c>
      <c r="BP10" s="477">
        <v>9289.8245999999999</v>
      </c>
      <c r="BQ10" s="477"/>
      <c r="BR10" s="477">
        <v>211345.79441999999</v>
      </c>
      <c r="BS10" s="477">
        <v>1803979.7130499999</v>
      </c>
      <c r="BT10" s="477">
        <v>2015325.5074699998</v>
      </c>
      <c r="BU10" s="578" t="s">
        <v>619</v>
      </c>
      <c r="BV10" s="477">
        <v>30055.8989</v>
      </c>
      <c r="BW10" s="477">
        <v>801482.75605999993</v>
      </c>
      <c r="BX10" s="477">
        <v>831538.65496000007</v>
      </c>
      <c r="BY10" s="477"/>
      <c r="BZ10" s="477">
        <v>211345.79441999999</v>
      </c>
      <c r="CA10" s="477">
        <v>1830075.4329399997</v>
      </c>
      <c r="CB10" s="477">
        <v>2041421.2273599999</v>
      </c>
      <c r="CC10" s="473"/>
    </row>
    <row r="11" spans="1:88" s="474" customFormat="1" ht="9" customHeight="1">
      <c r="A11" s="479" t="s">
        <v>620</v>
      </c>
      <c r="B11" s="477">
        <v>9982.0725199999997</v>
      </c>
      <c r="C11" s="477">
        <v>206.41524999999999</v>
      </c>
      <c r="D11" s="477">
        <v>10188.48777</v>
      </c>
      <c r="E11" s="477"/>
      <c r="F11" s="477">
        <v>1697.4319800000001</v>
      </c>
      <c r="G11" s="477">
        <v>13.29251</v>
      </c>
      <c r="H11" s="477">
        <v>1710.7244900000001</v>
      </c>
      <c r="I11" s="477"/>
      <c r="J11" s="477">
        <v>2504.3797000000004</v>
      </c>
      <c r="K11" s="477">
        <v>2172.2318300000002</v>
      </c>
      <c r="L11" s="477">
        <v>4676.6115300000001</v>
      </c>
      <c r="M11" s="479" t="s">
        <v>620</v>
      </c>
      <c r="N11" s="477">
        <v>1072.69209</v>
      </c>
      <c r="O11" s="477">
        <v>186.18673999999999</v>
      </c>
      <c r="P11" s="477">
        <v>1258.8788300000001</v>
      </c>
      <c r="Q11" s="477"/>
      <c r="R11" s="477">
        <v>1475.62183</v>
      </c>
      <c r="S11" s="477">
        <v>1840.7204400000001</v>
      </c>
      <c r="T11" s="477">
        <v>3316.3422700000001</v>
      </c>
      <c r="U11" s="477"/>
      <c r="V11" s="477">
        <v>2088.0148100000001</v>
      </c>
      <c r="W11" s="477">
        <v>933.38231000000007</v>
      </c>
      <c r="X11" s="477">
        <v>3021.3971200000001</v>
      </c>
      <c r="Y11" s="479" t="s">
        <v>620</v>
      </c>
      <c r="Z11" s="477">
        <v>6707.1722199999995</v>
      </c>
      <c r="AA11" s="477">
        <v>1399.78889</v>
      </c>
      <c r="AB11" s="477">
        <v>8106.9611100000002</v>
      </c>
      <c r="AC11" s="477"/>
      <c r="AD11" s="477">
        <v>3590.7464699999996</v>
      </c>
      <c r="AE11" s="477">
        <v>1668.7831899999999</v>
      </c>
      <c r="AF11" s="477">
        <v>5259.5296600000001</v>
      </c>
      <c r="AG11" s="477"/>
      <c r="AH11" s="477">
        <v>1587.72588</v>
      </c>
      <c r="AI11" s="477">
        <v>40.527459999999998</v>
      </c>
      <c r="AJ11" s="477">
        <v>1628.2533399999998</v>
      </c>
      <c r="AK11" s="479" t="s">
        <v>620</v>
      </c>
      <c r="AL11" s="477">
        <v>402.64105000000001</v>
      </c>
      <c r="AM11" s="477">
        <v>5162.0341500000004</v>
      </c>
      <c r="AN11" s="477">
        <v>5564.6752000000006</v>
      </c>
      <c r="AO11" s="477"/>
      <c r="AP11" s="477">
        <v>1731.26613</v>
      </c>
      <c r="AQ11" s="477">
        <v>640.42111999999997</v>
      </c>
      <c r="AR11" s="477">
        <v>2371.6872499999999</v>
      </c>
      <c r="AS11" s="477"/>
      <c r="AT11" s="477">
        <v>4013.1188299999999</v>
      </c>
      <c r="AU11" s="477">
        <v>358.87349</v>
      </c>
      <c r="AV11" s="477">
        <v>4371.9923200000003</v>
      </c>
      <c r="AW11" s="479" t="s">
        <v>620</v>
      </c>
      <c r="AX11" s="477">
        <v>3326.54837</v>
      </c>
      <c r="AY11" s="477">
        <v>42.675520000000006</v>
      </c>
      <c r="AZ11" s="477">
        <v>3369.2238900000002</v>
      </c>
      <c r="BA11" s="477"/>
      <c r="BB11" s="477">
        <v>1117.7261799999999</v>
      </c>
      <c r="BC11" s="477">
        <v>6.9921600000000002</v>
      </c>
      <c r="BD11" s="477">
        <v>1124.7183400000001</v>
      </c>
      <c r="BE11" s="477"/>
      <c r="BF11" s="477">
        <v>1883.07339</v>
      </c>
      <c r="BG11" s="477">
        <v>5.5493000000000006</v>
      </c>
      <c r="BH11" s="477">
        <v>1888.6226899999999</v>
      </c>
      <c r="BI11" s="479" t="s">
        <v>620</v>
      </c>
      <c r="BJ11" s="477">
        <v>2446.62057</v>
      </c>
      <c r="BK11" s="477">
        <v>4914.2550000000001</v>
      </c>
      <c r="BL11" s="477">
        <v>7360.8755700000002</v>
      </c>
      <c r="BM11" s="477"/>
      <c r="BN11" s="477">
        <v>1962.15077</v>
      </c>
      <c r="BO11" s="477">
        <v>1827.31014</v>
      </c>
      <c r="BP11" s="477">
        <v>3789.4609100000002</v>
      </c>
      <c r="BQ11" s="477"/>
      <c r="BR11" s="477">
        <v>47589.002789999984</v>
      </c>
      <c r="BS11" s="477">
        <v>21419.4395</v>
      </c>
      <c r="BT11" s="477">
        <v>69008.442289999992</v>
      </c>
      <c r="BU11" s="479" t="s">
        <v>620</v>
      </c>
      <c r="BV11" s="477">
        <v>2504.3797000000004</v>
      </c>
      <c r="BW11" s="477">
        <v>2172.2318300000002</v>
      </c>
      <c r="BX11" s="477">
        <v>4676.6115300000001</v>
      </c>
      <c r="BY11" s="477"/>
      <c r="BZ11" s="477">
        <v>47589.002789999984</v>
      </c>
      <c r="CA11" s="477">
        <v>21419.4395</v>
      </c>
      <c r="CB11" s="477">
        <v>69008.442289999992</v>
      </c>
      <c r="CC11" s="473"/>
    </row>
    <row r="12" spans="1:88" s="474" customFormat="1" ht="9" customHeight="1">
      <c r="A12" s="479" t="s">
        <v>621</v>
      </c>
      <c r="B12" s="477">
        <v>313636.52918999997</v>
      </c>
      <c r="C12" s="477">
        <v>28260.78469</v>
      </c>
      <c r="D12" s="477">
        <v>341897.31387999997</v>
      </c>
      <c r="E12" s="477"/>
      <c r="F12" s="477">
        <v>726.76</v>
      </c>
      <c r="G12" s="477">
        <v>0</v>
      </c>
      <c r="H12" s="477">
        <v>726.76</v>
      </c>
      <c r="I12" s="477"/>
      <c r="J12" s="477">
        <v>927468.89060000004</v>
      </c>
      <c r="K12" s="477">
        <v>114701.30934000001</v>
      </c>
      <c r="L12" s="477">
        <v>1042170.1999400001</v>
      </c>
      <c r="M12" s="479" t="s">
        <v>621</v>
      </c>
      <c r="N12" s="477">
        <v>44687.352429999999</v>
      </c>
      <c r="O12" s="477">
        <v>0</v>
      </c>
      <c r="P12" s="477">
        <v>44687.352429999999</v>
      </c>
      <c r="Q12" s="477"/>
      <c r="R12" s="477">
        <v>113450.72976999999</v>
      </c>
      <c r="S12" s="477">
        <v>7211.2321300000003</v>
      </c>
      <c r="T12" s="477">
        <v>120661.96190000001</v>
      </c>
      <c r="U12" s="477"/>
      <c r="V12" s="477">
        <v>222995.06672999999</v>
      </c>
      <c r="W12" s="477">
        <v>342.59302000000002</v>
      </c>
      <c r="X12" s="477">
        <v>223337.65974999999</v>
      </c>
      <c r="Y12" s="479" t="s">
        <v>621</v>
      </c>
      <c r="Z12" s="477">
        <v>122096.43284000001</v>
      </c>
      <c r="AA12" s="477">
        <v>2303.7044500000002</v>
      </c>
      <c r="AB12" s="477">
        <v>124400.13729000001</v>
      </c>
      <c r="AC12" s="477"/>
      <c r="AD12" s="477">
        <v>377135.30605999997</v>
      </c>
      <c r="AE12" s="477">
        <v>15429.816720000001</v>
      </c>
      <c r="AF12" s="477">
        <v>392565.12277999998</v>
      </c>
      <c r="AG12" s="477"/>
      <c r="AH12" s="477">
        <v>112214.47109000001</v>
      </c>
      <c r="AI12" s="477">
        <v>2014.5849900000001</v>
      </c>
      <c r="AJ12" s="477">
        <v>114229.05607999999</v>
      </c>
      <c r="AK12" s="479" t="s">
        <v>621</v>
      </c>
      <c r="AL12" s="477">
        <v>44040.253700000001</v>
      </c>
      <c r="AM12" s="477">
        <v>0</v>
      </c>
      <c r="AN12" s="477">
        <v>44040.253700000001</v>
      </c>
      <c r="AO12" s="477"/>
      <c r="AP12" s="477">
        <v>14597.89784</v>
      </c>
      <c r="AQ12" s="477">
        <v>0</v>
      </c>
      <c r="AR12" s="477">
        <v>14597.89784</v>
      </c>
      <c r="AS12" s="477"/>
      <c r="AT12" s="477">
        <v>45694.021799999995</v>
      </c>
      <c r="AU12" s="477">
        <v>409.18571000000003</v>
      </c>
      <c r="AV12" s="477">
        <v>46103.20751</v>
      </c>
      <c r="AW12" s="479" t="s">
        <v>621</v>
      </c>
      <c r="AX12" s="477">
        <v>5764.8077199999998</v>
      </c>
      <c r="AY12" s="477">
        <v>0</v>
      </c>
      <c r="AZ12" s="477">
        <v>5764.8077199999998</v>
      </c>
      <c r="BA12" s="477"/>
      <c r="BB12" s="477">
        <v>2348.48002</v>
      </c>
      <c r="BC12" s="477">
        <v>0</v>
      </c>
      <c r="BD12" s="477">
        <v>2348.48002</v>
      </c>
      <c r="BE12" s="477"/>
      <c r="BF12" s="477">
        <v>6234.9535900000001</v>
      </c>
      <c r="BG12" s="477">
        <v>4145.5295699999997</v>
      </c>
      <c r="BH12" s="477">
        <v>10380.48316</v>
      </c>
      <c r="BI12" s="479" t="s">
        <v>621</v>
      </c>
      <c r="BJ12" s="477">
        <v>7419.4927200000002</v>
      </c>
      <c r="BK12" s="477">
        <v>1158.8813</v>
      </c>
      <c r="BL12" s="477">
        <v>8578.3740199999993</v>
      </c>
      <c r="BM12" s="477"/>
      <c r="BN12" s="477">
        <v>9496.3717500000002</v>
      </c>
      <c r="BO12" s="477">
        <v>2.4023300000000001</v>
      </c>
      <c r="BP12" s="477">
        <v>9498.7740799999992</v>
      </c>
      <c r="BQ12" s="477"/>
      <c r="BR12" s="477">
        <v>2370007.8178500007</v>
      </c>
      <c r="BS12" s="477">
        <v>175980.02425000002</v>
      </c>
      <c r="BT12" s="477">
        <v>2545987.8420999995</v>
      </c>
      <c r="BU12" s="479" t="s">
        <v>621</v>
      </c>
      <c r="BV12" s="477">
        <v>927468.89060000004</v>
      </c>
      <c r="BW12" s="477">
        <v>114701.30934000001</v>
      </c>
      <c r="BX12" s="477">
        <v>1042170.1999400001</v>
      </c>
      <c r="BY12" s="477"/>
      <c r="BZ12" s="477">
        <v>2370007.8178500007</v>
      </c>
      <c r="CA12" s="477">
        <v>175980.02425000002</v>
      </c>
      <c r="CB12" s="477">
        <v>2545987.8420999995</v>
      </c>
      <c r="CC12" s="473"/>
    </row>
    <row r="13" spans="1:88" s="474" customFormat="1" ht="9" customHeight="1">
      <c r="A13" s="479" t="s">
        <v>622</v>
      </c>
      <c r="B13" s="477">
        <v>3628491.0147399995</v>
      </c>
      <c r="C13" s="477">
        <v>1007192.25486</v>
      </c>
      <c r="D13" s="477">
        <v>4635683.2696000002</v>
      </c>
      <c r="E13" s="477"/>
      <c r="F13" s="477">
        <v>147910.88327000002</v>
      </c>
      <c r="G13" s="477">
        <v>7800.4066199999997</v>
      </c>
      <c r="H13" s="477">
        <v>155711.28988999999</v>
      </c>
      <c r="I13" s="477"/>
      <c r="J13" s="477">
        <v>5744265.0847899998</v>
      </c>
      <c r="K13" s="477">
        <v>1885259.7726500002</v>
      </c>
      <c r="L13" s="477">
        <v>7629524.8574399995</v>
      </c>
      <c r="M13" s="479" t="s">
        <v>622</v>
      </c>
      <c r="N13" s="477">
        <v>536110.24679</v>
      </c>
      <c r="O13" s="477">
        <v>88643.638000000006</v>
      </c>
      <c r="P13" s="477">
        <v>624753.88478999992</v>
      </c>
      <c r="Q13" s="477"/>
      <c r="R13" s="477">
        <v>584382.99770000007</v>
      </c>
      <c r="S13" s="477">
        <v>280333.16452999995</v>
      </c>
      <c r="T13" s="477">
        <v>864716.16223000002</v>
      </c>
      <c r="U13" s="477"/>
      <c r="V13" s="477">
        <v>2359573.7480199998</v>
      </c>
      <c r="W13" s="477">
        <v>569454.24774000002</v>
      </c>
      <c r="X13" s="477">
        <v>2929027.9957600003</v>
      </c>
      <c r="Y13" s="479" t="s">
        <v>622</v>
      </c>
      <c r="Z13" s="477">
        <v>85124.054170000003</v>
      </c>
      <c r="AA13" s="477">
        <v>28456.064269999999</v>
      </c>
      <c r="AB13" s="477">
        <v>113580.11843999999</v>
      </c>
      <c r="AC13" s="477"/>
      <c r="AD13" s="477">
        <v>2706428.88907</v>
      </c>
      <c r="AE13" s="477">
        <v>643509.38034000003</v>
      </c>
      <c r="AF13" s="477">
        <v>3349938.2694099997</v>
      </c>
      <c r="AG13" s="477"/>
      <c r="AH13" s="477">
        <v>1976694.7769800001</v>
      </c>
      <c r="AI13" s="477">
        <v>2041.9422500000001</v>
      </c>
      <c r="AJ13" s="477">
        <v>1978736.7192299999</v>
      </c>
      <c r="AK13" s="479" t="s">
        <v>622</v>
      </c>
      <c r="AL13" s="477">
        <v>187512.86921</v>
      </c>
      <c r="AM13" s="477">
        <v>33859.204170000005</v>
      </c>
      <c r="AN13" s="477">
        <v>221372.07337999999</v>
      </c>
      <c r="AO13" s="477"/>
      <c r="AP13" s="477">
        <v>765615.20178</v>
      </c>
      <c r="AQ13" s="477">
        <v>10.8666</v>
      </c>
      <c r="AR13" s="477">
        <v>765626.06837999995</v>
      </c>
      <c r="AS13" s="477"/>
      <c r="AT13" s="477">
        <v>131527.64355000001</v>
      </c>
      <c r="AU13" s="477">
        <v>250185.48360000001</v>
      </c>
      <c r="AV13" s="477">
        <v>381713.12714999996</v>
      </c>
      <c r="AW13" s="479" t="s">
        <v>622</v>
      </c>
      <c r="AX13" s="477">
        <v>294149.99575999996</v>
      </c>
      <c r="AY13" s="477">
        <v>0.22978999999999999</v>
      </c>
      <c r="AZ13" s="477">
        <v>294150.22555000003</v>
      </c>
      <c r="BA13" s="477"/>
      <c r="BB13" s="477">
        <v>173442.26785</v>
      </c>
      <c r="BC13" s="477">
        <v>4236.6602800000001</v>
      </c>
      <c r="BD13" s="477">
        <v>177678.92812999999</v>
      </c>
      <c r="BE13" s="477"/>
      <c r="BF13" s="477">
        <v>10545.403130000001</v>
      </c>
      <c r="BG13" s="477">
        <v>41332.792070000003</v>
      </c>
      <c r="BH13" s="477">
        <v>51878.195200000002</v>
      </c>
      <c r="BI13" s="479" t="s">
        <v>622</v>
      </c>
      <c r="BJ13" s="477">
        <v>2195.8115600000001</v>
      </c>
      <c r="BK13" s="477">
        <v>6591.0239700000002</v>
      </c>
      <c r="BL13" s="477">
        <v>8786.8355299999985</v>
      </c>
      <c r="BM13" s="477"/>
      <c r="BN13" s="477">
        <v>22615.322550000001</v>
      </c>
      <c r="BO13" s="477">
        <v>27223.394670000001</v>
      </c>
      <c r="BP13" s="477">
        <v>49838.717219999999</v>
      </c>
      <c r="BQ13" s="477"/>
      <c r="BR13" s="477">
        <v>19356586.210919999</v>
      </c>
      <c r="BS13" s="477">
        <v>4876130.5264100023</v>
      </c>
      <c r="BT13" s="477">
        <v>24232716.737329997</v>
      </c>
      <c r="BU13" s="479" t="s">
        <v>622</v>
      </c>
      <c r="BV13" s="477">
        <v>5744265.0847899998</v>
      </c>
      <c r="BW13" s="477">
        <v>1931140.59668</v>
      </c>
      <c r="BX13" s="477">
        <v>7675405.6814700002</v>
      </c>
      <c r="BY13" s="477"/>
      <c r="BZ13" s="477">
        <v>19356586.210919999</v>
      </c>
      <c r="CA13" s="477">
        <v>4922011.350440002</v>
      </c>
      <c r="CB13" s="477">
        <v>24278597.561359998</v>
      </c>
      <c r="CC13" s="473"/>
    </row>
    <row r="14" spans="1:88" s="474" customFormat="1" ht="9" customHeight="1">
      <c r="A14" s="479" t="s">
        <v>623</v>
      </c>
      <c r="B14" s="477">
        <v>92393.46504000001</v>
      </c>
      <c r="C14" s="477">
        <v>-2949.6248500000002</v>
      </c>
      <c r="D14" s="477">
        <v>89443.840190000003</v>
      </c>
      <c r="E14" s="477"/>
      <c r="F14" s="477">
        <v>0</v>
      </c>
      <c r="G14" s="477">
        <v>0</v>
      </c>
      <c r="H14" s="477">
        <v>0</v>
      </c>
      <c r="I14" s="477"/>
      <c r="J14" s="477">
        <v>-8244.89264</v>
      </c>
      <c r="K14" s="477">
        <v>14679.115820000001</v>
      </c>
      <c r="L14" s="477">
        <v>6434.22318</v>
      </c>
      <c r="M14" s="479" t="s">
        <v>623</v>
      </c>
      <c r="N14" s="477">
        <v>0</v>
      </c>
      <c r="O14" s="477">
        <v>0</v>
      </c>
      <c r="P14" s="477">
        <v>0</v>
      </c>
      <c r="Q14" s="477"/>
      <c r="R14" s="477">
        <v>15237.00585</v>
      </c>
      <c r="S14" s="477">
        <v>-793.04677000000004</v>
      </c>
      <c r="T14" s="477">
        <v>14443.959080000001</v>
      </c>
      <c r="U14" s="477"/>
      <c r="V14" s="477">
        <v>98317.913809999998</v>
      </c>
      <c r="W14" s="477">
        <v>3228.1185499999997</v>
      </c>
      <c r="X14" s="477">
        <v>101546.03236</v>
      </c>
      <c r="Y14" s="479" t="s">
        <v>623</v>
      </c>
      <c r="Z14" s="477">
        <v>27970.656329999998</v>
      </c>
      <c r="AA14" s="477">
        <v>3584.38994</v>
      </c>
      <c r="AB14" s="477">
        <v>31555.046269999999</v>
      </c>
      <c r="AC14" s="477"/>
      <c r="AD14" s="477">
        <v>11977.28602</v>
      </c>
      <c r="AE14" s="477">
        <v>1798.0772400000001</v>
      </c>
      <c r="AF14" s="477">
        <v>13775.36326</v>
      </c>
      <c r="AG14" s="477"/>
      <c r="AH14" s="477">
        <v>0</v>
      </c>
      <c r="AI14" s="477">
        <v>0</v>
      </c>
      <c r="AJ14" s="477">
        <v>0</v>
      </c>
      <c r="AK14" s="479" t="s">
        <v>623</v>
      </c>
      <c r="AL14" s="477">
        <v>594.90006000000005</v>
      </c>
      <c r="AM14" s="477">
        <v>0</v>
      </c>
      <c r="AN14" s="477">
        <v>594.90006000000005</v>
      </c>
      <c r="AO14" s="477"/>
      <c r="AP14" s="477">
        <v>1220.9617000000001</v>
      </c>
      <c r="AQ14" s="477">
        <v>0</v>
      </c>
      <c r="AR14" s="477">
        <v>1220.9617000000001</v>
      </c>
      <c r="AS14" s="477"/>
      <c r="AT14" s="477">
        <v>0</v>
      </c>
      <c r="AU14" s="477">
        <v>0</v>
      </c>
      <c r="AV14" s="477">
        <v>0</v>
      </c>
      <c r="AW14" s="479" t="s">
        <v>623</v>
      </c>
      <c r="AX14" s="477">
        <v>0</v>
      </c>
      <c r="AY14" s="477">
        <v>0</v>
      </c>
      <c r="AZ14" s="477">
        <v>0</v>
      </c>
      <c r="BA14" s="477"/>
      <c r="BB14" s="477">
        <v>0</v>
      </c>
      <c r="BC14" s="477">
        <v>0</v>
      </c>
      <c r="BD14" s="477">
        <v>0</v>
      </c>
      <c r="BE14" s="477"/>
      <c r="BF14" s="477">
        <v>0</v>
      </c>
      <c r="BG14" s="477">
        <v>1634.1830299999999</v>
      </c>
      <c r="BH14" s="477">
        <v>1634.1830299999999</v>
      </c>
      <c r="BI14" s="479" t="s">
        <v>623</v>
      </c>
      <c r="BJ14" s="477">
        <v>0</v>
      </c>
      <c r="BK14" s="477">
        <v>0</v>
      </c>
      <c r="BL14" s="477">
        <v>0</v>
      </c>
      <c r="BM14" s="477"/>
      <c r="BN14" s="477">
        <v>8217.3046699999995</v>
      </c>
      <c r="BO14" s="477">
        <v>48.974119999999999</v>
      </c>
      <c r="BP14" s="477">
        <v>8266.2787900000003</v>
      </c>
      <c r="BQ14" s="477"/>
      <c r="BR14" s="477">
        <v>247684.60084000006</v>
      </c>
      <c r="BS14" s="477">
        <v>21230.187079999996</v>
      </c>
      <c r="BT14" s="477">
        <v>268914.78792000003</v>
      </c>
      <c r="BU14" s="479" t="s">
        <v>623</v>
      </c>
      <c r="BV14" s="477">
        <v>-8244.89264</v>
      </c>
      <c r="BW14" s="477">
        <v>14679.115820000001</v>
      </c>
      <c r="BX14" s="477">
        <v>6434.22318</v>
      </c>
      <c r="BY14" s="477"/>
      <c r="BZ14" s="477">
        <v>247684.60084000006</v>
      </c>
      <c r="CA14" s="477">
        <v>21230.187079999996</v>
      </c>
      <c r="CB14" s="477">
        <v>268914.78792000003</v>
      </c>
      <c r="CC14" s="473"/>
    </row>
    <row r="15" spans="1:88" s="474" customFormat="1" ht="9" customHeight="1">
      <c r="A15" s="479" t="s">
        <v>624</v>
      </c>
      <c r="B15" s="477">
        <v>22925.293429999998</v>
      </c>
      <c r="C15" s="477">
        <v>0</v>
      </c>
      <c r="D15" s="477">
        <v>22925.293429999998</v>
      </c>
      <c r="E15" s="477"/>
      <c r="F15" s="477">
        <v>1164.26421</v>
      </c>
      <c r="G15" s="477">
        <v>0</v>
      </c>
      <c r="H15" s="477">
        <v>1164.26421</v>
      </c>
      <c r="I15" s="477"/>
      <c r="J15" s="477">
        <v>166208.46677</v>
      </c>
      <c r="K15" s="477">
        <v>0</v>
      </c>
      <c r="L15" s="477">
        <v>166208.46677</v>
      </c>
      <c r="M15" s="479" t="s">
        <v>624</v>
      </c>
      <c r="N15" s="477">
        <v>2.6107900000000002</v>
      </c>
      <c r="O15" s="477">
        <v>0</v>
      </c>
      <c r="P15" s="477">
        <v>2.6107900000000002</v>
      </c>
      <c r="Q15" s="477"/>
      <c r="R15" s="477">
        <v>0</v>
      </c>
      <c r="S15" s="477">
        <v>0</v>
      </c>
      <c r="T15" s="477">
        <v>0</v>
      </c>
      <c r="U15" s="477"/>
      <c r="V15" s="477">
        <v>0</v>
      </c>
      <c r="W15" s="477">
        <v>0</v>
      </c>
      <c r="X15" s="477">
        <v>0</v>
      </c>
      <c r="Y15" s="479" t="s">
        <v>624</v>
      </c>
      <c r="Z15" s="477">
        <v>0</v>
      </c>
      <c r="AA15" s="477">
        <v>0</v>
      </c>
      <c r="AB15" s="477">
        <v>0</v>
      </c>
      <c r="AC15" s="477"/>
      <c r="AD15" s="477">
        <v>26633.273399999998</v>
      </c>
      <c r="AE15" s="477">
        <v>-18.881920000000001</v>
      </c>
      <c r="AF15" s="477">
        <v>26614.391480000002</v>
      </c>
      <c r="AG15" s="477"/>
      <c r="AH15" s="477">
        <v>0.76049999999999995</v>
      </c>
      <c r="AI15" s="477">
        <v>0</v>
      </c>
      <c r="AJ15" s="477">
        <v>0.76049999999999995</v>
      </c>
      <c r="AK15" s="479" t="s">
        <v>624</v>
      </c>
      <c r="AL15" s="477">
        <v>0</v>
      </c>
      <c r="AM15" s="477">
        <v>0</v>
      </c>
      <c r="AN15" s="477">
        <v>0</v>
      </c>
      <c r="AO15" s="477"/>
      <c r="AP15" s="477">
        <v>0</v>
      </c>
      <c r="AQ15" s="477">
        <v>0</v>
      </c>
      <c r="AR15" s="477">
        <v>0</v>
      </c>
      <c r="AS15" s="477"/>
      <c r="AT15" s="477">
        <v>0</v>
      </c>
      <c r="AU15" s="477">
        <v>0</v>
      </c>
      <c r="AV15" s="477">
        <v>0</v>
      </c>
      <c r="AW15" s="479" t="s">
        <v>624</v>
      </c>
      <c r="AX15" s="477">
        <v>0</v>
      </c>
      <c r="AY15" s="477">
        <v>0</v>
      </c>
      <c r="AZ15" s="477">
        <v>0</v>
      </c>
      <c r="BA15" s="477"/>
      <c r="BB15" s="477">
        <v>2.3885500000000004</v>
      </c>
      <c r="BC15" s="477">
        <v>0</v>
      </c>
      <c r="BD15" s="477">
        <v>2.3885500000000004</v>
      </c>
      <c r="BE15" s="477"/>
      <c r="BF15" s="477">
        <v>0</v>
      </c>
      <c r="BG15" s="477">
        <v>0</v>
      </c>
      <c r="BH15" s="477">
        <v>0</v>
      </c>
      <c r="BI15" s="479" t="s">
        <v>624</v>
      </c>
      <c r="BJ15" s="477">
        <v>0</v>
      </c>
      <c r="BK15" s="477">
        <v>0</v>
      </c>
      <c r="BL15" s="477">
        <v>0</v>
      </c>
      <c r="BM15" s="477"/>
      <c r="BN15" s="477">
        <v>0</v>
      </c>
      <c r="BO15" s="477">
        <v>0</v>
      </c>
      <c r="BP15" s="477">
        <v>0</v>
      </c>
      <c r="BQ15" s="477"/>
      <c r="BR15" s="477">
        <v>216937.05765000003</v>
      </c>
      <c r="BS15" s="477">
        <v>-18.881920000000001</v>
      </c>
      <c r="BT15" s="477">
        <v>216918.17573000002</v>
      </c>
      <c r="BU15" s="479" t="s">
        <v>624</v>
      </c>
      <c r="BV15" s="477">
        <v>166208.46677</v>
      </c>
      <c r="BW15" s="477">
        <v>0</v>
      </c>
      <c r="BX15" s="477">
        <v>166208.46677</v>
      </c>
      <c r="BY15" s="477"/>
      <c r="BZ15" s="477">
        <v>216937.05765000003</v>
      </c>
      <c r="CA15" s="477">
        <v>-18.881920000000001</v>
      </c>
      <c r="CB15" s="477">
        <v>216918.17573000002</v>
      </c>
      <c r="CC15" s="473"/>
    </row>
    <row r="16" spans="1:88" s="474" customFormat="1" ht="9" customHeight="1">
      <c r="A16" s="479" t="s">
        <v>625</v>
      </c>
      <c r="B16" s="477">
        <v>441689.11998000002</v>
      </c>
      <c r="C16" s="477">
        <v>-118.20143</v>
      </c>
      <c r="D16" s="477">
        <v>441570.91855</v>
      </c>
      <c r="E16" s="477"/>
      <c r="F16" s="477">
        <v>0</v>
      </c>
      <c r="G16" s="477">
        <v>891.88294000000008</v>
      </c>
      <c r="H16" s="477">
        <v>891.88294000000008</v>
      </c>
      <c r="I16" s="477"/>
      <c r="J16" s="477">
        <v>59116.16203</v>
      </c>
      <c r="K16" s="477">
        <v>683689.30836000002</v>
      </c>
      <c r="L16" s="477">
        <v>742805.47039000003</v>
      </c>
      <c r="M16" s="479" t="s">
        <v>625</v>
      </c>
      <c r="N16" s="477">
        <v>-123.68486999999999</v>
      </c>
      <c r="O16" s="477">
        <v>23373.027770000001</v>
      </c>
      <c r="P16" s="477">
        <v>23249.3429</v>
      </c>
      <c r="Q16" s="477"/>
      <c r="R16" s="477">
        <v>-2.921E-2</v>
      </c>
      <c r="S16" s="477">
        <v>29499.46832</v>
      </c>
      <c r="T16" s="477">
        <v>29499.439109999999</v>
      </c>
      <c r="U16" s="477"/>
      <c r="V16" s="477">
        <v>104968.29454999999</v>
      </c>
      <c r="W16" s="477">
        <v>1.0000000000000001E-5</v>
      </c>
      <c r="X16" s="477">
        <v>104968.29456000001</v>
      </c>
      <c r="Y16" s="479" t="s">
        <v>625</v>
      </c>
      <c r="Z16" s="477">
        <v>876.70253000000002</v>
      </c>
      <c r="AA16" s="477">
        <v>147843.51841999998</v>
      </c>
      <c r="AB16" s="477">
        <v>148720.22094999999</v>
      </c>
      <c r="AC16" s="477"/>
      <c r="AD16" s="477">
        <v>290405.46258999995</v>
      </c>
      <c r="AE16" s="477">
        <v>-1847.1204300000002</v>
      </c>
      <c r="AF16" s="477">
        <v>288558.34216</v>
      </c>
      <c r="AG16" s="477"/>
      <c r="AH16" s="477">
        <v>0</v>
      </c>
      <c r="AI16" s="477">
        <v>0</v>
      </c>
      <c r="AJ16" s="477">
        <v>0</v>
      </c>
      <c r="AK16" s="479" t="s">
        <v>625</v>
      </c>
      <c r="AL16" s="477">
        <v>1.8996200000000001</v>
      </c>
      <c r="AM16" s="477">
        <v>7652.8581799999993</v>
      </c>
      <c r="AN16" s="477">
        <v>7654.7577999999994</v>
      </c>
      <c r="AO16" s="477"/>
      <c r="AP16" s="477">
        <v>0</v>
      </c>
      <c r="AQ16" s="477">
        <v>11659.3511</v>
      </c>
      <c r="AR16" s="477">
        <v>11659.3511</v>
      </c>
      <c r="AS16" s="477"/>
      <c r="AT16" s="477">
        <v>0</v>
      </c>
      <c r="AU16" s="477">
        <v>56563.410640000002</v>
      </c>
      <c r="AV16" s="477">
        <v>56563.410640000002</v>
      </c>
      <c r="AW16" s="479" t="s">
        <v>625</v>
      </c>
      <c r="AX16" s="477">
        <v>3578.3976299999999</v>
      </c>
      <c r="AY16" s="477">
        <v>0</v>
      </c>
      <c r="AZ16" s="477">
        <v>3578.3976299999999</v>
      </c>
      <c r="BA16" s="477"/>
      <c r="BB16" s="477">
        <v>194.42837</v>
      </c>
      <c r="BC16" s="477">
        <v>0</v>
      </c>
      <c r="BD16" s="477">
        <v>194.42837</v>
      </c>
      <c r="BE16" s="477"/>
      <c r="BF16" s="477">
        <v>0</v>
      </c>
      <c r="BG16" s="477">
        <v>1472.2253599999999</v>
      </c>
      <c r="BH16" s="477">
        <v>1472.2253599999999</v>
      </c>
      <c r="BI16" s="479" t="s">
        <v>625</v>
      </c>
      <c r="BJ16" s="477">
        <v>0</v>
      </c>
      <c r="BK16" s="477">
        <v>1395.0273400000001</v>
      </c>
      <c r="BL16" s="477">
        <v>1395.0273400000001</v>
      </c>
      <c r="BM16" s="477"/>
      <c r="BN16" s="477">
        <v>-1.4949700000000001</v>
      </c>
      <c r="BO16" s="477">
        <v>2782.03604</v>
      </c>
      <c r="BP16" s="477">
        <v>2780.5410700000002</v>
      </c>
      <c r="BQ16" s="477"/>
      <c r="BR16" s="477">
        <v>900705.25824999996</v>
      </c>
      <c r="BS16" s="477">
        <v>964856.79262000008</v>
      </c>
      <c r="BT16" s="477">
        <v>1865562.0508700002</v>
      </c>
      <c r="BU16" s="479" t="s">
        <v>625</v>
      </c>
      <c r="BV16" s="477">
        <v>59116.16203</v>
      </c>
      <c r="BW16" s="477">
        <v>683691.56982000009</v>
      </c>
      <c r="BX16" s="477">
        <v>742807.73184999998</v>
      </c>
      <c r="BY16" s="477"/>
      <c r="BZ16" s="477">
        <v>900705.25824999996</v>
      </c>
      <c r="CA16" s="477">
        <v>964859.05408000015</v>
      </c>
      <c r="CB16" s="477">
        <v>1865564.3123300001</v>
      </c>
      <c r="CC16" s="473"/>
    </row>
    <row r="17" spans="1:81" s="474" customFormat="1" ht="9" customHeight="1">
      <c r="A17" s="479" t="s">
        <v>626</v>
      </c>
      <c r="B17" s="477">
        <v>-79676.366750000001</v>
      </c>
      <c r="C17" s="477">
        <v>153703.4307</v>
      </c>
      <c r="D17" s="477">
        <v>74027.063949999996</v>
      </c>
      <c r="E17" s="477"/>
      <c r="F17" s="477">
        <v>0</v>
      </c>
      <c r="G17" s="477">
        <v>0</v>
      </c>
      <c r="H17" s="477">
        <v>0</v>
      </c>
      <c r="I17" s="477"/>
      <c r="J17" s="477">
        <v>2137.7110400000001</v>
      </c>
      <c r="K17" s="477">
        <v>60848.228069999997</v>
      </c>
      <c r="L17" s="477">
        <v>62985.939109999999</v>
      </c>
      <c r="M17" s="479" t="s">
        <v>626</v>
      </c>
      <c r="N17" s="477">
        <v>0</v>
      </c>
      <c r="O17" s="477">
        <v>0</v>
      </c>
      <c r="P17" s="477">
        <v>0</v>
      </c>
      <c r="Q17" s="477"/>
      <c r="R17" s="477">
        <v>3711.2669300000002</v>
      </c>
      <c r="S17" s="477">
        <v>8497.6916500000007</v>
      </c>
      <c r="T17" s="477">
        <v>12208.95858</v>
      </c>
      <c r="U17" s="477"/>
      <c r="V17" s="477">
        <v>26015.751170000003</v>
      </c>
      <c r="W17" s="477">
        <v>296.55862999999999</v>
      </c>
      <c r="X17" s="477">
        <v>26312.309799999999</v>
      </c>
      <c r="Y17" s="479" t="s">
        <v>626</v>
      </c>
      <c r="Z17" s="477">
        <v>0</v>
      </c>
      <c r="AA17" s="477">
        <v>0</v>
      </c>
      <c r="AB17" s="477">
        <v>0</v>
      </c>
      <c r="AC17" s="477"/>
      <c r="AD17" s="477">
        <v>0</v>
      </c>
      <c r="AE17" s="477">
        <v>0</v>
      </c>
      <c r="AF17" s="477">
        <v>0</v>
      </c>
      <c r="AG17" s="477"/>
      <c r="AH17" s="477">
        <v>5794.1091399999996</v>
      </c>
      <c r="AI17" s="477">
        <v>380.51877000000002</v>
      </c>
      <c r="AJ17" s="477">
        <v>6174.6279100000002</v>
      </c>
      <c r="AK17" s="479" t="s">
        <v>626</v>
      </c>
      <c r="AL17" s="477">
        <v>0</v>
      </c>
      <c r="AM17" s="477">
        <v>0</v>
      </c>
      <c r="AN17" s="477">
        <v>0</v>
      </c>
      <c r="AO17" s="477"/>
      <c r="AP17" s="477">
        <v>3795.7775000000001</v>
      </c>
      <c r="AQ17" s="477">
        <v>0</v>
      </c>
      <c r="AR17" s="477">
        <v>3795.7775000000001</v>
      </c>
      <c r="AS17" s="477"/>
      <c r="AT17" s="477">
        <v>-6152.7</v>
      </c>
      <c r="AU17" s="477">
        <v>20117.218649999999</v>
      </c>
      <c r="AV17" s="477">
        <v>13964.51865</v>
      </c>
      <c r="AW17" s="479" t="s">
        <v>626</v>
      </c>
      <c r="AX17" s="477">
        <v>0</v>
      </c>
      <c r="AY17" s="477">
        <v>0</v>
      </c>
      <c r="AZ17" s="477">
        <v>0</v>
      </c>
      <c r="BA17" s="477"/>
      <c r="BB17" s="477">
        <v>0</v>
      </c>
      <c r="BC17" s="477">
        <v>0</v>
      </c>
      <c r="BD17" s="477">
        <v>0</v>
      </c>
      <c r="BE17" s="477"/>
      <c r="BF17" s="477">
        <v>82</v>
      </c>
      <c r="BG17" s="477">
        <v>0</v>
      </c>
      <c r="BH17" s="477">
        <v>82</v>
      </c>
      <c r="BI17" s="479" t="s">
        <v>626</v>
      </c>
      <c r="BJ17" s="477">
        <v>0</v>
      </c>
      <c r="BK17" s="477">
        <v>0</v>
      </c>
      <c r="BL17" s="477">
        <v>0</v>
      </c>
      <c r="BM17" s="477"/>
      <c r="BN17" s="477">
        <v>-50195.331020000005</v>
      </c>
      <c r="BO17" s="477">
        <v>50739.96456</v>
      </c>
      <c r="BP17" s="477">
        <v>544.63354000000004</v>
      </c>
      <c r="BQ17" s="477"/>
      <c r="BR17" s="477">
        <v>-94487.781990000018</v>
      </c>
      <c r="BS17" s="477">
        <v>294583.61102999997</v>
      </c>
      <c r="BT17" s="477">
        <v>200095.82904000001</v>
      </c>
      <c r="BU17" s="479" t="s">
        <v>626</v>
      </c>
      <c r="BV17" s="477">
        <v>2137.7110400000001</v>
      </c>
      <c r="BW17" s="477">
        <v>60848.228069999997</v>
      </c>
      <c r="BX17" s="477">
        <v>62985.939109999999</v>
      </c>
      <c r="BY17" s="477"/>
      <c r="BZ17" s="477">
        <v>-94487.781990000018</v>
      </c>
      <c r="CA17" s="477">
        <v>294583.61102999997</v>
      </c>
      <c r="CB17" s="477">
        <v>200095.82904000001</v>
      </c>
      <c r="CC17" s="473"/>
    </row>
    <row r="18" spans="1:81" s="474" customFormat="1" ht="9" customHeight="1">
      <c r="A18" s="479" t="s">
        <v>541</v>
      </c>
      <c r="B18" s="477">
        <v>12594.585640000001</v>
      </c>
      <c r="C18" s="477">
        <v>1323.6124600000001</v>
      </c>
      <c r="D18" s="477">
        <v>13918.1981</v>
      </c>
      <c r="E18" s="477"/>
      <c r="F18" s="477">
        <v>0</v>
      </c>
      <c r="G18" s="477">
        <v>0</v>
      </c>
      <c r="H18" s="477">
        <v>0</v>
      </c>
      <c r="I18" s="477"/>
      <c r="J18" s="477">
        <v>30466.174230000001</v>
      </c>
      <c r="K18" s="477">
        <v>79595.318790000005</v>
      </c>
      <c r="L18" s="477">
        <v>110061.49301999999</v>
      </c>
      <c r="M18" s="479" t="s">
        <v>541</v>
      </c>
      <c r="N18" s="477">
        <v>293.61522000000002</v>
      </c>
      <c r="O18" s="477">
        <v>7.1700000000000002E-3</v>
      </c>
      <c r="P18" s="477">
        <v>293.62239</v>
      </c>
      <c r="Q18" s="477"/>
      <c r="R18" s="477">
        <v>71.808480000000003</v>
      </c>
      <c r="S18" s="477">
        <v>225.55770999999999</v>
      </c>
      <c r="T18" s="477">
        <v>297.36619000000002</v>
      </c>
      <c r="U18" s="477"/>
      <c r="V18" s="477">
        <v>8009.7478200000005</v>
      </c>
      <c r="W18" s="477">
        <v>160.48206999999999</v>
      </c>
      <c r="X18" s="477">
        <v>8170.2298899999996</v>
      </c>
      <c r="Y18" s="479" t="s">
        <v>541</v>
      </c>
      <c r="Z18" s="477">
        <v>0</v>
      </c>
      <c r="AA18" s="477">
        <v>0</v>
      </c>
      <c r="AB18" s="477">
        <v>0</v>
      </c>
      <c r="AC18" s="477"/>
      <c r="AD18" s="477">
        <v>907.55551000000003</v>
      </c>
      <c r="AE18" s="477">
        <v>23.250420000000002</v>
      </c>
      <c r="AF18" s="477">
        <v>930.8059300000001</v>
      </c>
      <c r="AG18" s="477"/>
      <c r="AH18" s="477">
        <v>2559.5309999999999</v>
      </c>
      <c r="AI18" s="477">
        <v>1.47319</v>
      </c>
      <c r="AJ18" s="477">
        <v>2561.0041900000001</v>
      </c>
      <c r="AK18" s="479" t="s">
        <v>541</v>
      </c>
      <c r="AL18" s="477">
        <v>0</v>
      </c>
      <c r="AM18" s="477">
        <v>4.5380000000000004E-2</v>
      </c>
      <c r="AN18" s="477">
        <v>4.5380000000000004E-2</v>
      </c>
      <c r="AO18" s="477"/>
      <c r="AP18" s="477">
        <v>0</v>
      </c>
      <c r="AQ18" s="477">
        <v>0</v>
      </c>
      <c r="AR18" s="477">
        <v>0</v>
      </c>
      <c r="AS18" s="477"/>
      <c r="AT18" s="477">
        <v>39291.984340000003</v>
      </c>
      <c r="AU18" s="477">
        <v>13.47494</v>
      </c>
      <c r="AV18" s="477">
        <v>39305.459280000003</v>
      </c>
      <c r="AW18" s="479" t="s">
        <v>541</v>
      </c>
      <c r="AX18" s="477">
        <v>103.93534</v>
      </c>
      <c r="AY18" s="477">
        <v>3.05158</v>
      </c>
      <c r="AZ18" s="477">
        <v>106.98692</v>
      </c>
      <c r="BA18" s="477"/>
      <c r="BB18" s="477">
        <v>0</v>
      </c>
      <c r="BC18" s="477">
        <v>0</v>
      </c>
      <c r="BD18" s="477">
        <v>0</v>
      </c>
      <c r="BE18" s="477"/>
      <c r="BF18" s="477">
        <v>1774.8869</v>
      </c>
      <c r="BG18" s="477">
        <v>1.125E-2</v>
      </c>
      <c r="BH18" s="477">
        <v>1774.89815</v>
      </c>
      <c r="BI18" s="479" t="s">
        <v>541</v>
      </c>
      <c r="BJ18" s="477">
        <v>0</v>
      </c>
      <c r="BK18" s="477">
        <v>0</v>
      </c>
      <c r="BL18" s="477">
        <v>0</v>
      </c>
      <c r="BM18" s="477"/>
      <c r="BN18" s="477">
        <v>0</v>
      </c>
      <c r="BO18" s="477">
        <v>0</v>
      </c>
      <c r="BP18" s="477">
        <v>0</v>
      </c>
      <c r="BQ18" s="477"/>
      <c r="BR18" s="477">
        <v>96073.824479999996</v>
      </c>
      <c r="BS18" s="477">
        <v>81346.28495999999</v>
      </c>
      <c r="BT18" s="477">
        <v>177420.10944</v>
      </c>
      <c r="BU18" s="479" t="s">
        <v>541</v>
      </c>
      <c r="BV18" s="477">
        <v>30466.174230000001</v>
      </c>
      <c r="BW18" s="477">
        <v>49718.442020000002</v>
      </c>
      <c r="BX18" s="477">
        <v>80184.616250000006</v>
      </c>
      <c r="BY18" s="477"/>
      <c r="BZ18" s="477">
        <v>96073.824479999996</v>
      </c>
      <c r="CA18" s="477">
        <v>51469.408189999987</v>
      </c>
      <c r="CB18" s="477">
        <v>147543.23267</v>
      </c>
      <c r="CC18" s="473"/>
    </row>
    <row r="19" spans="1:81" s="474" customFormat="1" ht="5.0999999999999996" customHeight="1">
      <c r="A19" s="479"/>
      <c r="B19" s="477"/>
      <c r="C19" s="477"/>
      <c r="D19" s="477"/>
      <c r="E19" s="477"/>
      <c r="F19" s="477"/>
      <c r="G19" s="477"/>
      <c r="H19" s="477"/>
      <c r="I19" s="477"/>
      <c r="J19" s="477"/>
      <c r="K19" s="477"/>
      <c r="L19" s="477"/>
      <c r="M19" s="479"/>
      <c r="N19" s="477"/>
      <c r="O19" s="477"/>
      <c r="P19" s="477"/>
      <c r="Q19" s="477"/>
      <c r="R19" s="477"/>
      <c r="S19" s="477"/>
      <c r="T19" s="477"/>
      <c r="U19" s="477"/>
      <c r="V19" s="477"/>
      <c r="W19" s="477"/>
      <c r="X19" s="477"/>
      <c r="Y19" s="479"/>
      <c r="Z19" s="477"/>
      <c r="AA19" s="477"/>
      <c r="AB19" s="477"/>
      <c r="AC19" s="477"/>
      <c r="AD19" s="477"/>
      <c r="AE19" s="477"/>
      <c r="AF19" s="477"/>
      <c r="AG19" s="477"/>
      <c r="AH19" s="477"/>
      <c r="AI19" s="477"/>
      <c r="AJ19" s="477"/>
      <c r="AK19" s="479"/>
      <c r="AL19" s="477"/>
      <c r="AM19" s="477"/>
      <c r="AN19" s="477"/>
      <c r="AO19" s="477"/>
      <c r="AP19" s="477"/>
      <c r="AQ19" s="477"/>
      <c r="AR19" s="477"/>
      <c r="AS19" s="477"/>
      <c r="AT19" s="477"/>
      <c r="AU19" s="477"/>
      <c r="AV19" s="477"/>
      <c r="AW19" s="479"/>
      <c r="AX19" s="477"/>
      <c r="AY19" s="477"/>
      <c r="AZ19" s="477"/>
      <c r="BA19" s="477"/>
      <c r="BB19" s="477"/>
      <c r="BC19" s="477"/>
      <c r="BD19" s="477"/>
      <c r="BE19" s="477"/>
      <c r="BF19" s="477"/>
      <c r="BG19" s="477"/>
      <c r="BH19" s="477"/>
      <c r="BI19" s="479"/>
      <c r="BJ19" s="477"/>
      <c r="BK19" s="477"/>
      <c r="BL19" s="477"/>
      <c r="BM19" s="477"/>
      <c r="BN19" s="477"/>
      <c r="BO19" s="477"/>
      <c r="BP19" s="477"/>
      <c r="BQ19" s="477"/>
      <c r="BR19" s="477"/>
      <c r="BS19" s="477"/>
      <c r="BT19" s="477"/>
      <c r="BU19" s="479"/>
      <c r="BV19" s="477"/>
      <c r="BW19" s="477"/>
      <c r="BX19" s="477"/>
      <c r="BY19" s="477"/>
      <c r="BZ19" s="477"/>
      <c r="CA19" s="477"/>
      <c r="CB19" s="477"/>
      <c r="CC19" s="473"/>
    </row>
    <row r="20" spans="1:81" s="480" customFormat="1" ht="9.75" customHeight="1">
      <c r="A20" s="471" t="s">
        <v>627</v>
      </c>
      <c r="B20" s="472">
        <v>859545.52726</v>
      </c>
      <c r="C20" s="472">
        <v>710488.97733000002</v>
      </c>
      <c r="D20" s="472">
        <v>1570034.50459</v>
      </c>
      <c r="E20" s="472"/>
      <c r="F20" s="472">
        <v>58360.517209999998</v>
      </c>
      <c r="G20" s="472">
        <v>6035.7649800000008</v>
      </c>
      <c r="H20" s="472">
        <v>64396.282189999998</v>
      </c>
      <c r="I20" s="472"/>
      <c r="J20" s="472">
        <v>1090507.7008900002</v>
      </c>
      <c r="K20" s="472">
        <v>1048231.79495</v>
      </c>
      <c r="L20" s="472">
        <v>2138739.49584</v>
      </c>
      <c r="M20" s="471" t="s">
        <v>627</v>
      </c>
      <c r="N20" s="472">
        <v>269421.18362000003</v>
      </c>
      <c r="O20" s="472">
        <v>67569.437879999998</v>
      </c>
      <c r="P20" s="472">
        <v>336990.62150000001</v>
      </c>
      <c r="Q20" s="472"/>
      <c r="R20" s="472">
        <v>397281.70825000003</v>
      </c>
      <c r="S20" s="472">
        <v>217828.14507</v>
      </c>
      <c r="T20" s="472">
        <v>615109.85331999999</v>
      </c>
      <c r="U20" s="472"/>
      <c r="V20" s="472">
        <v>850762.65515999997</v>
      </c>
      <c r="W20" s="472">
        <v>519532.17369999998</v>
      </c>
      <c r="X20" s="472">
        <v>1370294.82886</v>
      </c>
      <c r="Y20" s="471" t="s">
        <v>627</v>
      </c>
      <c r="Z20" s="472">
        <v>52447.04333</v>
      </c>
      <c r="AA20" s="472">
        <v>8062.73999</v>
      </c>
      <c r="AB20" s="472">
        <v>60509.783320000002</v>
      </c>
      <c r="AC20" s="472"/>
      <c r="AD20" s="472">
        <v>966477.62566999998</v>
      </c>
      <c r="AE20" s="472">
        <v>450899.96126999997</v>
      </c>
      <c r="AF20" s="472">
        <v>1417377.5869400001</v>
      </c>
      <c r="AG20" s="472"/>
      <c r="AH20" s="472">
        <v>520130.49554999999</v>
      </c>
      <c r="AI20" s="472">
        <v>39681.717750000003</v>
      </c>
      <c r="AJ20" s="472">
        <v>559812.21329999994</v>
      </c>
      <c r="AK20" s="471" t="s">
        <v>627</v>
      </c>
      <c r="AL20" s="472">
        <v>172815.86721</v>
      </c>
      <c r="AM20" s="472">
        <v>23163.57618</v>
      </c>
      <c r="AN20" s="472">
        <v>195979.44338999997</v>
      </c>
      <c r="AO20" s="472"/>
      <c r="AP20" s="472">
        <v>172233.64497999998</v>
      </c>
      <c r="AQ20" s="472">
        <v>12399.0879</v>
      </c>
      <c r="AR20" s="472">
        <v>184632.73288</v>
      </c>
      <c r="AS20" s="472"/>
      <c r="AT20" s="472">
        <v>114154.16267000001</v>
      </c>
      <c r="AU20" s="472">
        <v>164723.13124000002</v>
      </c>
      <c r="AV20" s="472">
        <v>278877.29391000001</v>
      </c>
      <c r="AW20" s="471" t="s">
        <v>627</v>
      </c>
      <c r="AX20" s="472">
        <v>70108.33862000001</v>
      </c>
      <c r="AY20" s="472">
        <v>72.440119999999993</v>
      </c>
      <c r="AZ20" s="472">
        <v>70180.778739999994</v>
      </c>
      <c r="BA20" s="472"/>
      <c r="BB20" s="472">
        <v>52475.956829999996</v>
      </c>
      <c r="BC20" s="472">
        <v>1414.4042199999999</v>
      </c>
      <c r="BD20" s="472">
        <v>53890.36105</v>
      </c>
      <c r="BE20" s="472"/>
      <c r="BF20" s="472">
        <v>11271.128570000001</v>
      </c>
      <c r="BG20" s="472">
        <v>57569.588189999995</v>
      </c>
      <c r="BH20" s="472">
        <v>68840.71676000001</v>
      </c>
      <c r="BI20" s="471" t="s">
        <v>627</v>
      </c>
      <c r="BJ20" s="472">
        <v>1081.73107</v>
      </c>
      <c r="BK20" s="472">
        <v>40061.666680000002</v>
      </c>
      <c r="BL20" s="472">
        <v>41143.397749999996</v>
      </c>
      <c r="BM20" s="472"/>
      <c r="BN20" s="472">
        <v>19216.323960000002</v>
      </c>
      <c r="BO20" s="472">
        <v>22599.75951</v>
      </c>
      <c r="BP20" s="472">
        <v>41816.083469999998</v>
      </c>
      <c r="BQ20" s="472"/>
      <c r="BR20" s="472">
        <v>5678291.6108499989</v>
      </c>
      <c r="BS20" s="472">
        <v>3390334.3669599998</v>
      </c>
      <c r="BT20" s="472">
        <v>9068625.9778099991</v>
      </c>
      <c r="BU20" s="471" t="s">
        <v>627</v>
      </c>
      <c r="BV20" s="472">
        <v>1090507.7008900002</v>
      </c>
      <c r="BW20" s="472">
        <v>1070350.0240800001</v>
      </c>
      <c r="BX20" s="472">
        <v>2160857.7249699999</v>
      </c>
      <c r="BY20" s="472"/>
      <c r="BZ20" s="472">
        <v>5678291.6108499989</v>
      </c>
      <c r="CA20" s="472">
        <v>3412452.5960900001</v>
      </c>
      <c r="CB20" s="472">
        <v>9090744.206939999</v>
      </c>
    </row>
    <row r="21" spans="1:81" s="474" customFormat="1" ht="9" customHeight="1">
      <c r="A21" s="479" t="s">
        <v>628</v>
      </c>
      <c r="B21" s="477">
        <v>690081.58734000009</v>
      </c>
      <c r="C21" s="477">
        <v>324425.82695999998</v>
      </c>
      <c r="D21" s="477">
        <v>1014507.4142999999</v>
      </c>
      <c r="E21" s="477"/>
      <c r="F21" s="477">
        <v>44447.459659999993</v>
      </c>
      <c r="G21" s="477">
        <v>4580.3760400000001</v>
      </c>
      <c r="H21" s="477">
        <v>49027.835700000003</v>
      </c>
      <c r="I21" s="477"/>
      <c r="J21" s="477">
        <v>640910.78651999997</v>
      </c>
      <c r="K21" s="477">
        <v>497722.32537999999</v>
      </c>
      <c r="L21" s="477">
        <v>1138633.1119000001</v>
      </c>
      <c r="M21" s="479" t="s">
        <v>628</v>
      </c>
      <c r="N21" s="477">
        <v>208574.56834999999</v>
      </c>
      <c r="O21" s="477">
        <v>41581.196680000001</v>
      </c>
      <c r="P21" s="477">
        <v>250155.76503000001</v>
      </c>
      <c r="Q21" s="477"/>
      <c r="R21" s="477">
        <v>310144.82961000002</v>
      </c>
      <c r="S21" s="477">
        <v>150638.02388999998</v>
      </c>
      <c r="T21" s="477">
        <v>460782.85350000003</v>
      </c>
      <c r="U21" s="477"/>
      <c r="V21" s="477">
        <v>596971.57620000001</v>
      </c>
      <c r="W21" s="477">
        <v>251014.04564</v>
      </c>
      <c r="X21" s="477">
        <v>847985.62184000004</v>
      </c>
      <c r="Y21" s="479" t="s">
        <v>628</v>
      </c>
      <c r="Z21" s="477">
        <v>7830.3475099999996</v>
      </c>
      <c r="AA21" s="477">
        <v>3093.7634199999998</v>
      </c>
      <c r="AB21" s="477">
        <v>10924.110929999999</v>
      </c>
      <c r="AC21" s="477"/>
      <c r="AD21" s="477">
        <v>745879.42411000002</v>
      </c>
      <c r="AE21" s="477">
        <v>231077.46661</v>
      </c>
      <c r="AF21" s="477">
        <v>976956.89072000002</v>
      </c>
      <c r="AG21" s="477"/>
      <c r="AH21" s="477">
        <v>397283.09643999999</v>
      </c>
      <c r="AI21" s="477">
        <v>4663.2956599999998</v>
      </c>
      <c r="AJ21" s="477">
        <v>401946.3921</v>
      </c>
      <c r="AK21" s="479" t="s">
        <v>628</v>
      </c>
      <c r="AL21" s="477">
        <v>142959.34297999999</v>
      </c>
      <c r="AM21" s="477">
        <v>18785.42873</v>
      </c>
      <c r="AN21" s="477">
        <v>161744.77171</v>
      </c>
      <c r="AO21" s="477"/>
      <c r="AP21" s="477">
        <v>104247.08178000001</v>
      </c>
      <c r="AQ21" s="477">
        <v>11366.90539</v>
      </c>
      <c r="AR21" s="477">
        <v>115613.98717000001</v>
      </c>
      <c r="AS21" s="477"/>
      <c r="AT21" s="477">
        <v>79611.848239999992</v>
      </c>
      <c r="AU21" s="477">
        <v>112427.40977</v>
      </c>
      <c r="AV21" s="477">
        <v>192039.25800999999</v>
      </c>
      <c r="AW21" s="479" t="s">
        <v>628</v>
      </c>
      <c r="AX21" s="477">
        <v>65439.063119999999</v>
      </c>
      <c r="AY21" s="477">
        <v>36.083370000000002</v>
      </c>
      <c r="AZ21" s="477">
        <v>65475.146489999999</v>
      </c>
      <c r="BA21" s="477"/>
      <c r="BB21" s="477">
        <v>42209.552479999998</v>
      </c>
      <c r="BC21" s="477">
        <v>1285.6158700000001</v>
      </c>
      <c r="BD21" s="477">
        <v>43495.16835</v>
      </c>
      <c r="BE21" s="477"/>
      <c r="BF21" s="477">
        <v>8117.2717599999996</v>
      </c>
      <c r="BG21" s="477">
        <v>40944.990109999999</v>
      </c>
      <c r="BH21" s="477">
        <v>49062.261869999995</v>
      </c>
      <c r="BI21" s="479" t="s">
        <v>628</v>
      </c>
      <c r="BJ21" s="477">
        <v>1062.7500600000001</v>
      </c>
      <c r="BK21" s="477">
        <v>40026.017090000001</v>
      </c>
      <c r="BL21" s="477">
        <v>41088.76715</v>
      </c>
      <c r="BM21" s="477"/>
      <c r="BN21" s="477">
        <v>13432.107189999999</v>
      </c>
      <c r="BO21" s="477">
        <v>13679.53073</v>
      </c>
      <c r="BP21" s="477">
        <v>27111.637920000001</v>
      </c>
      <c r="BQ21" s="477"/>
      <c r="BR21" s="477">
        <v>4099202.6933500008</v>
      </c>
      <c r="BS21" s="477">
        <v>1747348.30134</v>
      </c>
      <c r="BT21" s="477">
        <v>5846550.9946899982</v>
      </c>
      <c r="BU21" s="479" t="s">
        <v>628</v>
      </c>
      <c r="BV21" s="477">
        <v>640910.78651999997</v>
      </c>
      <c r="BW21" s="477">
        <v>519840.55447999999</v>
      </c>
      <c r="BX21" s="477">
        <v>1160751.341</v>
      </c>
      <c r="BY21" s="477"/>
      <c r="BZ21" s="477">
        <v>4099202.6933500008</v>
      </c>
      <c r="CA21" s="477">
        <v>1769466.5304399999</v>
      </c>
      <c r="CB21" s="477">
        <v>5868669.2237899983</v>
      </c>
      <c r="CC21" s="473"/>
    </row>
    <row r="22" spans="1:81" s="474" customFormat="1" ht="9" customHeight="1">
      <c r="A22" s="479" t="s">
        <v>629</v>
      </c>
      <c r="B22" s="477">
        <v>20676.107479999999</v>
      </c>
      <c r="C22" s="477">
        <v>10813.65114</v>
      </c>
      <c r="D22" s="477">
        <v>31489.758620000001</v>
      </c>
      <c r="E22" s="477"/>
      <c r="F22" s="477">
        <v>101.42322999999999</v>
      </c>
      <c r="G22" s="477">
        <v>0</v>
      </c>
      <c r="H22" s="477">
        <v>101.42322999999999</v>
      </c>
      <c r="I22" s="477"/>
      <c r="J22" s="477">
        <v>0</v>
      </c>
      <c r="K22" s="477">
        <v>0</v>
      </c>
      <c r="L22" s="477">
        <v>0</v>
      </c>
      <c r="M22" s="479" t="s">
        <v>629</v>
      </c>
      <c r="N22" s="477">
        <v>3158.6697000000004</v>
      </c>
      <c r="O22" s="477">
        <v>51.999459999999999</v>
      </c>
      <c r="P22" s="477">
        <v>3210.6691600000004</v>
      </c>
      <c r="Q22" s="477"/>
      <c r="R22" s="477">
        <v>11871.8644</v>
      </c>
      <c r="S22" s="477">
        <v>339.06053000000003</v>
      </c>
      <c r="T22" s="477">
        <v>12210.924929999999</v>
      </c>
      <c r="U22" s="477"/>
      <c r="V22" s="477">
        <v>10290.5301</v>
      </c>
      <c r="W22" s="477">
        <v>38.38297</v>
      </c>
      <c r="X22" s="477">
        <v>10328.913070000001</v>
      </c>
      <c r="Y22" s="479" t="s">
        <v>629</v>
      </c>
      <c r="Z22" s="477">
        <v>159.25829000000002</v>
      </c>
      <c r="AA22" s="477">
        <v>0</v>
      </c>
      <c r="AB22" s="477">
        <v>159.25829000000002</v>
      </c>
      <c r="AC22" s="477"/>
      <c r="AD22" s="477">
        <v>0</v>
      </c>
      <c r="AE22" s="477">
        <v>0</v>
      </c>
      <c r="AF22" s="477">
        <v>0</v>
      </c>
      <c r="AG22" s="477"/>
      <c r="AH22" s="477">
        <v>2898.0944399999998</v>
      </c>
      <c r="AI22" s="477">
        <v>909.30743000000007</v>
      </c>
      <c r="AJ22" s="477">
        <v>3807.4018700000001</v>
      </c>
      <c r="AK22" s="479" t="s">
        <v>629</v>
      </c>
      <c r="AL22" s="477">
        <v>10643.257039999999</v>
      </c>
      <c r="AM22" s="477">
        <v>63.9636</v>
      </c>
      <c r="AN22" s="477">
        <v>10707.220640000001</v>
      </c>
      <c r="AO22" s="477"/>
      <c r="AP22" s="477">
        <v>1987.67724</v>
      </c>
      <c r="AQ22" s="477">
        <v>13.08484</v>
      </c>
      <c r="AR22" s="477">
        <v>2000.76208</v>
      </c>
      <c r="AS22" s="477"/>
      <c r="AT22" s="477">
        <v>4450.0526900000004</v>
      </c>
      <c r="AU22" s="477">
        <v>518.68357000000003</v>
      </c>
      <c r="AV22" s="477">
        <v>4968.7362599999997</v>
      </c>
      <c r="AW22" s="479" t="s">
        <v>629</v>
      </c>
      <c r="AX22" s="477">
        <v>0</v>
      </c>
      <c r="AY22" s="477">
        <v>0</v>
      </c>
      <c r="AZ22" s="477">
        <v>0</v>
      </c>
      <c r="BA22" s="477"/>
      <c r="BB22" s="477">
        <v>0</v>
      </c>
      <c r="BC22" s="477">
        <v>0</v>
      </c>
      <c r="BD22" s="477">
        <v>0</v>
      </c>
      <c r="BE22" s="477"/>
      <c r="BF22" s="477">
        <v>3112.6775699999998</v>
      </c>
      <c r="BG22" s="477">
        <v>0</v>
      </c>
      <c r="BH22" s="477">
        <v>3112.6775699999998</v>
      </c>
      <c r="BI22" s="479" t="s">
        <v>629</v>
      </c>
      <c r="BJ22" s="477">
        <v>0</v>
      </c>
      <c r="BK22" s="477">
        <v>0</v>
      </c>
      <c r="BL22" s="477">
        <v>0</v>
      </c>
      <c r="BM22" s="477"/>
      <c r="BN22" s="477">
        <v>453.43444</v>
      </c>
      <c r="BO22" s="477">
        <v>33.642590000000006</v>
      </c>
      <c r="BP22" s="477">
        <v>487.07703000000004</v>
      </c>
      <c r="BQ22" s="477"/>
      <c r="BR22" s="477">
        <v>69803.046619999994</v>
      </c>
      <c r="BS22" s="477">
        <v>12781.77613</v>
      </c>
      <c r="BT22" s="477">
        <v>82584.822750000007</v>
      </c>
      <c r="BU22" s="479" t="s">
        <v>629</v>
      </c>
      <c r="BV22" s="477">
        <v>0</v>
      </c>
      <c r="BW22" s="477">
        <v>0</v>
      </c>
      <c r="BX22" s="477">
        <v>0</v>
      </c>
      <c r="BY22" s="477"/>
      <c r="BZ22" s="477">
        <v>69803.046619999994</v>
      </c>
      <c r="CA22" s="477">
        <v>12781.77613</v>
      </c>
      <c r="CB22" s="477">
        <v>82584.822750000007</v>
      </c>
      <c r="CC22" s="473"/>
    </row>
    <row r="23" spans="1:81" s="474" customFormat="1" ht="9" customHeight="1">
      <c r="A23" s="479" t="s">
        <v>620</v>
      </c>
      <c r="B23" s="477">
        <v>2351.2776400000002</v>
      </c>
      <c r="C23" s="477">
        <v>10152.647499999999</v>
      </c>
      <c r="D23" s="477">
        <v>12503.925140000001</v>
      </c>
      <c r="E23" s="477"/>
      <c r="F23" s="477">
        <v>10.273370000000002</v>
      </c>
      <c r="G23" s="477">
        <v>0</v>
      </c>
      <c r="H23" s="477">
        <v>10.273370000000002</v>
      </c>
      <c r="I23" s="477"/>
      <c r="J23" s="477">
        <v>10527.44713</v>
      </c>
      <c r="K23" s="477">
        <v>35.382980000000003</v>
      </c>
      <c r="L23" s="477">
        <v>10562.830109999999</v>
      </c>
      <c r="M23" s="479" t="s">
        <v>620</v>
      </c>
      <c r="N23" s="477">
        <v>808.77935000000002</v>
      </c>
      <c r="O23" s="477">
        <v>29.335350000000002</v>
      </c>
      <c r="P23" s="477">
        <v>838.11470000000008</v>
      </c>
      <c r="Q23" s="477"/>
      <c r="R23" s="477">
        <v>3234.6987999999997</v>
      </c>
      <c r="S23" s="477">
        <v>46.080930000000002</v>
      </c>
      <c r="T23" s="477">
        <v>3280.7797300000002</v>
      </c>
      <c r="U23" s="477"/>
      <c r="V23" s="477">
        <v>16935.203690000002</v>
      </c>
      <c r="W23" s="477">
        <v>3824.5677400000004</v>
      </c>
      <c r="X23" s="477">
        <v>20759.771430000001</v>
      </c>
      <c r="Y23" s="479" t="s">
        <v>620</v>
      </c>
      <c r="Z23" s="477">
        <v>506.19511999999997</v>
      </c>
      <c r="AA23" s="477">
        <v>404.64196000000004</v>
      </c>
      <c r="AB23" s="477">
        <v>910.83708000000013</v>
      </c>
      <c r="AC23" s="477"/>
      <c r="AD23" s="477">
        <v>11370.467369999998</v>
      </c>
      <c r="AE23" s="477">
        <v>2858.8964799999999</v>
      </c>
      <c r="AF23" s="477">
        <v>14229.36385</v>
      </c>
      <c r="AG23" s="477"/>
      <c r="AH23" s="477">
        <v>257.40159</v>
      </c>
      <c r="AI23" s="477">
        <v>1353.0320800000002</v>
      </c>
      <c r="AJ23" s="477">
        <v>1610.4336699999999</v>
      </c>
      <c r="AK23" s="479" t="s">
        <v>620</v>
      </c>
      <c r="AL23" s="477">
        <v>618.55674999999997</v>
      </c>
      <c r="AM23" s="477">
        <v>0</v>
      </c>
      <c r="AN23" s="477">
        <v>618.55674999999997</v>
      </c>
      <c r="AO23" s="477"/>
      <c r="AP23" s="477">
        <v>909.62106000000006</v>
      </c>
      <c r="AQ23" s="477">
        <v>56.067830000000001</v>
      </c>
      <c r="AR23" s="477">
        <v>965.68889000000001</v>
      </c>
      <c r="AS23" s="477"/>
      <c r="AT23" s="477">
        <v>2113.0643300000002</v>
      </c>
      <c r="AU23" s="477">
        <v>2413.5368199999998</v>
      </c>
      <c r="AV23" s="477">
        <v>4526.6011500000004</v>
      </c>
      <c r="AW23" s="479" t="s">
        <v>620</v>
      </c>
      <c r="AX23" s="477">
        <v>23.716200000000001</v>
      </c>
      <c r="AY23" s="477">
        <v>10.79922</v>
      </c>
      <c r="AZ23" s="477">
        <v>34.515419999999999</v>
      </c>
      <c r="BA23" s="477"/>
      <c r="BB23" s="477">
        <v>0</v>
      </c>
      <c r="BC23" s="477">
        <v>0</v>
      </c>
      <c r="BD23" s="477">
        <v>0</v>
      </c>
      <c r="BE23" s="477"/>
      <c r="BF23" s="477">
        <v>28.891549999999999</v>
      </c>
      <c r="BG23" s="477">
        <v>0</v>
      </c>
      <c r="BH23" s="477">
        <v>28.891549999999999</v>
      </c>
      <c r="BI23" s="479" t="s">
        <v>620</v>
      </c>
      <c r="BJ23" s="477">
        <v>13.892910000000001</v>
      </c>
      <c r="BK23" s="477">
        <v>0</v>
      </c>
      <c r="BL23" s="477">
        <v>13.892910000000001</v>
      </c>
      <c r="BM23" s="477"/>
      <c r="BN23" s="477">
        <v>1956.5186600000002</v>
      </c>
      <c r="BO23" s="477">
        <v>9.684800000000001</v>
      </c>
      <c r="BP23" s="477">
        <v>1966.20346</v>
      </c>
      <c r="BQ23" s="477"/>
      <c r="BR23" s="477">
        <v>51666.005520000006</v>
      </c>
      <c r="BS23" s="477">
        <v>21194.673690000003</v>
      </c>
      <c r="BT23" s="477">
        <v>72860.679210000002</v>
      </c>
      <c r="BU23" s="479" t="s">
        <v>620</v>
      </c>
      <c r="BV23" s="477">
        <v>10527.44713</v>
      </c>
      <c r="BW23" s="477">
        <v>35.382980000000003</v>
      </c>
      <c r="BX23" s="477">
        <v>10562.830109999999</v>
      </c>
      <c r="BY23" s="477"/>
      <c r="BZ23" s="477">
        <v>51666.005520000006</v>
      </c>
      <c r="CA23" s="477">
        <v>21194.673690000003</v>
      </c>
      <c r="CB23" s="477">
        <v>72860.679210000002</v>
      </c>
      <c r="CC23" s="473"/>
    </row>
    <row r="24" spans="1:81" s="474" customFormat="1" ht="9" customHeight="1">
      <c r="A24" s="479" t="s">
        <v>630</v>
      </c>
      <c r="B24" s="477">
        <v>64292.520680000001</v>
      </c>
      <c r="C24" s="477">
        <v>163334.21102000002</v>
      </c>
      <c r="D24" s="477">
        <v>227626.73169999997</v>
      </c>
      <c r="E24" s="477"/>
      <c r="F24" s="477">
        <v>7400.2367899999999</v>
      </c>
      <c r="G24" s="477">
        <v>895.44051999999999</v>
      </c>
      <c r="H24" s="477">
        <v>8295.6773099999991</v>
      </c>
      <c r="I24" s="477"/>
      <c r="J24" s="477">
        <v>194733.18666000001</v>
      </c>
      <c r="K24" s="477">
        <v>234723.76925000001</v>
      </c>
      <c r="L24" s="477">
        <v>429456.95591000002</v>
      </c>
      <c r="M24" s="479" t="s">
        <v>630</v>
      </c>
      <c r="N24" s="477">
        <v>38915.134619999997</v>
      </c>
      <c r="O24" s="477">
        <v>8917.3619099999996</v>
      </c>
      <c r="P24" s="477">
        <v>47832.496530000004</v>
      </c>
      <c r="Q24" s="477"/>
      <c r="R24" s="477">
        <v>34090.754229999999</v>
      </c>
      <c r="S24" s="477">
        <v>54679.481919999998</v>
      </c>
      <c r="T24" s="477">
        <v>88770.236150000012</v>
      </c>
      <c r="U24" s="477"/>
      <c r="V24" s="477">
        <v>49237.259330000001</v>
      </c>
      <c r="W24" s="477">
        <v>251600.55702000001</v>
      </c>
      <c r="X24" s="477">
        <v>300837.81635000004</v>
      </c>
      <c r="Y24" s="479" t="s">
        <v>630</v>
      </c>
      <c r="Z24" s="477">
        <v>4456.4957400000003</v>
      </c>
      <c r="AA24" s="477">
        <v>4564.3346099999999</v>
      </c>
      <c r="AB24" s="477">
        <v>9020.8303500000002</v>
      </c>
      <c r="AC24" s="477"/>
      <c r="AD24" s="477">
        <v>85604.845549999998</v>
      </c>
      <c r="AE24" s="477">
        <v>88364.587379999997</v>
      </c>
      <c r="AF24" s="477">
        <v>173969.43293000001</v>
      </c>
      <c r="AG24" s="477"/>
      <c r="AH24" s="477">
        <v>85120.933010000008</v>
      </c>
      <c r="AI24" s="477">
        <v>23128.020260000001</v>
      </c>
      <c r="AJ24" s="477">
        <v>108248.95327</v>
      </c>
      <c r="AK24" s="479" t="s">
        <v>630</v>
      </c>
      <c r="AL24" s="477">
        <v>8290.431059999999</v>
      </c>
      <c r="AM24" s="477">
        <v>1546.56358</v>
      </c>
      <c r="AN24" s="477">
        <v>9836.9946400000008</v>
      </c>
      <c r="AO24" s="477"/>
      <c r="AP24" s="477">
        <v>2199.4209799999999</v>
      </c>
      <c r="AQ24" s="477">
        <v>24.57368</v>
      </c>
      <c r="AR24" s="477">
        <v>2223.9946600000003</v>
      </c>
      <c r="AS24" s="477"/>
      <c r="AT24" s="477">
        <v>0</v>
      </c>
      <c r="AU24" s="477">
        <v>49252.241439999998</v>
      </c>
      <c r="AV24" s="477">
        <v>49252.241439999998</v>
      </c>
      <c r="AW24" s="479" t="s">
        <v>630</v>
      </c>
      <c r="AX24" s="477">
        <v>0</v>
      </c>
      <c r="AY24" s="477">
        <v>0</v>
      </c>
      <c r="AZ24" s="477">
        <v>0</v>
      </c>
      <c r="BA24" s="477"/>
      <c r="BB24" s="477">
        <v>2796.2908900000002</v>
      </c>
      <c r="BC24" s="477">
        <v>0</v>
      </c>
      <c r="BD24" s="477">
        <v>2796.2908900000002</v>
      </c>
      <c r="BE24" s="477"/>
      <c r="BF24" s="477">
        <v>0</v>
      </c>
      <c r="BG24" s="477">
        <v>16609.415830000002</v>
      </c>
      <c r="BH24" s="477">
        <v>16609.415830000002</v>
      </c>
      <c r="BI24" s="479" t="s">
        <v>630</v>
      </c>
      <c r="BJ24" s="477">
        <v>0</v>
      </c>
      <c r="BK24" s="477">
        <v>30.945850000000004</v>
      </c>
      <c r="BL24" s="477">
        <v>30.945850000000004</v>
      </c>
      <c r="BM24" s="477"/>
      <c r="BN24" s="477">
        <v>0</v>
      </c>
      <c r="BO24" s="477">
        <v>8874.0535799999998</v>
      </c>
      <c r="BP24" s="477">
        <v>8874.0535799999998</v>
      </c>
      <c r="BQ24" s="477"/>
      <c r="BR24" s="477">
        <v>577137.50954</v>
      </c>
      <c r="BS24" s="477">
        <v>906545.55784999998</v>
      </c>
      <c r="BT24" s="477">
        <v>1483683.0673900002</v>
      </c>
      <c r="BU24" s="479" t="s">
        <v>630</v>
      </c>
      <c r="BV24" s="477">
        <v>194733.18666000001</v>
      </c>
      <c r="BW24" s="477">
        <v>234723.76928000001</v>
      </c>
      <c r="BX24" s="477">
        <v>429456.95594000001</v>
      </c>
      <c r="BY24" s="477"/>
      <c r="BZ24" s="477">
        <v>577137.50954</v>
      </c>
      <c r="CA24" s="477">
        <v>906545.55787999998</v>
      </c>
      <c r="CB24" s="477">
        <v>1483683.0674200002</v>
      </c>
      <c r="CC24" s="473"/>
    </row>
    <row r="25" spans="1:81" s="474" customFormat="1" ht="9" customHeight="1">
      <c r="A25" s="479" t="s">
        <v>631</v>
      </c>
      <c r="B25" s="477">
        <v>10306.762869999999</v>
      </c>
      <c r="C25" s="477">
        <v>4229.7470599999997</v>
      </c>
      <c r="D25" s="477">
        <v>14536.50993</v>
      </c>
      <c r="E25" s="477"/>
      <c r="F25" s="477">
        <v>0</v>
      </c>
      <c r="G25" s="477">
        <v>0</v>
      </c>
      <c r="H25" s="477">
        <v>0</v>
      </c>
      <c r="I25" s="477"/>
      <c r="J25" s="477">
        <v>138380.71547</v>
      </c>
      <c r="K25" s="477">
        <v>132706.45798000001</v>
      </c>
      <c r="L25" s="477">
        <v>271087.17345</v>
      </c>
      <c r="M25" s="479" t="s">
        <v>631</v>
      </c>
      <c r="N25" s="477">
        <v>3975.41219</v>
      </c>
      <c r="O25" s="477">
        <v>937.58014000000003</v>
      </c>
      <c r="P25" s="477">
        <v>4912.99233</v>
      </c>
      <c r="Q25" s="477"/>
      <c r="R25" s="477">
        <v>12966.80156</v>
      </c>
      <c r="S25" s="477">
        <v>337.80602000000005</v>
      </c>
      <c r="T25" s="477">
        <v>13304.60758</v>
      </c>
      <c r="U25" s="477"/>
      <c r="V25" s="477">
        <v>11.476710000000001</v>
      </c>
      <c r="W25" s="477">
        <v>3.2689300000000001</v>
      </c>
      <c r="X25" s="477">
        <v>14.74564</v>
      </c>
      <c r="Y25" s="479" t="s">
        <v>631</v>
      </c>
      <c r="Z25" s="477">
        <v>0</v>
      </c>
      <c r="AA25" s="477">
        <v>0</v>
      </c>
      <c r="AB25" s="477">
        <v>0</v>
      </c>
      <c r="AC25" s="477"/>
      <c r="AD25" s="477">
        <v>17042.355489999998</v>
      </c>
      <c r="AE25" s="477">
        <v>33978.555560000001</v>
      </c>
      <c r="AF25" s="477">
        <v>51020.911049999995</v>
      </c>
      <c r="AG25" s="477"/>
      <c r="AH25" s="477">
        <v>16246.282650000001</v>
      </c>
      <c r="AI25" s="477">
        <v>0</v>
      </c>
      <c r="AJ25" s="477">
        <v>16246.282650000001</v>
      </c>
      <c r="AK25" s="479" t="s">
        <v>631</v>
      </c>
      <c r="AL25" s="477">
        <v>3106.6571200000003</v>
      </c>
      <c r="AM25" s="477">
        <v>0</v>
      </c>
      <c r="AN25" s="477">
        <v>3106.6571200000003</v>
      </c>
      <c r="AO25" s="477"/>
      <c r="AP25" s="477">
        <v>15653.46888</v>
      </c>
      <c r="AQ25" s="477">
        <v>0</v>
      </c>
      <c r="AR25" s="477">
        <v>15653.46888</v>
      </c>
      <c r="AS25" s="477"/>
      <c r="AT25" s="477">
        <v>5016.3780700000007</v>
      </c>
      <c r="AU25" s="477">
        <v>0</v>
      </c>
      <c r="AV25" s="477">
        <v>5016.3780700000007</v>
      </c>
      <c r="AW25" s="479" t="s">
        <v>631</v>
      </c>
      <c r="AX25" s="477">
        <v>0</v>
      </c>
      <c r="AY25" s="477">
        <v>0</v>
      </c>
      <c r="AZ25" s="477">
        <v>0</v>
      </c>
      <c r="BA25" s="477"/>
      <c r="BB25" s="477">
        <v>0</v>
      </c>
      <c r="BC25" s="477">
        <v>0</v>
      </c>
      <c r="BD25" s="477">
        <v>0</v>
      </c>
      <c r="BE25" s="477"/>
      <c r="BF25" s="477">
        <v>0</v>
      </c>
      <c r="BG25" s="477">
        <v>0</v>
      </c>
      <c r="BH25" s="477">
        <v>0</v>
      </c>
      <c r="BI25" s="479" t="s">
        <v>631</v>
      </c>
      <c r="BJ25" s="477">
        <v>0</v>
      </c>
      <c r="BK25" s="477">
        <v>0</v>
      </c>
      <c r="BL25" s="477">
        <v>0</v>
      </c>
      <c r="BM25" s="477"/>
      <c r="BN25" s="477">
        <v>3372.72651</v>
      </c>
      <c r="BO25" s="477">
        <v>0</v>
      </c>
      <c r="BP25" s="477">
        <v>3372.72651</v>
      </c>
      <c r="BQ25" s="477"/>
      <c r="BR25" s="477">
        <v>226079.03751999998</v>
      </c>
      <c r="BS25" s="477">
        <v>172193.41568999999</v>
      </c>
      <c r="BT25" s="477">
        <v>398272.45320999995</v>
      </c>
      <c r="BU25" s="479" t="s">
        <v>631</v>
      </c>
      <c r="BV25" s="477">
        <v>138380.71547</v>
      </c>
      <c r="BW25" s="477">
        <v>132706.45798000001</v>
      </c>
      <c r="BX25" s="477">
        <v>271087.17345</v>
      </c>
      <c r="BY25" s="477"/>
      <c r="BZ25" s="477">
        <v>226079.03751999998</v>
      </c>
      <c r="CA25" s="477">
        <v>172193.41568999999</v>
      </c>
      <c r="CB25" s="477">
        <v>398272.45320999995</v>
      </c>
      <c r="CC25" s="473"/>
    </row>
    <row r="26" spans="1:81" s="474" customFormat="1" ht="9" customHeight="1">
      <c r="A26" s="479" t="s">
        <v>632</v>
      </c>
      <c r="B26" s="477">
        <v>9816.8115799999996</v>
      </c>
      <c r="C26" s="477">
        <v>61258.531240000004</v>
      </c>
      <c r="D26" s="477">
        <v>71075.342819999991</v>
      </c>
      <c r="E26" s="477"/>
      <c r="F26" s="477">
        <v>3323.5396499999997</v>
      </c>
      <c r="G26" s="477">
        <v>0</v>
      </c>
      <c r="H26" s="477">
        <v>3323.5396499999997</v>
      </c>
      <c r="I26" s="477"/>
      <c r="J26" s="477">
        <v>0</v>
      </c>
      <c r="K26" s="477">
        <v>107433.62120000001</v>
      </c>
      <c r="L26" s="477">
        <v>107433.62120000001</v>
      </c>
      <c r="M26" s="479" t="s">
        <v>632</v>
      </c>
      <c r="N26" s="477">
        <v>3209.9996000000001</v>
      </c>
      <c r="O26" s="477">
        <v>12931.20781</v>
      </c>
      <c r="P26" s="477">
        <v>16141.207410000001</v>
      </c>
      <c r="Q26" s="477"/>
      <c r="R26" s="477">
        <v>18904.052609999999</v>
      </c>
      <c r="S26" s="477">
        <v>7686.2785300000005</v>
      </c>
      <c r="T26" s="477">
        <v>26590.331140000002</v>
      </c>
      <c r="U26" s="477"/>
      <c r="V26" s="477">
        <v>26220.124820000001</v>
      </c>
      <c r="W26" s="477">
        <v>0</v>
      </c>
      <c r="X26" s="477">
        <v>26220.124820000001</v>
      </c>
      <c r="Y26" s="479" t="s">
        <v>632</v>
      </c>
      <c r="Z26" s="477">
        <v>0</v>
      </c>
      <c r="AA26" s="477">
        <v>0</v>
      </c>
      <c r="AB26" s="477">
        <v>0</v>
      </c>
      <c r="AC26" s="477"/>
      <c r="AD26" s="477">
        <v>3658.5769599999999</v>
      </c>
      <c r="AE26" s="477">
        <v>93475.785980000001</v>
      </c>
      <c r="AF26" s="477">
        <v>97134.362939999992</v>
      </c>
      <c r="AG26" s="477"/>
      <c r="AH26" s="477">
        <v>7518.8755099999998</v>
      </c>
      <c r="AI26" s="477">
        <v>0</v>
      </c>
      <c r="AJ26" s="477">
        <v>7518.8755099999998</v>
      </c>
      <c r="AK26" s="479" t="s">
        <v>632</v>
      </c>
      <c r="AL26" s="477">
        <v>0</v>
      </c>
      <c r="AM26" s="477">
        <v>2039.63067</v>
      </c>
      <c r="AN26" s="477">
        <v>2039.63067</v>
      </c>
      <c r="AO26" s="477"/>
      <c r="AP26" s="477">
        <v>0</v>
      </c>
      <c r="AQ26" s="477">
        <v>0</v>
      </c>
      <c r="AR26" s="477">
        <v>0</v>
      </c>
      <c r="AS26" s="477"/>
      <c r="AT26" s="477">
        <v>0</v>
      </c>
      <c r="AU26" s="477">
        <v>0</v>
      </c>
      <c r="AV26" s="477">
        <v>0</v>
      </c>
      <c r="AW26" s="479" t="s">
        <v>632</v>
      </c>
      <c r="AX26" s="477">
        <v>0</v>
      </c>
      <c r="AY26" s="477">
        <v>0</v>
      </c>
      <c r="AZ26" s="477">
        <v>0</v>
      </c>
      <c r="BA26" s="477"/>
      <c r="BB26" s="477">
        <v>2608.9498699999999</v>
      </c>
      <c r="BC26" s="477">
        <v>0</v>
      </c>
      <c r="BD26" s="477">
        <v>2608.9498699999999</v>
      </c>
      <c r="BE26" s="477"/>
      <c r="BF26" s="477">
        <v>0</v>
      </c>
      <c r="BG26" s="477">
        <v>0</v>
      </c>
      <c r="BH26" s="477">
        <v>0</v>
      </c>
      <c r="BI26" s="479" t="s">
        <v>632</v>
      </c>
      <c r="BJ26" s="477">
        <v>0</v>
      </c>
      <c r="BK26" s="477">
        <v>0</v>
      </c>
      <c r="BL26" s="477">
        <v>0</v>
      </c>
      <c r="BM26" s="477"/>
      <c r="BN26" s="477">
        <v>0</v>
      </c>
      <c r="BO26" s="477">
        <v>0</v>
      </c>
      <c r="BP26" s="477">
        <v>0</v>
      </c>
      <c r="BQ26" s="477"/>
      <c r="BR26" s="477">
        <v>75260.930599999992</v>
      </c>
      <c r="BS26" s="477">
        <v>284825.05543000001</v>
      </c>
      <c r="BT26" s="477">
        <v>360085.98602999997</v>
      </c>
      <c r="BU26" s="479" t="s">
        <v>632</v>
      </c>
      <c r="BV26" s="477">
        <v>0</v>
      </c>
      <c r="BW26" s="477">
        <v>107433.62120000001</v>
      </c>
      <c r="BX26" s="477">
        <v>107433.62120000001</v>
      </c>
      <c r="BY26" s="477"/>
      <c r="BZ26" s="477">
        <v>75260.930599999992</v>
      </c>
      <c r="CA26" s="477">
        <v>284825.05543000001</v>
      </c>
      <c r="CB26" s="477">
        <v>360085.98602999997</v>
      </c>
      <c r="CC26" s="473"/>
    </row>
    <row r="27" spans="1:81" s="474" customFormat="1" ht="9" customHeight="1">
      <c r="A27" s="479" t="s">
        <v>633</v>
      </c>
      <c r="B27" s="477">
        <v>0</v>
      </c>
      <c r="C27" s="477">
        <v>0</v>
      </c>
      <c r="D27" s="477">
        <v>0</v>
      </c>
      <c r="E27" s="477"/>
      <c r="F27" s="477">
        <v>0</v>
      </c>
      <c r="G27" s="477">
        <v>0</v>
      </c>
      <c r="H27" s="477">
        <v>0</v>
      </c>
      <c r="I27" s="477"/>
      <c r="J27" s="477">
        <v>0</v>
      </c>
      <c r="K27" s="477">
        <v>0</v>
      </c>
      <c r="L27" s="477">
        <v>0</v>
      </c>
      <c r="M27" s="479" t="s">
        <v>633</v>
      </c>
      <c r="N27" s="477">
        <v>0</v>
      </c>
      <c r="O27" s="477">
        <v>0</v>
      </c>
      <c r="P27" s="477">
        <v>0</v>
      </c>
      <c r="Q27" s="477"/>
      <c r="R27" s="477">
        <v>0</v>
      </c>
      <c r="S27" s="477">
        <v>0</v>
      </c>
      <c r="T27" s="477">
        <v>0</v>
      </c>
      <c r="U27" s="477"/>
      <c r="V27" s="477">
        <v>0</v>
      </c>
      <c r="W27" s="477">
        <v>0</v>
      </c>
      <c r="X27" s="477">
        <v>0</v>
      </c>
      <c r="Y27" s="479" t="s">
        <v>633</v>
      </c>
      <c r="Z27" s="477">
        <v>0</v>
      </c>
      <c r="AA27" s="477">
        <v>0</v>
      </c>
      <c r="AB27" s="477">
        <v>0</v>
      </c>
      <c r="AC27" s="477"/>
      <c r="AD27" s="477">
        <v>0</v>
      </c>
      <c r="AE27" s="477">
        <v>0</v>
      </c>
      <c r="AF27" s="477">
        <v>0</v>
      </c>
      <c r="AG27" s="477"/>
      <c r="AH27" s="477">
        <v>0</v>
      </c>
      <c r="AI27" s="477">
        <v>0</v>
      </c>
      <c r="AJ27" s="477">
        <v>0</v>
      </c>
      <c r="AK27" s="479" t="s">
        <v>633</v>
      </c>
      <c r="AL27" s="477">
        <v>0</v>
      </c>
      <c r="AM27" s="477">
        <v>0</v>
      </c>
      <c r="AN27" s="477">
        <v>0</v>
      </c>
      <c r="AO27" s="477"/>
      <c r="AP27" s="477">
        <v>0</v>
      </c>
      <c r="AQ27" s="477">
        <v>0</v>
      </c>
      <c r="AR27" s="477">
        <v>0</v>
      </c>
      <c r="AS27" s="477"/>
      <c r="AT27" s="477">
        <v>7643.0717300000006</v>
      </c>
      <c r="AU27" s="477">
        <v>0</v>
      </c>
      <c r="AV27" s="477">
        <v>7643.0717300000006</v>
      </c>
      <c r="AW27" s="479" t="s">
        <v>633</v>
      </c>
      <c r="AX27" s="477">
        <v>0</v>
      </c>
      <c r="AY27" s="477">
        <v>0</v>
      </c>
      <c r="AZ27" s="477">
        <v>0</v>
      </c>
      <c r="BA27" s="477"/>
      <c r="BB27" s="477">
        <v>0</v>
      </c>
      <c r="BC27" s="477">
        <v>0</v>
      </c>
      <c r="BD27" s="477">
        <v>0</v>
      </c>
      <c r="BE27" s="477"/>
      <c r="BF27" s="477">
        <v>0</v>
      </c>
      <c r="BG27" s="477">
        <v>0</v>
      </c>
      <c r="BH27" s="477">
        <v>0</v>
      </c>
      <c r="BI27" s="479" t="s">
        <v>633</v>
      </c>
      <c r="BJ27" s="477">
        <v>0</v>
      </c>
      <c r="BK27" s="477">
        <v>0</v>
      </c>
      <c r="BL27" s="477">
        <v>0</v>
      </c>
      <c r="BM27" s="477"/>
      <c r="BN27" s="477">
        <v>0</v>
      </c>
      <c r="BO27" s="477">
        <v>0</v>
      </c>
      <c r="BP27" s="477">
        <v>0</v>
      </c>
      <c r="BQ27" s="477"/>
      <c r="BR27" s="477">
        <v>7643.0717300000006</v>
      </c>
      <c r="BS27" s="477">
        <v>0</v>
      </c>
      <c r="BT27" s="477">
        <v>7643.0717300000006</v>
      </c>
      <c r="BU27" s="479" t="s">
        <v>633</v>
      </c>
      <c r="BV27" s="477">
        <v>0</v>
      </c>
      <c r="BW27" s="477">
        <v>0</v>
      </c>
      <c r="BX27" s="477">
        <v>0</v>
      </c>
      <c r="BY27" s="477"/>
      <c r="BZ27" s="477">
        <v>7643.0717300000006</v>
      </c>
      <c r="CA27" s="477">
        <v>0</v>
      </c>
      <c r="CB27" s="477">
        <v>7643.0717300000006</v>
      </c>
      <c r="CC27" s="473"/>
    </row>
    <row r="28" spans="1:81" s="474" customFormat="1" ht="9" customHeight="1">
      <c r="A28" s="479" t="s">
        <v>634</v>
      </c>
      <c r="B28" s="477">
        <v>0</v>
      </c>
      <c r="C28" s="477">
        <v>0</v>
      </c>
      <c r="D28" s="477">
        <v>0</v>
      </c>
      <c r="E28" s="477"/>
      <c r="F28" s="477">
        <v>0</v>
      </c>
      <c r="G28" s="477">
        <v>0</v>
      </c>
      <c r="H28" s="477">
        <v>0</v>
      </c>
      <c r="I28" s="477"/>
      <c r="J28" s="477">
        <v>0</v>
      </c>
      <c r="K28" s="477">
        <v>0</v>
      </c>
      <c r="L28" s="477">
        <v>0</v>
      </c>
      <c r="M28" s="479" t="s">
        <v>634</v>
      </c>
      <c r="N28" s="477">
        <v>0</v>
      </c>
      <c r="O28" s="477">
        <v>0</v>
      </c>
      <c r="P28" s="477">
        <v>0</v>
      </c>
      <c r="Q28" s="477"/>
      <c r="R28" s="477">
        <v>0</v>
      </c>
      <c r="S28" s="477">
        <v>0</v>
      </c>
      <c r="T28" s="477">
        <v>0</v>
      </c>
      <c r="U28" s="477"/>
      <c r="V28" s="477">
        <v>124709.82717</v>
      </c>
      <c r="W28" s="477">
        <v>0</v>
      </c>
      <c r="X28" s="477">
        <v>124709.82717</v>
      </c>
      <c r="Y28" s="479" t="s">
        <v>634</v>
      </c>
      <c r="Z28" s="477">
        <v>0</v>
      </c>
      <c r="AA28" s="477">
        <v>0</v>
      </c>
      <c r="AB28" s="477">
        <v>0</v>
      </c>
      <c r="AC28" s="477"/>
      <c r="AD28" s="477">
        <v>0</v>
      </c>
      <c r="AE28" s="477">
        <v>0</v>
      </c>
      <c r="AF28" s="477">
        <v>0</v>
      </c>
      <c r="AG28" s="477"/>
      <c r="AH28" s="477">
        <v>0</v>
      </c>
      <c r="AI28" s="477">
        <v>0</v>
      </c>
      <c r="AJ28" s="477">
        <v>0</v>
      </c>
      <c r="AK28" s="479" t="s">
        <v>634</v>
      </c>
      <c r="AL28" s="477">
        <v>0</v>
      </c>
      <c r="AM28" s="477">
        <v>0</v>
      </c>
      <c r="AN28" s="477">
        <v>0</v>
      </c>
      <c r="AO28" s="477"/>
      <c r="AP28" s="477">
        <v>41858.610359999999</v>
      </c>
      <c r="AQ28" s="477">
        <v>0</v>
      </c>
      <c r="AR28" s="477">
        <v>41858.610359999999</v>
      </c>
      <c r="AS28" s="477"/>
      <c r="AT28" s="477">
        <v>0</v>
      </c>
      <c r="AU28" s="477">
        <v>0</v>
      </c>
      <c r="AV28" s="477">
        <v>0</v>
      </c>
      <c r="AW28" s="479" t="s">
        <v>634</v>
      </c>
      <c r="AX28" s="477">
        <v>0</v>
      </c>
      <c r="AY28" s="477">
        <v>0</v>
      </c>
      <c r="AZ28" s="477">
        <v>0</v>
      </c>
      <c r="BA28" s="477"/>
      <c r="BB28" s="477">
        <v>0</v>
      </c>
      <c r="BC28" s="477">
        <v>0</v>
      </c>
      <c r="BD28" s="477">
        <v>0</v>
      </c>
      <c r="BE28" s="477"/>
      <c r="BF28" s="477">
        <v>0</v>
      </c>
      <c r="BG28" s="477">
        <v>0</v>
      </c>
      <c r="BH28" s="477">
        <v>0</v>
      </c>
      <c r="BI28" s="479" t="s">
        <v>634</v>
      </c>
      <c r="BJ28" s="477">
        <v>0</v>
      </c>
      <c r="BK28" s="477">
        <v>0</v>
      </c>
      <c r="BL28" s="477">
        <v>0</v>
      </c>
      <c r="BM28" s="477"/>
      <c r="BN28" s="477">
        <v>0</v>
      </c>
      <c r="BO28" s="477">
        <v>0</v>
      </c>
      <c r="BP28" s="477">
        <v>0</v>
      </c>
      <c r="BQ28" s="477"/>
      <c r="BR28" s="477">
        <v>166568.43753</v>
      </c>
      <c r="BS28" s="477">
        <v>0</v>
      </c>
      <c r="BT28" s="477">
        <v>166568.43753</v>
      </c>
      <c r="BU28" s="479" t="s">
        <v>634</v>
      </c>
      <c r="BV28" s="477">
        <v>0</v>
      </c>
      <c r="BW28" s="477">
        <v>0</v>
      </c>
      <c r="BX28" s="477">
        <v>0</v>
      </c>
      <c r="BY28" s="477"/>
      <c r="BZ28" s="477">
        <v>166568.43753</v>
      </c>
      <c r="CA28" s="477">
        <v>0</v>
      </c>
      <c r="CB28" s="477">
        <v>166568.43753</v>
      </c>
      <c r="CC28" s="473"/>
    </row>
    <row r="29" spans="1:81" s="474" customFormat="1" ht="9" customHeight="1">
      <c r="A29" s="479" t="s">
        <v>635</v>
      </c>
      <c r="B29" s="477">
        <v>54390.164619999996</v>
      </c>
      <c r="C29" s="477">
        <v>18941.053920000002</v>
      </c>
      <c r="D29" s="477">
        <v>73331.218540000002</v>
      </c>
      <c r="E29" s="477"/>
      <c r="F29" s="477">
        <v>3065.5947299999998</v>
      </c>
      <c r="G29" s="477">
        <v>559.94842000000006</v>
      </c>
      <c r="H29" s="477">
        <v>3625.54315</v>
      </c>
      <c r="I29" s="477"/>
      <c r="J29" s="477">
        <v>109543.00865</v>
      </c>
      <c r="K29" s="477">
        <v>39314.108009999996</v>
      </c>
      <c r="L29" s="477">
        <v>148857.11666</v>
      </c>
      <c r="M29" s="479" t="s">
        <v>635</v>
      </c>
      <c r="N29" s="477">
        <v>10750.040919999999</v>
      </c>
      <c r="O29" s="477">
        <v>3120.75594</v>
      </c>
      <c r="P29" s="477">
        <v>13870.796859999999</v>
      </c>
      <c r="Q29" s="477"/>
      <c r="R29" s="477">
        <v>6768.8767800000005</v>
      </c>
      <c r="S29" s="477">
        <v>2641.6330600000001</v>
      </c>
      <c r="T29" s="477">
        <v>9410.5098400000006</v>
      </c>
      <c r="U29" s="477"/>
      <c r="V29" s="477">
        <v>26353.968679999998</v>
      </c>
      <c r="W29" s="477">
        <v>13051.243769999999</v>
      </c>
      <c r="X29" s="477">
        <v>39405.212450000006</v>
      </c>
      <c r="Y29" s="479" t="s">
        <v>635</v>
      </c>
      <c r="Z29" s="477">
        <v>215.63476</v>
      </c>
      <c r="AA29" s="477">
        <v>0</v>
      </c>
      <c r="AB29" s="477">
        <v>215.63476</v>
      </c>
      <c r="AC29" s="477"/>
      <c r="AD29" s="477">
        <v>38949.670149999998</v>
      </c>
      <c r="AE29" s="477">
        <v>17166.262159999998</v>
      </c>
      <c r="AF29" s="477">
        <v>56115.932310000004</v>
      </c>
      <c r="AG29" s="477"/>
      <c r="AH29" s="477">
        <v>12285.205749999999</v>
      </c>
      <c r="AI29" s="477">
        <v>560.78400999999997</v>
      </c>
      <c r="AJ29" s="477">
        <v>12845.98976</v>
      </c>
      <c r="AK29" s="479" t="s">
        <v>635</v>
      </c>
      <c r="AL29" s="477">
        <v>2940.1260000000002</v>
      </c>
      <c r="AM29" s="477">
        <v>727.98732999999993</v>
      </c>
      <c r="AN29" s="477">
        <v>3668.1133300000001</v>
      </c>
      <c r="AO29" s="477"/>
      <c r="AP29" s="477">
        <v>5336.2148200000001</v>
      </c>
      <c r="AQ29" s="477">
        <v>938.45616000000007</v>
      </c>
      <c r="AR29" s="477">
        <v>6274.6709800000008</v>
      </c>
      <c r="AS29" s="477"/>
      <c r="AT29" s="477">
        <v>76.288440000000008</v>
      </c>
      <c r="AU29" s="477">
        <v>101.20857000000001</v>
      </c>
      <c r="AV29" s="477">
        <v>177.49701000000002</v>
      </c>
      <c r="AW29" s="479" t="s">
        <v>635</v>
      </c>
      <c r="AX29" s="477">
        <v>4612.9169699999993</v>
      </c>
      <c r="AY29" s="477">
        <v>25.55753</v>
      </c>
      <c r="AZ29" s="477">
        <v>4638.4745000000003</v>
      </c>
      <c r="BA29" s="477"/>
      <c r="BB29" s="477">
        <v>3143.3006700000001</v>
      </c>
      <c r="BC29" s="477">
        <v>128.78835000000001</v>
      </c>
      <c r="BD29" s="477">
        <v>3272.0890199999999</v>
      </c>
      <c r="BE29" s="477"/>
      <c r="BF29" s="477">
        <v>12.287690000000001</v>
      </c>
      <c r="BG29" s="477">
        <v>15.18225</v>
      </c>
      <c r="BH29" s="477">
        <v>27.469940000000001</v>
      </c>
      <c r="BI29" s="479" t="s">
        <v>635</v>
      </c>
      <c r="BJ29" s="477">
        <v>5.0881000000000007</v>
      </c>
      <c r="BK29" s="477">
        <v>4.7037399999999998</v>
      </c>
      <c r="BL29" s="477">
        <v>9.7918400000000005</v>
      </c>
      <c r="BM29" s="477"/>
      <c r="BN29" s="477">
        <v>1.5371600000000001</v>
      </c>
      <c r="BO29" s="477">
        <v>2.84781</v>
      </c>
      <c r="BP29" s="477">
        <v>4.38497</v>
      </c>
      <c r="BQ29" s="477"/>
      <c r="BR29" s="477">
        <v>278449.92488999997</v>
      </c>
      <c r="BS29" s="477">
        <v>97300.521030000018</v>
      </c>
      <c r="BT29" s="477">
        <v>375750.44592000009</v>
      </c>
      <c r="BU29" s="479" t="s">
        <v>635</v>
      </c>
      <c r="BV29" s="477">
        <v>109543.00865</v>
      </c>
      <c r="BW29" s="477">
        <v>39314.108009999996</v>
      </c>
      <c r="BX29" s="477">
        <v>148857.11666</v>
      </c>
      <c r="BY29" s="477"/>
      <c r="BZ29" s="477">
        <v>278449.92488999997</v>
      </c>
      <c r="CA29" s="477">
        <v>97300.521030000018</v>
      </c>
      <c r="CB29" s="477">
        <v>375750.44592000009</v>
      </c>
      <c r="CC29" s="473"/>
    </row>
    <row r="30" spans="1:81" s="474" customFormat="1" ht="9" customHeight="1">
      <c r="A30" s="479" t="s">
        <v>625</v>
      </c>
      <c r="B30" s="477">
        <v>0</v>
      </c>
      <c r="C30" s="477">
        <v>0</v>
      </c>
      <c r="D30" s="477">
        <v>0</v>
      </c>
      <c r="E30" s="477"/>
      <c r="F30" s="477">
        <v>0</v>
      </c>
      <c r="G30" s="477">
        <v>0</v>
      </c>
      <c r="H30" s="477">
        <v>0</v>
      </c>
      <c r="I30" s="477"/>
      <c r="J30" s="477">
        <v>0</v>
      </c>
      <c r="K30" s="477">
        <v>0</v>
      </c>
      <c r="L30" s="477">
        <v>0</v>
      </c>
      <c r="M30" s="479" t="s">
        <v>625</v>
      </c>
      <c r="N30" s="477">
        <v>0</v>
      </c>
      <c r="O30" s="477">
        <v>0</v>
      </c>
      <c r="P30" s="477">
        <v>0</v>
      </c>
      <c r="Q30" s="477"/>
      <c r="R30" s="477">
        <v>0</v>
      </c>
      <c r="S30" s="477">
        <v>0</v>
      </c>
      <c r="T30" s="477">
        <v>0</v>
      </c>
      <c r="U30" s="477"/>
      <c r="V30" s="477">
        <v>0</v>
      </c>
      <c r="W30" s="477">
        <v>0</v>
      </c>
      <c r="X30" s="477">
        <v>0</v>
      </c>
      <c r="Y30" s="479" t="s">
        <v>625</v>
      </c>
      <c r="Z30" s="477">
        <v>0</v>
      </c>
      <c r="AA30" s="477">
        <v>0</v>
      </c>
      <c r="AB30" s="477">
        <v>0</v>
      </c>
      <c r="AC30" s="477"/>
      <c r="AD30" s="477">
        <v>0</v>
      </c>
      <c r="AE30" s="477">
        <v>0</v>
      </c>
      <c r="AF30" s="477">
        <v>0</v>
      </c>
      <c r="AG30" s="477"/>
      <c r="AH30" s="477">
        <v>-2466.1741499999998</v>
      </c>
      <c r="AI30" s="477">
        <v>9067.2782299999999</v>
      </c>
      <c r="AJ30" s="477">
        <v>6601.1040800000001</v>
      </c>
      <c r="AK30" s="479" t="s">
        <v>625</v>
      </c>
      <c r="AL30" s="477">
        <v>0</v>
      </c>
      <c r="AM30" s="477">
        <v>0</v>
      </c>
      <c r="AN30" s="477">
        <v>0</v>
      </c>
      <c r="AO30" s="477"/>
      <c r="AP30" s="477">
        <v>0</v>
      </c>
      <c r="AQ30" s="477">
        <v>0</v>
      </c>
      <c r="AR30" s="477">
        <v>0</v>
      </c>
      <c r="AS30" s="477"/>
      <c r="AT30" s="477">
        <v>0</v>
      </c>
      <c r="AU30" s="477">
        <v>0</v>
      </c>
      <c r="AV30" s="477">
        <v>0</v>
      </c>
      <c r="AW30" s="479" t="s">
        <v>625</v>
      </c>
      <c r="AX30" s="477">
        <v>0</v>
      </c>
      <c r="AY30" s="477">
        <v>0</v>
      </c>
      <c r="AZ30" s="477">
        <v>0</v>
      </c>
      <c r="BA30" s="477"/>
      <c r="BB30" s="477">
        <v>0</v>
      </c>
      <c r="BC30" s="477">
        <v>0</v>
      </c>
      <c r="BD30" s="477">
        <v>0</v>
      </c>
      <c r="BE30" s="477"/>
      <c r="BF30" s="477">
        <v>0</v>
      </c>
      <c r="BG30" s="477">
        <v>0</v>
      </c>
      <c r="BH30" s="477">
        <v>0</v>
      </c>
      <c r="BI30" s="479" t="s">
        <v>625</v>
      </c>
      <c r="BJ30" s="477">
        <v>0</v>
      </c>
      <c r="BK30" s="477">
        <v>0</v>
      </c>
      <c r="BL30" s="477">
        <v>0</v>
      </c>
      <c r="BM30" s="477"/>
      <c r="BN30" s="477">
        <v>0</v>
      </c>
      <c r="BO30" s="477">
        <v>0</v>
      </c>
      <c r="BP30" s="477">
        <v>0</v>
      </c>
      <c r="BQ30" s="477"/>
      <c r="BR30" s="477">
        <v>-2466.1741499999998</v>
      </c>
      <c r="BS30" s="477">
        <v>9067.2782299999999</v>
      </c>
      <c r="BT30" s="477">
        <v>6601.1040800000001</v>
      </c>
      <c r="BU30" s="479" t="s">
        <v>625</v>
      </c>
      <c r="BV30" s="477">
        <v>0</v>
      </c>
      <c r="BW30" s="477">
        <v>0</v>
      </c>
      <c r="BX30" s="477">
        <v>0</v>
      </c>
      <c r="BY30" s="477"/>
      <c r="BZ30" s="477">
        <v>-2466.1741499999998</v>
      </c>
      <c r="CA30" s="477">
        <v>9067.2782299999999</v>
      </c>
      <c r="CB30" s="477">
        <v>6601.1040800000001</v>
      </c>
      <c r="CC30" s="473"/>
    </row>
    <row r="31" spans="1:81" s="474" customFormat="1" ht="9" customHeight="1">
      <c r="A31" s="479" t="s">
        <v>636</v>
      </c>
      <c r="B31" s="477">
        <v>0</v>
      </c>
      <c r="C31" s="477">
        <v>117333.30849</v>
      </c>
      <c r="D31" s="477">
        <v>117333.30849</v>
      </c>
      <c r="E31" s="477"/>
      <c r="F31" s="477">
        <v>0</v>
      </c>
      <c r="G31" s="477">
        <v>0</v>
      </c>
      <c r="H31" s="477">
        <v>0</v>
      </c>
      <c r="I31" s="477"/>
      <c r="J31" s="477">
        <v>-10655.911609999999</v>
      </c>
      <c r="K31" s="477">
        <v>31162.076679999998</v>
      </c>
      <c r="L31" s="477">
        <v>20506.165069999999</v>
      </c>
      <c r="M31" s="479" t="s">
        <v>636</v>
      </c>
      <c r="N31" s="477">
        <v>0</v>
      </c>
      <c r="O31" s="477">
        <v>0</v>
      </c>
      <c r="P31" s="477">
        <v>0</v>
      </c>
      <c r="Q31" s="477"/>
      <c r="R31" s="477">
        <v>-706.06750999999997</v>
      </c>
      <c r="S31" s="477">
        <v>1459.7801899999999</v>
      </c>
      <c r="T31" s="477">
        <v>753.71268000000009</v>
      </c>
      <c r="U31" s="477"/>
      <c r="V31" s="477">
        <v>6.3481500000000004</v>
      </c>
      <c r="W31" s="477">
        <v>0</v>
      </c>
      <c r="X31" s="477">
        <v>6.3481500000000004</v>
      </c>
      <c r="Y31" s="479" t="s">
        <v>636</v>
      </c>
      <c r="Z31" s="477">
        <v>36983.822469999999</v>
      </c>
      <c r="AA31" s="477">
        <v>0</v>
      </c>
      <c r="AB31" s="477">
        <v>36983.822469999999</v>
      </c>
      <c r="AC31" s="477"/>
      <c r="AD31" s="477">
        <v>54172.60572</v>
      </c>
      <c r="AE31" s="477">
        <v>-17088.49253</v>
      </c>
      <c r="AF31" s="477">
        <v>37084.113189999996</v>
      </c>
      <c r="AG31" s="477"/>
      <c r="AH31" s="477">
        <v>0</v>
      </c>
      <c r="AI31" s="477">
        <v>0</v>
      </c>
      <c r="AJ31" s="477">
        <v>0</v>
      </c>
      <c r="AK31" s="479" t="s">
        <v>636</v>
      </c>
      <c r="AL31" s="477">
        <v>4254.0612000000001</v>
      </c>
      <c r="AM31" s="477">
        <v>0</v>
      </c>
      <c r="AN31" s="477">
        <v>4254.0612000000001</v>
      </c>
      <c r="AO31" s="477"/>
      <c r="AP31" s="477">
        <v>0</v>
      </c>
      <c r="AQ31" s="477">
        <v>0</v>
      </c>
      <c r="AR31" s="477">
        <v>0</v>
      </c>
      <c r="AS31" s="477"/>
      <c r="AT31" s="477">
        <v>0</v>
      </c>
      <c r="AU31" s="477">
        <v>10.051069999999999</v>
      </c>
      <c r="AV31" s="477">
        <v>10.051069999999999</v>
      </c>
      <c r="AW31" s="479" t="s">
        <v>636</v>
      </c>
      <c r="AX31" s="477">
        <v>0</v>
      </c>
      <c r="AY31" s="477">
        <v>0</v>
      </c>
      <c r="AZ31" s="477">
        <v>0</v>
      </c>
      <c r="BA31" s="477"/>
      <c r="BB31" s="477">
        <v>0</v>
      </c>
      <c r="BC31" s="477">
        <v>0</v>
      </c>
      <c r="BD31" s="477">
        <v>0</v>
      </c>
      <c r="BE31" s="477"/>
      <c r="BF31" s="477">
        <v>0</v>
      </c>
      <c r="BG31" s="477">
        <v>0</v>
      </c>
      <c r="BH31" s="477">
        <v>0</v>
      </c>
      <c r="BI31" s="479" t="s">
        <v>636</v>
      </c>
      <c r="BJ31" s="477">
        <v>0</v>
      </c>
      <c r="BK31" s="477">
        <v>0</v>
      </c>
      <c r="BL31" s="477">
        <v>0</v>
      </c>
      <c r="BM31" s="477"/>
      <c r="BN31" s="477">
        <v>0</v>
      </c>
      <c r="BO31" s="477">
        <v>0</v>
      </c>
      <c r="BP31" s="477">
        <v>0</v>
      </c>
      <c r="BQ31" s="477"/>
      <c r="BR31" s="477">
        <v>84054.858420000004</v>
      </c>
      <c r="BS31" s="477">
        <v>132876.72389999998</v>
      </c>
      <c r="BT31" s="477">
        <v>216931.58231999999</v>
      </c>
      <c r="BU31" s="479" t="s">
        <v>636</v>
      </c>
      <c r="BV31" s="477">
        <v>-10655.911609999999</v>
      </c>
      <c r="BW31" s="477">
        <v>31162.076679999998</v>
      </c>
      <c r="BX31" s="477">
        <v>20506.165069999999</v>
      </c>
      <c r="BY31" s="477"/>
      <c r="BZ31" s="477">
        <v>84054.858420000004</v>
      </c>
      <c r="CA31" s="477">
        <v>132876.72389999998</v>
      </c>
      <c r="CB31" s="477">
        <v>216931.58231999999</v>
      </c>
      <c r="CC31" s="473"/>
    </row>
    <row r="32" spans="1:81" s="474" customFormat="1" ht="9" customHeight="1">
      <c r="A32" s="479" t="s">
        <v>541</v>
      </c>
      <c r="B32" s="477">
        <v>7630.2950499999997</v>
      </c>
      <c r="C32" s="477">
        <v>0</v>
      </c>
      <c r="D32" s="477">
        <v>7630.2950499999997</v>
      </c>
      <c r="E32" s="477"/>
      <c r="F32" s="477">
        <v>11.989780000000001</v>
      </c>
      <c r="G32" s="477">
        <v>0</v>
      </c>
      <c r="H32" s="477">
        <v>11.989780000000001</v>
      </c>
      <c r="I32" s="477"/>
      <c r="J32" s="477">
        <v>7068.4680699999999</v>
      </c>
      <c r="K32" s="477">
        <v>5134.0534699999998</v>
      </c>
      <c r="L32" s="477">
        <v>12202.52154</v>
      </c>
      <c r="M32" s="479" t="s">
        <v>541</v>
      </c>
      <c r="N32" s="477">
        <v>28.578889999999998</v>
      </c>
      <c r="O32" s="477">
        <v>5.8999999999999992E-4</v>
      </c>
      <c r="P32" s="477">
        <v>28.57948</v>
      </c>
      <c r="Q32" s="477"/>
      <c r="R32" s="477">
        <v>5.8977700000000004</v>
      </c>
      <c r="S32" s="477">
        <v>0</v>
      </c>
      <c r="T32" s="477">
        <v>5.8977700000000004</v>
      </c>
      <c r="U32" s="477"/>
      <c r="V32" s="477">
        <v>26.340310000000002</v>
      </c>
      <c r="W32" s="477">
        <v>0.10762999999999999</v>
      </c>
      <c r="X32" s="477">
        <v>26.447940000000003</v>
      </c>
      <c r="Y32" s="479" t="s">
        <v>541</v>
      </c>
      <c r="Z32" s="477">
        <v>2295.28944</v>
      </c>
      <c r="AA32" s="477">
        <v>0</v>
      </c>
      <c r="AB32" s="477">
        <v>2295.28944</v>
      </c>
      <c r="AC32" s="477"/>
      <c r="AD32" s="477">
        <v>9799.6803199999995</v>
      </c>
      <c r="AE32" s="477">
        <v>1066.8996299999999</v>
      </c>
      <c r="AF32" s="477">
        <v>10866.579949999999</v>
      </c>
      <c r="AG32" s="477"/>
      <c r="AH32" s="477">
        <v>986.7803100000001</v>
      </c>
      <c r="AI32" s="477">
        <v>8.0000000000000007E-5</v>
      </c>
      <c r="AJ32" s="477">
        <v>986.78039000000001</v>
      </c>
      <c r="AK32" s="479" t="s">
        <v>541</v>
      </c>
      <c r="AL32" s="477">
        <v>3.43506</v>
      </c>
      <c r="AM32" s="477">
        <v>2.2699999999999999E-3</v>
      </c>
      <c r="AN32" s="477">
        <v>3.4373299999999998</v>
      </c>
      <c r="AO32" s="477"/>
      <c r="AP32" s="477">
        <v>41.549860000000002</v>
      </c>
      <c r="AQ32" s="477">
        <v>0</v>
      </c>
      <c r="AR32" s="477">
        <v>41.549860000000002</v>
      </c>
      <c r="AS32" s="477"/>
      <c r="AT32" s="477">
        <v>15243.45917</v>
      </c>
      <c r="AU32" s="477">
        <v>0</v>
      </c>
      <c r="AV32" s="477">
        <v>15243.45917</v>
      </c>
      <c r="AW32" s="479" t="s">
        <v>541</v>
      </c>
      <c r="AX32" s="477">
        <v>32.642330000000001</v>
      </c>
      <c r="AY32" s="477">
        <v>0</v>
      </c>
      <c r="AZ32" s="477">
        <v>32.642330000000001</v>
      </c>
      <c r="BA32" s="477"/>
      <c r="BB32" s="477">
        <v>1717.86292</v>
      </c>
      <c r="BC32" s="477">
        <v>0</v>
      </c>
      <c r="BD32" s="477">
        <v>1717.86292</v>
      </c>
      <c r="BE32" s="477"/>
      <c r="BF32" s="477">
        <v>0</v>
      </c>
      <c r="BG32" s="477">
        <v>0</v>
      </c>
      <c r="BH32" s="477">
        <v>0</v>
      </c>
      <c r="BI32" s="479" t="s">
        <v>541</v>
      </c>
      <c r="BJ32" s="477">
        <v>0</v>
      </c>
      <c r="BK32" s="477">
        <v>0</v>
      </c>
      <c r="BL32" s="477">
        <v>0</v>
      </c>
      <c r="BM32" s="477"/>
      <c r="BN32" s="477">
        <v>0</v>
      </c>
      <c r="BO32" s="477">
        <v>0</v>
      </c>
      <c r="BP32" s="477">
        <v>0</v>
      </c>
      <c r="BQ32" s="477"/>
      <c r="BR32" s="477">
        <v>44892.26928</v>
      </c>
      <c r="BS32" s="477">
        <v>6201.0636699999995</v>
      </c>
      <c r="BT32" s="477">
        <v>51093.332949999996</v>
      </c>
      <c r="BU32" s="479" t="s">
        <v>541</v>
      </c>
      <c r="BV32" s="477">
        <v>7068.4680699999999</v>
      </c>
      <c r="BW32" s="477">
        <v>5134.0534699999998</v>
      </c>
      <c r="BX32" s="477">
        <v>12202.52154</v>
      </c>
      <c r="BY32" s="477"/>
      <c r="BZ32" s="477">
        <v>44892.26928</v>
      </c>
      <c r="CA32" s="477">
        <v>6201.0636699999995</v>
      </c>
      <c r="CB32" s="477">
        <v>51093.332949999996</v>
      </c>
      <c r="CC32" s="473"/>
    </row>
    <row r="33" spans="1:83" s="474" customFormat="1" ht="5.0999999999999996" customHeight="1">
      <c r="A33" s="479"/>
      <c r="B33" s="477"/>
      <c r="C33" s="477"/>
      <c r="D33" s="477"/>
      <c r="E33" s="477"/>
      <c r="F33" s="477"/>
      <c r="G33" s="477"/>
      <c r="H33" s="477"/>
      <c r="I33" s="477"/>
      <c r="J33" s="477"/>
      <c r="K33" s="477"/>
      <c r="L33" s="477"/>
      <c r="M33" s="479"/>
      <c r="N33" s="477"/>
      <c r="O33" s="477"/>
      <c r="P33" s="477"/>
      <c r="Q33" s="477"/>
      <c r="R33" s="477"/>
      <c r="S33" s="477"/>
      <c r="T33" s="477"/>
      <c r="U33" s="477"/>
      <c r="V33" s="477"/>
      <c r="W33" s="477"/>
      <c r="X33" s="477"/>
      <c r="Y33" s="479"/>
      <c r="Z33" s="477"/>
      <c r="AA33" s="477"/>
      <c r="AB33" s="477"/>
      <c r="AC33" s="477"/>
      <c r="AD33" s="477"/>
      <c r="AE33" s="477"/>
      <c r="AF33" s="477"/>
      <c r="AG33" s="477"/>
      <c r="AH33" s="477"/>
      <c r="AI33" s="477"/>
      <c r="AJ33" s="477"/>
      <c r="AK33" s="479"/>
      <c r="AL33" s="477"/>
      <c r="AM33" s="477"/>
      <c r="AN33" s="477"/>
      <c r="AO33" s="477"/>
      <c r="AP33" s="477"/>
      <c r="AQ33" s="477"/>
      <c r="AR33" s="477"/>
      <c r="AS33" s="477"/>
      <c r="AT33" s="477"/>
      <c r="AU33" s="477"/>
      <c r="AV33" s="477"/>
      <c r="AW33" s="479"/>
      <c r="AX33" s="477"/>
      <c r="AY33" s="477"/>
      <c r="AZ33" s="477"/>
      <c r="BA33" s="477"/>
      <c r="BB33" s="477"/>
      <c r="BC33" s="477"/>
      <c r="BD33" s="477"/>
      <c r="BE33" s="477"/>
      <c r="BF33" s="477"/>
      <c r="BG33" s="477"/>
      <c r="BH33" s="477"/>
      <c r="BI33" s="479"/>
      <c r="BJ33" s="477"/>
      <c r="BK33" s="477"/>
      <c r="BL33" s="477"/>
      <c r="BM33" s="477"/>
      <c r="BN33" s="477"/>
      <c r="BO33" s="477"/>
      <c r="BP33" s="477"/>
      <c r="BQ33" s="477"/>
      <c r="BR33" s="477"/>
      <c r="BS33" s="477"/>
      <c r="BT33" s="477"/>
      <c r="BU33" s="479"/>
      <c r="BV33" s="477"/>
      <c r="BW33" s="477"/>
      <c r="BX33" s="477"/>
      <c r="BY33" s="477"/>
      <c r="BZ33" s="477"/>
      <c r="CA33" s="477"/>
      <c r="CB33" s="477"/>
      <c r="CC33" s="473"/>
    </row>
    <row r="34" spans="1:83" s="474" customFormat="1" ht="8.1" customHeight="1">
      <c r="A34" s="471" t="s">
        <v>637</v>
      </c>
      <c r="B34" s="472">
        <v>3654330.7389400001</v>
      </c>
      <c r="C34" s="472">
        <v>802576.41013999993</v>
      </c>
      <c r="D34" s="472">
        <v>4456907.1490799999</v>
      </c>
      <c r="E34" s="472"/>
      <c r="F34" s="472">
        <v>95875.268879999989</v>
      </c>
      <c r="G34" s="472">
        <v>7160.3378400000001</v>
      </c>
      <c r="H34" s="472">
        <v>103035.60672</v>
      </c>
      <c r="I34" s="472"/>
      <c r="J34" s="472">
        <v>5863470.1745299995</v>
      </c>
      <c r="K34" s="472">
        <v>2568100.5260799997</v>
      </c>
      <c r="L34" s="472">
        <v>8431570.7006099988</v>
      </c>
      <c r="M34" s="471" t="s">
        <v>637</v>
      </c>
      <c r="N34" s="472">
        <v>317184.32069999998</v>
      </c>
      <c r="O34" s="472">
        <v>66674.065799999997</v>
      </c>
      <c r="P34" s="472">
        <v>383858.38650000002</v>
      </c>
      <c r="Q34" s="472"/>
      <c r="R34" s="472">
        <v>325337.16604000004</v>
      </c>
      <c r="S34" s="472">
        <v>187382.68622</v>
      </c>
      <c r="T34" s="472">
        <v>512719.85226000001</v>
      </c>
      <c r="U34" s="472"/>
      <c r="V34" s="472">
        <v>1974893.76146</v>
      </c>
      <c r="W34" s="472">
        <v>259072.60845</v>
      </c>
      <c r="X34" s="472">
        <v>2233966.3699099999</v>
      </c>
      <c r="Y34" s="471" t="s">
        <v>637</v>
      </c>
      <c r="Z34" s="472">
        <v>205365.67806000001</v>
      </c>
      <c r="AA34" s="472">
        <v>215999.24569000001</v>
      </c>
      <c r="AB34" s="472">
        <v>421364.92375000002</v>
      </c>
      <c r="AC34" s="472"/>
      <c r="AD34" s="472">
        <v>2491977.3778300001</v>
      </c>
      <c r="AE34" s="472">
        <v>395909.88642</v>
      </c>
      <c r="AF34" s="472">
        <v>2887887.26425</v>
      </c>
      <c r="AG34" s="472"/>
      <c r="AH34" s="472">
        <v>1586429.6245799998</v>
      </c>
      <c r="AI34" s="472">
        <v>-29747.98287</v>
      </c>
      <c r="AJ34" s="472">
        <v>1556681.6417100001</v>
      </c>
      <c r="AK34" s="471" t="s">
        <v>637</v>
      </c>
      <c r="AL34" s="472">
        <v>59845.563099999999</v>
      </c>
      <c r="AM34" s="472">
        <v>35286.138859999999</v>
      </c>
      <c r="AN34" s="472">
        <v>95131.701959999991</v>
      </c>
      <c r="AO34" s="472"/>
      <c r="AP34" s="472">
        <v>615286.13517999998</v>
      </c>
      <c r="AQ34" s="472">
        <v>7186.3251700000001</v>
      </c>
      <c r="AR34" s="472">
        <v>622472.46035000007</v>
      </c>
      <c r="AS34" s="472"/>
      <c r="AT34" s="472">
        <v>106811.71944</v>
      </c>
      <c r="AU34" s="472">
        <v>219217.94334999999</v>
      </c>
      <c r="AV34" s="472">
        <v>326029.66279000003</v>
      </c>
      <c r="AW34" s="471" t="s">
        <v>637</v>
      </c>
      <c r="AX34" s="472">
        <v>239082.31800999999</v>
      </c>
      <c r="AY34" s="472">
        <v>353.91696000000002</v>
      </c>
      <c r="AZ34" s="472">
        <v>239436.23496999999</v>
      </c>
      <c r="BA34" s="472"/>
      <c r="BB34" s="472">
        <v>130648.55826000001</v>
      </c>
      <c r="BC34" s="472">
        <v>4795.38537</v>
      </c>
      <c r="BD34" s="472">
        <v>135443.94362999999</v>
      </c>
      <c r="BE34" s="472"/>
      <c r="BF34" s="472">
        <v>21355.763899999998</v>
      </c>
      <c r="BG34" s="472">
        <v>17759.992289999998</v>
      </c>
      <c r="BH34" s="472">
        <v>39115.75619</v>
      </c>
      <c r="BI34" s="471" t="s">
        <v>637</v>
      </c>
      <c r="BJ34" s="472">
        <v>13302.334279999999</v>
      </c>
      <c r="BK34" s="472">
        <v>22207.36868</v>
      </c>
      <c r="BL34" s="472">
        <v>35509.702960000002</v>
      </c>
      <c r="BM34" s="472"/>
      <c r="BN34" s="472">
        <v>-27046.328829999999</v>
      </c>
      <c r="BO34" s="472">
        <v>69238.475569999995</v>
      </c>
      <c r="BP34" s="472">
        <v>42192.146740000004</v>
      </c>
      <c r="BQ34" s="472"/>
      <c r="BR34" s="472">
        <v>17674150.174359996</v>
      </c>
      <c r="BS34" s="472">
        <v>4849173.3300200012</v>
      </c>
      <c r="BT34" s="472">
        <v>22523323.504379999</v>
      </c>
      <c r="BU34" s="471" t="s">
        <v>637</v>
      </c>
      <c r="BV34" s="472">
        <v>5863470.1745299995</v>
      </c>
      <c r="BW34" s="472">
        <v>2588084.2255600002</v>
      </c>
      <c r="BX34" s="472">
        <v>8451554.4000899997</v>
      </c>
      <c r="BY34" s="472"/>
      <c r="BZ34" s="472">
        <v>17674150.174359996</v>
      </c>
      <c r="CA34" s="472">
        <v>4869157.029500002</v>
      </c>
      <c r="CB34" s="472">
        <v>22543307.20386</v>
      </c>
      <c r="CC34" s="473"/>
    </row>
    <row r="35" spans="1:83" s="480" customFormat="1" ht="5.0999999999999996" customHeight="1">
      <c r="A35" s="482"/>
      <c r="B35" s="483"/>
      <c r="C35" s="483"/>
      <c r="D35" s="483"/>
      <c r="E35" s="483"/>
      <c r="F35" s="483"/>
      <c r="G35" s="483"/>
      <c r="H35" s="483"/>
      <c r="I35" s="483"/>
      <c r="J35" s="483"/>
      <c r="K35" s="483"/>
      <c r="L35" s="483"/>
      <c r="M35" s="482"/>
      <c r="N35" s="483"/>
      <c r="O35" s="483"/>
      <c r="P35" s="483"/>
      <c r="Q35" s="483"/>
      <c r="R35" s="483"/>
      <c r="S35" s="483"/>
      <c r="T35" s="483"/>
      <c r="U35" s="483"/>
      <c r="V35" s="483"/>
      <c r="W35" s="483"/>
      <c r="X35" s="483"/>
      <c r="Y35" s="482"/>
      <c r="Z35" s="483"/>
      <c r="AA35" s="483"/>
      <c r="AB35" s="483"/>
      <c r="AC35" s="483"/>
      <c r="AD35" s="483"/>
      <c r="AE35" s="483"/>
      <c r="AF35" s="483"/>
      <c r="AG35" s="483"/>
      <c r="AH35" s="483"/>
      <c r="AI35" s="483"/>
      <c r="AJ35" s="483"/>
      <c r="AK35" s="482"/>
      <c r="AL35" s="483"/>
      <c r="AM35" s="483"/>
      <c r="AN35" s="483"/>
      <c r="AO35" s="483"/>
      <c r="AP35" s="483"/>
      <c r="AQ35" s="483"/>
      <c r="AR35" s="483"/>
      <c r="AS35" s="483"/>
      <c r="AT35" s="483"/>
      <c r="AU35" s="483"/>
      <c r="AV35" s="483"/>
      <c r="AW35" s="482"/>
      <c r="AX35" s="483"/>
      <c r="AY35" s="483"/>
      <c r="AZ35" s="483"/>
      <c r="BA35" s="483"/>
      <c r="BB35" s="483"/>
      <c r="BC35" s="483"/>
      <c r="BD35" s="483"/>
      <c r="BE35" s="483"/>
      <c r="BF35" s="483"/>
      <c r="BG35" s="483"/>
      <c r="BH35" s="483"/>
      <c r="BI35" s="482"/>
      <c r="BJ35" s="483"/>
      <c r="BK35" s="483"/>
      <c r="BL35" s="483"/>
      <c r="BM35" s="483"/>
      <c r="BN35" s="483"/>
      <c r="BO35" s="483"/>
      <c r="BP35" s="483"/>
      <c r="BQ35" s="483"/>
      <c r="BR35" s="483"/>
      <c r="BS35" s="483"/>
      <c r="BT35" s="483"/>
      <c r="BU35" s="482"/>
      <c r="BV35" s="483"/>
      <c r="BW35" s="483"/>
      <c r="BX35" s="483"/>
      <c r="BY35" s="483"/>
      <c r="BZ35" s="483"/>
      <c r="CA35" s="483"/>
      <c r="CB35" s="483"/>
    </row>
    <row r="36" spans="1:83" s="474" customFormat="1" ht="8.1" customHeight="1">
      <c r="A36" s="545" t="s">
        <v>638</v>
      </c>
      <c r="B36" s="472">
        <v>1636962.0295199999</v>
      </c>
      <c r="C36" s="472">
        <v>86445.108340000006</v>
      </c>
      <c r="D36" s="472">
        <v>1723407.1378599999</v>
      </c>
      <c r="E36" s="472"/>
      <c r="F36" s="472">
        <v>36392.053590000003</v>
      </c>
      <c r="G36" s="472">
        <v>4023.9818999999998</v>
      </c>
      <c r="H36" s="472">
        <v>40416.035490000002</v>
      </c>
      <c r="I36" s="472"/>
      <c r="J36" s="472">
        <v>1741545.1876300001</v>
      </c>
      <c r="K36" s="472">
        <v>52006.084060000001</v>
      </c>
      <c r="L36" s="472">
        <v>1793551.2716900001</v>
      </c>
      <c r="M36" s="545" t="s">
        <v>638</v>
      </c>
      <c r="N36" s="472">
        <v>370585.78820999997</v>
      </c>
      <c r="O36" s="472">
        <v>55564.835909999994</v>
      </c>
      <c r="P36" s="472">
        <v>426150.62411999999</v>
      </c>
      <c r="Q36" s="472"/>
      <c r="R36" s="472">
        <v>129982.28876000001</v>
      </c>
      <c r="S36" s="472">
        <v>15230.122240000001</v>
      </c>
      <c r="T36" s="472">
        <v>145212.41099999999</v>
      </c>
      <c r="U36" s="472"/>
      <c r="V36" s="472">
        <v>704240.17969000002</v>
      </c>
      <c r="W36" s="472">
        <v>122521.85799999999</v>
      </c>
      <c r="X36" s="472">
        <v>826762.03769000003</v>
      </c>
      <c r="Y36" s="545" t="s">
        <v>638</v>
      </c>
      <c r="Z36" s="472">
        <v>7021.7312300000003</v>
      </c>
      <c r="AA36" s="472">
        <v>363.52161999999998</v>
      </c>
      <c r="AB36" s="472">
        <v>7385.2528499999999</v>
      </c>
      <c r="AC36" s="472"/>
      <c r="AD36" s="472">
        <v>1372257.5831300002</v>
      </c>
      <c r="AE36" s="472">
        <v>-24730.60643</v>
      </c>
      <c r="AF36" s="472">
        <v>1347526.9767</v>
      </c>
      <c r="AG36" s="472"/>
      <c r="AH36" s="472">
        <v>549354.09866999998</v>
      </c>
      <c r="AI36" s="472">
        <v>-1414.24197</v>
      </c>
      <c r="AJ36" s="472">
        <v>547939.8567</v>
      </c>
      <c r="AK36" s="545" t="s">
        <v>638</v>
      </c>
      <c r="AL36" s="472">
        <v>15326.016619999999</v>
      </c>
      <c r="AM36" s="472">
        <v>-37548.867299999998</v>
      </c>
      <c r="AN36" s="472">
        <v>-22222.85068</v>
      </c>
      <c r="AO36" s="472"/>
      <c r="AP36" s="472">
        <v>410101.71991000004</v>
      </c>
      <c r="AQ36" s="472">
        <v>-23.772560000000002</v>
      </c>
      <c r="AR36" s="472">
        <v>410077.94735000003</v>
      </c>
      <c r="AS36" s="472"/>
      <c r="AT36" s="472">
        <v>87679.713610000006</v>
      </c>
      <c r="AU36" s="472">
        <v>0</v>
      </c>
      <c r="AV36" s="472">
        <v>87679.713610000006</v>
      </c>
      <c r="AW36" s="545" t="s">
        <v>638</v>
      </c>
      <c r="AX36" s="472">
        <v>193129.41536000001</v>
      </c>
      <c r="AY36" s="472">
        <v>0</v>
      </c>
      <c r="AZ36" s="472">
        <v>193129.41536000001</v>
      </c>
      <c r="BA36" s="472"/>
      <c r="BB36" s="472">
        <v>75443.542600000001</v>
      </c>
      <c r="BC36" s="472">
        <v>45.558169999999997</v>
      </c>
      <c r="BD36" s="472">
        <v>75489.10076999999</v>
      </c>
      <c r="BE36" s="472"/>
      <c r="BF36" s="472">
        <v>-687.63327000000004</v>
      </c>
      <c r="BG36" s="472">
        <v>6218.3498499999996</v>
      </c>
      <c r="BH36" s="472">
        <v>5530.7165800000002</v>
      </c>
      <c r="BI36" s="545" t="s">
        <v>638</v>
      </c>
      <c r="BJ36" s="472">
        <v>-104.94611999999999</v>
      </c>
      <c r="BK36" s="472">
        <v>-0.29529</v>
      </c>
      <c r="BL36" s="472">
        <v>-105.24141</v>
      </c>
      <c r="BM36" s="472"/>
      <c r="BN36" s="472">
        <v>975.67178000000001</v>
      </c>
      <c r="BO36" s="472">
        <v>15430.259830000001</v>
      </c>
      <c r="BP36" s="472">
        <v>16405.93161</v>
      </c>
      <c r="BQ36" s="472"/>
      <c r="BR36" s="472">
        <v>7330204.44092</v>
      </c>
      <c r="BS36" s="472">
        <v>294131.89637000003</v>
      </c>
      <c r="BT36" s="472">
        <v>7624336.3372899992</v>
      </c>
      <c r="BU36" s="545" t="s">
        <v>638</v>
      </c>
      <c r="BV36" s="472">
        <v>1741545.1876300001</v>
      </c>
      <c r="BW36" s="472">
        <v>52006.084060000001</v>
      </c>
      <c r="BX36" s="472">
        <v>1793551.2716900001</v>
      </c>
      <c r="BY36" s="472"/>
      <c r="BZ36" s="472">
        <v>7330204.440919999</v>
      </c>
      <c r="CA36" s="472">
        <v>294131.89637000003</v>
      </c>
      <c r="CB36" s="472">
        <v>7624336.3372899992</v>
      </c>
      <c r="CC36" s="473"/>
    </row>
    <row r="37" spans="1:83" s="480" customFormat="1" ht="5.0999999999999996" customHeight="1">
      <c r="A37" s="479"/>
      <c r="B37" s="483"/>
      <c r="C37" s="483"/>
      <c r="D37" s="483"/>
      <c r="E37" s="483"/>
      <c r="F37" s="483"/>
      <c r="G37" s="483"/>
      <c r="H37" s="483"/>
      <c r="I37" s="483"/>
      <c r="J37" s="483"/>
      <c r="K37" s="483"/>
      <c r="L37" s="483"/>
      <c r="M37" s="479"/>
      <c r="N37" s="483"/>
      <c r="O37" s="483"/>
      <c r="P37" s="483"/>
      <c r="Q37" s="483"/>
      <c r="R37" s="483"/>
      <c r="S37" s="483"/>
      <c r="T37" s="483"/>
      <c r="U37" s="483"/>
      <c r="V37" s="483"/>
      <c r="W37" s="483"/>
      <c r="X37" s="483"/>
      <c r="Y37" s="479"/>
      <c r="Z37" s="483"/>
      <c r="AA37" s="483"/>
      <c r="AB37" s="483"/>
      <c r="AC37" s="483"/>
      <c r="AD37" s="483"/>
      <c r="AE37" s="483"/>
      <c r="AF37" s="483"/>
      <c r="AG37" s="483"/>
      <c r="AH37" s="483"/>
      <c r="AI37" s="483"/>
      <c r="AJ37" s="483"/>
      <c r="AK37" s="479"/>
      <c r="AL37" s="483"/>
      <c r="AM37" s="483"/>
      <c r="AN37" s="483"/>
      <c r="AO37" s="483"/>
      <c r="AP37" s="483"/>
      <c r="AQ37" s="483"/>
      <c r="AR37" s="483"/>
      <c r="AS37" s="483"/>
      <c r="AT37" s="483"/>
      <c r="AU37" s="483"/>
      <c r="AV37" s="483"/>
      <c r="AW37" s="479"/>
      <c r="AX37" s="483"/>
      <c r="AY37" s="483"/>
      <c r="AZ37" s="483"/>
      <c r="BA37" s="483"/>
      <c r="BB37" s="483"/>
      <c r="BC37" s="483"/>
      <c r="BD37" s="483"/>
      <c r="BE37" s="483"/>
      <c r="BF37" s="483"/>
      <c r="BG37" s="483"/>
      <c r="BH37" s="483"/>
      <c r="BI37" s="479"/>
      <c r="BJ37" s="483"/>
      <c r="BK37" s="483"/>
      <c r="BL37" s="483"/>
      <c r="BM37" s="483"/>
      <c r="BN37" s="483"/>
      <c r="BO37" s="483"/>
      <c r="BP37" s="483"/>
      <c r="BQ37" s="483"/>
      <c r="BR37" s="483"/>
      <c r="BS37" s="483"/>
      <c r="BT37" s="483"/>
      <c r="BU37" s="479"/>
      <c r="BV37" s="483"/>
      <c r="BW37" s="483"/>
      <c r="BX37" s="483"/>
      <c r="BY37" s="483"/>
      <c r="BZ37" s="483"/>
      <c r="CA37" s="483"/>
      <c r="CB37" s="483"/>
    </row>
    <row r="38" spans="1:83" s="474" customFormat="1" ht="8.1" customHeight="1">
      <c r="A38" s="471" t="s">
        <v>639</v>
      </c>
      <c r="B38" s="472">
        <v>2017368.70942</v>
      </c>
      <c r="C38" s="472">
        <v>716131.3017999999</v>
      </c>
      <c r="D38" s="472">
        <v>2733500.0112199998</v>
      </c>
      <c r="E38" s="472"/>
      <c r="F38" s="472">
        <v>59483.21529</v>
      </c>
      <c r="G38" s="472">
        <v>3136.3559399999999</v>
      </c>
      <c r="H38" s="472">
        <v>62619.571229999994</v>
      </c>
      <c r="I38" s="472"/>
      <c r="J38" s="472">
        <v>4121924.9868999999</v>
      </c>
      <c r="K38" s="472">
        <v>2516094.44202</v>
      </c>
      <c r="L38" s="472">
        <v>6638019.4289199999</v>
      </c>
      <c r="M38" s="471" t="s">
        <v>639</v>
      </c>
      <c r="N38" s="472">
        <v>-53401.467509999995</v>
      </c>
      <c r="O38" s="472">
        <v>11109.229890000001</v>
      </c>
      <c r="P38" s="472">
        <v>-42292.23762</v>
      </c>
      <c r="Q38" s="472"/>
      <c r="R38" s="472">
        <v>195354.87728000002</v>
      </c>
      <c r="S38" s="472">
        <v>172152.56397999998</v>
      </c>
      <c r="T38" s="472">
        <v>367507.44125999999</v>
      </c>
      <c r="U38" s="472"/>
      <c r="V38" s="472">
        <v>1270653.58177</v>
      </c>
      <c r="W38" s="472">
        <v>136550.75044999999</v>
      </c>
      <c r="X38" s="472">
        <v>1407204.33222</v>
      </c>
      <c r="Y38" s="471" t="s">
        <v>639</v>
      </c>
      <c r="Z38" s="472">
        <v>198343.94683</v>
      </c>
      <c r="AA38" s="472">
        <v>215635.72407</v>
      </c>
      <c r="AB38" s="472">
        <v>413979.67089999997</v>
      </c>
      <c r="AC38" s="472"/>
      <c r="AD38" s="472">
        <v>1119719.7947</v>
      </c>
      <c r="AE38" s="472">
        <v>420640.49285000004</v>
      </c>
      <c r="AF38" s="472">
        <v>1540360.28755</v>
      </c>
      <c r="AG38" s="472"/>
      <c r="AH38" s="472">
        <v>1037075.52591</v>
      </c>
      <c r="AI38" s="472">
        <v>-28333.740899999997</v>
      </c>
      <c r="AJ38" s="472">
        <v>1008741.78501</v>
      </c>
      <c r="AK38" s="471" t="s">
        <v>639</v>
      </c>
      <c r="AL38" s="472">
        <v>44519.546479999997</v>
      </c>
      <c r="AM38" s="472">
        <v>72835.00615999999</v>
      </c>
      <c r="AN38" s="472">
        <v>117354.55263999999</v>
      </c>
      <c r="AO38" s="472"/>
      <c r="AP38" s="472">
        <v>205184.41527</v>
      </c>
      <c r="AQ38" s="472">
        <v>7210.0977300000004</v>
      </c>
      <c r="AR38" s="472">
        <v>212394.51300000001</v>
      </c>
      <c r="AS38" s="472"/>
      <c r="AT38" s="472">
        <v>19132.005829999998</v>
      </c>
      <c r="AU38" s="472">
        <v>219217.94334999999</v>
      </c>
      <c r="AV38" s="472">
        <v>238349.94918</v>
      </c>
      <c r="AW38" s="471" t="s">
        <v>639</v>
      </c>
      <c r="AX38" s="472">
        <v>45952.902649999996</v>
      </c>
      <c r="AY38" s="472">
        <v>353.91696000000002</v>
      </c>
      <c r="AZ38" s="472">
        <v>46306.819609999999</v>
      </c>
      <c r="BA38" s="472"/>
      <c r="BB38" s="472">
        <v>55205.015659999997</v>
      </c>
      <c r="BC38" s="472">
        <v>4749.8272000000006</v>
      </c>
      <c r="BD38" s="472">
        <v>59954.842859999997</v>
      </c>
      <c r="BE38" s="472"/>
      <c r="BF38" s="472">
        <v>22043.39717</v>
      </c>
      <c r="BG38" s="472">
        <v>11541.64244</v>
      </c>
      <c r="BH38" s="472">
        <v>33585.03961</v>
      </c>
      <c r="BI38" s="471" t="s">
        <v>639</v>
      </c>
      <c r="BJ38" s="472">
        <v>13407.2804</v>
      </c>
      <c r="BK38" s="472">
        <v>22207.663969999998</v>
      </c>
      <c r="BL38" s="472">
        <v>35614.944369999997</v>
      </c>
      <c r="BM38" s="472"/>
      <c r="BN38" s="472">
        <v>-28022.000609999999</v>
      </c>
      <c r="BO38" s="472">
        <v>53808.21574</v>
      </c>
      <c r="BP38" s="472">
        <v>25786.21513</v>
      </c>
      <c r="BQ38" s="472"/>
      <c r="BR38" s="472">
        <v>10343945.733439999</v>
      </c>
      <c r="BS38" s="472">
        <v>4555041.43365</v>
      </c>
      <c r="BT38" s="472">
        <v>14898987.167090001</v>
      </c>
      <c r="BU38" s="471" t="s">
        <v>639</v>
      </c>
      <c r="BV38" s="472">
        <v>4121924.9868999999</v>
      </c>
      <c r="BW38" s="472">
        <v>2536078.1414999999</v>
      </c>
      <c r="BX38" s="472">
        <v>6658003.1283999998</v>
      </c>
      <c r="BY38" s="472"/>
      <c r="BZ38" s="472">
        <v>10343945.733439999</v>
      </c>
      <c r="CA38" s="472">
        <v>4575025.13313</v>
      </c>
      <c r="CB38" s="472">
        <v>14918970.86657</v>
      </c>
      <c r="CC38" s="473"/>
      <c r="CD38" s="473"/>
      <c r="CE38" s="473"/>
    </row>
    <row r="39" spans="1:83" s="480" customFormat="1" ht="5.0999999999999996" customHeight="1">
      <c r="A39" s="482"/>
      <c r="B39" s="483"/>
      <c r="C39" s="483"/>
      <c r="D39" s="483"/>
      <c r="E39" s="483"/>
      <c r="F39" s="483"/>
      <c r="G39" s="483"/>
      <c r="H39" s="483"/>
      <c r="I39" s="483"/>
      <c r="J39" s="483"/>
      <c r="K39" s="483"/>
      <c r="L39" s="483"/>
      <c r="M39" s="482"/>
      <c r="N39" s="483"/>
      <c r="O39" s="483"/>
      <c r="P39" s="483"/>
      <c r="Q39" s="483"/>
      <c r="R39" s="483"/>
      <c r="S39" s="483"/>
      <c r="T39" s="483"/>
      <c r="U39" s="483"/>
      <c r="V39" s="483"/>
      <c r="W39" s="483"/>
      <c r="X39" s="483"/>
      <c r="Y39" s="482"/>
      <c r="Z39" s="483"/>
      <c r="AA39" s="483"/>
      <c r="AB39" s="483"/>
      <c r="AC39" s="483"/>
      <c r="AD39" s="483"/>
      <c r="AE39" s="483"/>
      <c r="AF39" s="483"/>
      <c r="AG39" s="483"/>
      <c r="AH39" s="483"/>
      <c r="AI39" s="483"/>
      <c r="AJ39" s="483"/>
      <c r="AK39" s="482"/>
      <c r="AL39" s="483"/>
      <c r="AM39" s="483"/>
      <c r="AN39" s="483"/>
      <c r="AO39" s="483"/>
      <c r="AP39" s="483"/>
      <c r="AQ39" s="483"/>
      <c r="AR39" s="483"/>
      <c r="AS39" s="483"/>
      <c r="AT39" s="483"/>
      <c r="AU39" s="483"/>
      <c r="AV39" s="483"/>
      <c r="AW39" s="482"/>
      <c r="AX39" s="483"/>
      <c r="AY39" s="483"/>
      <c r="AZ39" s="483"/>
      <c r="BA39" s="483"/>
      <c r="BB39" s="483"/>
      <c r="BC39" s="483"/>
      <c r="BD39" s="483"/>
      <c r="BE39" s="483"/>
      <c r="BF39" s="483"/>
      <c r="BG39" s="483"/>
      <c r="BH39" s="483"/>
      <c r="BI39" s="482"/>
      <c r="BJ39" s="483"/>
      <c r="BK39" s="483"/>
      <c r="BL39" s="483"/>
      <c r="BM39" s="483"/>
      <c r="BN39" s="483"/>
      <c r="BO39" s="483"/>
      <c r="BP39" s="483"/>
      <c r="BQ39" s="483"/>
      <c r="BR39" s="483"/>
      <c r="BS39" s="483"/>
      <c r="BT39" s="483"/>
      <c r="BU39" s="482"/>
      <c r="BV39" s="483"/>
      <c r="BW39" s="483"/>
      <c r="BX39" s="483"/>
      <c r="BY39" s="483"/>
      <c r="BZ39" s="483"/>
      <c r="CA39" s="483"/>
      <c r="CB39" s="483"/>
    </row>
    <row r="40" spans="1:83" s="474" customFormat="1" ht="8.1" customHeight="1">
      <c r="A40" s="471" t="s">
        <v>640</v>
      </c>
      <c r="B40" s="472">
        <v>663331.80235999997</v>
      </c>
      <c r="C40" s="472">
        <v>538539.14974999998</v>
      </c>
      <c r="D40" s="472">
        <v>1201870.95211</v>
      </c>
      <c r="E40" s="472"/>
      <c r="F40" s="472">
        <v>10435.893460000001</v>
      </c>
      <c r="G40" s="472">
        <v>1049.6885300000001</v>
      </c>
      <c r="H40" s="472">
        <v>11485.581990000001</v>
      </c>
      <c r="I40" s="472"/>
      <c r="J40" s="472">
        <v>1702305.7084999999</v>
      </c>
      <c r="K40" s="472">
        <v>782488.64771000005</v>
      </c>
      <c r="L40" s="472">
        <v>2484794.3562099999</v>
      </c>
      <c r="M40" s="471" t="s">
        <v>640</v>
      </c>
      <c r="N40" s="472">
        <v>97250.292659999992</v>
      </c>
      <c r="O40" s="472">
        <v>18607.564850000002</v>
      </c>
      <c r="P40" s="472">
        <v>115857.85751</v>
      </c>
      <c r="Q40" s="472"/>
      <c r="R40" s="472">
        <v>89623.796220000004</v>
      </c>
      <c r="S40" s="472">
        <v>59652.035799999998</v>
      </c>
      <c r="T40" s="472">
        <v>149275.83202</v>
      </c>
      <c r="U40" s="472"/>
      <c r="V40" s="472">
        <v>374346.71804000001</v>
      </c>
      <c r="W40" s="472">
        <v>234318.31093000001</v>
      </c>
      <c r="X40" s="472">
        <v>608665.02896999998</v>
      </c>
      <c r="Y40" s="471" t="s">
        <v>640</v>
      </c>
      <c r="Z40" s="472">
        <v>145109.96425999998</v>
      </c>
      <c r="AA40" s="472">
        <v>8912.5771999999997</v>
      </c>
      <c r="AB40" s="472">
        <v>154022.54146000001</v>
      </c>
      <c r="AC40" s="472"/>
      <c r="AD40" s="472">
        <v>529050.14734000002</v>
      </c>
      <c r="AE40" s="472">
        <v>242187.59525000001</v>
      </c>
      <c r="AF40" s="472">
        <v>771237.74259000004</v>
      </c>
      <c r="AG40" s="472"/>
      <c r="AH40" s="472">
        <v>78490.599659999993</v>
      </c>
      <c r="AI40" s="472">
        <v>226.55523000000002</v>
      </c>
      <c r="AJ40" s="472">
        <v>78717.154890000005</v>
      </c>
      <c r="AK40" s="471" t="s">
        <v>640</v>
      </c>
      <c r="AL40" s="472">
        <v>10556.884880000001</v>
      </c>
      <c r="AM40" s="472">
        <v>1809.83933</v>
      </c>
      <c r="AN40" s="472">
        <v>12366.72421</v>
      </c>
      <c r="AO40" s="472"/>
      <c r="AP40" s="472">
        <v>205008.99659999998</v>
      </c>
      <c r="AQ40" s="472">
        <v>5400.7342900000003</v>
      </c>
      <c r="AR40" s="472">
        <v>210409.73088999998</v>
      </c>
      <c r="AS40" s="472"/>
      <c r="AT40" s="472">
        <v>21663.672140000002</v>
      </c>
      <c r="AU40" s="472">
        <v>92798.077279999998</v>
      </c>
      <c r="AV40" s="472">
        <v>114461.74942000001</v>
      </c>
      <c r="AW40" s="471" t="s">
        <v>640</v>
      </c>
      <c r="AX40" s="472">
        <v>78702.811989999987</v>
      </c>
      <c r="AY40" s="472">
        <v>5.7590000000000002E-2</v>
      </c>
      <c r="AZ40" s="472">
        <v>78702.869579999999</v>
      </c>
      <c r="BA40" s="472"/>
      <c r="BB40" s="472">
        <v>30521.650260000002</v>
      </c>
      <c r="BC40" s="472">
        <v>162.56909999999999</v>
      </c>
      <c r="BD40" s="472">
        <v>30684.219359999999</v>
      </c>
      <c r="BE40" s="472"/>
      <c r="BF40" s="472">
        <v>4893.8017599999994</v>
      </c>
      <c r="BG40" s="472">
        <v>10917.70192</v>
      </c>
      <c r="BH40" s="472">
        <v>15811.50368</v>
      </c>
      <c r="BI40" s="471" t="s">
        <v>640</v>
      </c>
      <c r="BJ40" s="472">
        <v>3069.24908</v>
      </c>
      <c r="BK40" s="472">
        <v>8762.3519199999992</v>
      </c>
      <c r="BL40" s="472">
        <v>11831.601000000001</v>
      </c>
      <c r="BM40" s="472"/>
      <c r="BN40" s="472">
        <v>13.129</v>
      </c>
      <c r="BO40" s="472">
        <v>19046.959989999999</v>
      </c>
      <c r="BP40" s="472">
        <v>19060.088989999997</v>
      </c>
      <c r="BQ40" s="472"/>
      <c r="BR40" s="472">
        <v>4044375.1182099995</v>
      </c>
      <c r="BS40" s="472">
        <v>2024880.4166699999</v>
      </c>
      <c r="BT40" s="472">
        <v>6069255.5348800002</v>
      </c>
      <c r="BU40" s="471" t="s">
        <v>640</v>
      </c>
      <c r="BV40" s="472">
        <v>1702305.7084999999</v>
      </c>
      <c r="BW40" s="472">
        <v>798806.42140999995</v>
      </c>
      <c r="BX40" s="472">
        <v>2501112.1299099997</v>
      </c>
      <c r="BY40" s="472"/>
      <c r="BZ40" s="472">
        <v>4044375.1182099991</v>
      </c>
      <c r="CA40" s="472">
        <v>2041198.19037</v>
      </c>
      <c r="CB40" s="472">
        <v>6085573.30858</v>
      </c>
    </row>
    <row r="41" spans="1:83" s="480" customFormat="1" ht="9" customHeight="1">
      <c r="A41" s="479" t="s">
        <v>641</v>
      </c>
      <c r="B41" s="477">
        <v>6366.5113799999999</v>
      </c>
      <c r="C41" s="477">
        <v>485.33846</v>
      </c>
      <c r="D41" s="477">
        <v>6851.8498399999999</v>
      </c>
      <c r="E41" s="477"/>
      <c r="F41" s="477">
        <v>0</v>
      </c>
      <c r="G41" s="477">
        <v>0</v>
      </c>
      <c r="H41" s="477">
        <v>0</v>
      </c>
      <c r="I41" s="477"/>
      <c r="J41" s="477">
        <v>3206.8873199999998</v>
      </c>
      <c r="K41" s="477">
        <v>4790.6359000000002</v>
      </c>
      <c r="L41" s="477">
        <v>7997.52322</v>
      </c>
      <c r="M41" s="479" t="s">
        <v>641</v>
      </c>
      <c r="N41" s="477">
        <v>568.84401000000003</v>
      </c>
      <c r="O41" s="477">
        <v>401.76784000000004</v>
      </c>
      <c r="P41" s="477">
        <v>970.61185</v>
      </c>
      <c r="Q41" s="477"/>
      <c r="R41" s="477">
        <v>245.37030000000001</v>
      </c>
      <c r="S41" s="477">
        <v>130.30663999999999</v>
      </c>
      <c r="T41" s="477">
        <v>375.67694</v>
      </c>
      <c r="U41" s="477"/>
      <c r="V41" s="477">
        <v>433.67581000000001</v>
      </c>
      <c r="W41" s="477">
        <v>0</v>
      </c>
      <c r="X41" s="477">
        <v>433.67581000000001</v>
      </c>
      <c r="Y41" s="479" t="s">
        <v>641</v>
      </c>
      <c r="Z41" s="477">
        <v>20447.51828</v>
      </c>
      <c r="AA41" s="477">
        <v>0</v>
      </c>
      <c r="AB41" s="477">
        <v>20447.51828</v>
      </c>
      <c r="AC41" s="477"/>
      <c r="AD41" s="477">
        <v>772.90462000000002</v>
      </c>
      <c r="AE41" s="477">
        <v>0</v>
      </c>
      <c r="AF41" s="477">
        <v>772.90462000000002</v>
      </c>
      <c r="AG41" s="477"/>
      <c r="AH41" s="477">
        <v>0</v>
      </c>
      <c r="AI41" s="477">
        <v>0</v>
      </c>
      <c r="AJ41" s="477">
        <v>0</v>
      </c>
      <c r="AK41" s="479" t="s">
        <v>641</v>
      </c>
      <c r="AL41" s="477">
        <v>0</v>
      </c>
      <c r="AM41" s="477">
        <v>0</v>
      </c>
      <c r="AN41" s="477">
        <v>0</v>
      </c>
      <c r="AO41" s="477"/>
      <c r="AP41" s="477">
        <v>0</v>
      </c>
      <c r="AQ41" s="477">
        <v>0</v>
      </c>
      <c r="AR41" s="477">
        <v>0</v>
      </c>
      <c r="AS41" s="477"/>
      <c r="AT41" s="477">
        <v>2122.8857400000002</v>
      </c>
      <c r="AU41" s="477">
        <v>0</v>
      </c>
      <c r="AV41" s="477">
        <v>2122.8857400000002</v>
      </c>
      <c r="AW41" s="479" t="s">
        <v>641</v>
      </c>
      <c r="AX41" s="477">
        <v>0</v>
      </c>
      <c r="AY41" s="477">
        <v>0</v>
      </c>
      <c r="AZ41" s="477">
        <v>0</v>
      </c>
      <c r="BA41" s="477"/>
      <c r="BB41" s="477">
        <v>0</v>
      </c>
      <c r="BC41" s="477">
        <v>0</v>
      </c>
      <c r="BD41" s="477">
        <v>0</v>
      </c>
      <c r="BE41" s="477"/>
      <c r="BF41" s="477">
        <v>0</v>
      </c>
      <c r="BG41" s="477">
        <v>0</v>
      </c>
      <c r="BH41" s="477">
        <v>0</v>
      </c>
      <c r="BI41" s="479" t="s">
        <v>641</v>
      </c>
      <c r="BJ41" s="477">
        <v>0</v>
      </c>
      <c r="BK41" s="477">
        <v>0</v>
      </c>
      <c r="BL41" s="477">
        <v>0</v>
      </c>
      <c r="BM41" s="477"/>
      <c r="BN41" s="477">
        <v>0</v>
      </c>
      <c r="BO41" s="477">
        <v>0</v>
      </c>
      <c r="BP41" s="477">
        <v>0</v>
      </c>
      <c r="BQ41" s="477"/>
      <c r="BR41" s="477">
        <v>34164.597460000005</v>
      </c>
      <c r="BS41" s="477">
        <v>5808.0488400000004</v>
      </c>
      <c r="BT41" s="477">
        <v>39972.646299999993</v>
      </c>
      <c r="BU41" s="479" t="s">
        <v>641</v>
      </c>
      <c r="BV41" s="477">
        <v>3206.8873199999998</v>
      </c>
      <c r="BW41" s="477">
        <v>4790.6359000000002</v>
      </c>
      <c r="BX41" s="477">
        <v>7997.52322</v>
      </c>
      <c r="BY41" s="477"/>
      <c r="BZ41" s="477">
        <v>34164.597460000005</v>
      </c>
      <c r="CA41" s="477">
        <v>5808.0488400000004</v>
      </c>
      <c r="CB41" s="477">
        <v>39972.646299999993</v>
      </c>
    </row>
    <row r="42" spans="1:83" s="474" customFormat="1" ht="9" customHeight="1">
      <c r="A42" s="479" t="s">
        <v>642</v>
      </c>
      <c r="B42" s="477">
        <v>101586.03163</v>
      </c>
      <c r="C42" s="477">
        <v>87701.053870000003</v>
      </c>
      <c r="D42" s="477">
        <v>189287.08549999999</v>
      </c>
      <c r="E42" s="477"/>
      <c r="F42" s="477">
        <v>1542.13978</v>
      </c>
      <c r="G42" s="477">
        <v>466.45888000000002</v>
      </c>
      <c r="H42" s="477">
        <v>2008.5986599999999</v>
      </c>
      <c r="I42" s="477"/>
      <c r="J42" s="477">
        <v>69444.62268</v>
      </c>
      <c r="K42" s="477">
        <v>119012.61192</v>
      </c>
      <c r="L42" s="477">
        <v>188457.2346</v>
      </c>
      <c r="M42" s="479" t="s">
        <v>642</v>
      </c>
      <c r="N42" s="477">
        <v>12618.419910000001</v>
      </c>
      <c r="O42" s="477">
        <v>5113.9882900000002</v>
      </c>
      <c r="P42" s="477">
        <v>17732.408199999998</v>
      </c>
      <c r="Q42" s="477"/>
      <c r="R42" s="477">
        <v>24120.971079999999</v>
      </c>
      <c r="S42" s="477">
        <v>18947.11837</v>
      </c>
      <c r="T42" s="477">
        <v>43068.089449999999</v>
      </c>
      <c r="U42" s="477"/>
      <c r="V42" s="477">
        <v>28416.434350000003</v>
      </c>
      <c r="W42" s="477">
        <v>40728.383600000001</v>
      </c>
      <c r="X42" s="477">
        <v>69144.817949999997</v>
      </c>
      <c r="Y42" s="479" t="s">
        <v>642</v>
      </c>
      <c r="Z42" s="477">
        <v>12372.816480000001</v>
      </c>
      <c r="AA42" s="477">
        <v>2980.3190499999996</v>
      </c>
      <c r="AB42" s="477">
        <v>15353.13553</v>
      </c>
      <c r="AC42" s="477"/>
      <c r="AD42" s="477">
        <v>21380.682719999997</v>
      </c>
      <c r="AE42" s="477">
        <v>24256.602139999999</v>
      </c>
      <c r="AF42" s="477">
        <v>45637.28486</v>
      </c>
      <c r="AG42" s="477"/>
      <c r="AH42" s="477">
        <v>37.5</v>
      </c>
      <c r="AI42" s="477">
        <v>0</v>
      </c>
      <c r="AJ42" s="477">
        <v>37.5</v>
      </c>
      <c r="AK42" s="479" t="s">
        <v>642</v>
      </c>
      <c r="AL42" s="477">
        <v>1375.55899</v>
      </c>
      <c r="AM42" s="477">
        <v>957.93319000000008</v>
      </c>
      <c r="AN42" s="477">
        <v>2333.4921800000002</v>
      </c>
      <c r="AO42" s="477"/>
      <c r="AP42" s="477">
        <v>119.75753</v>
      </c>
      <c r="AQ42" s="477">
        <v>0</v>
      </c>
      <c r="AR42" s="477">
        <v>119.75753</v>
      </c>
      <c r="AS42" s="477"/>
      <c r="AT42" s="477">
        <v>12848.638800000001</v>
      </c>
      <c r="AU42" s="477">
        <v>21459.724679999999</v>
      </c>
      <c r="AV42" s="477">
        <v>34308.36348</v>
      </c>
      <c r="AW42" s="479" t="s">
        <v>642</v>
      </c>
      <c r="AX42" s="477">
        <v>0</v>
      </c>
      <c r="AY42" s="477">
        <v>0</v>
      </c>
      <c r="AZ42" s="477">
        <v>0</v>
      </c>
      <c r="BA42" s="477"/>
      <c r="BB42" s="477">
        <v>112.13378</v>
      </c>
      <c r="BC42" s="477">
        <v>29.282389999999999</v>
      </c>
      <c r="BD42" s="477">
        <v>141.41617000000002</v>
      </c>
      <c r="BE42" s="477"/>
      <c r="BF42" s="477">
        <v>3831.56079</v>
      </c>
      <c r="BG42" s="477">
        <v>5069.0105100000001</v>
      </c>
      <c r="BH42" s="477">
        <v>8900.5713000000014</v>
      </c>
      <c r="BI42" s="479" t="s">
        <v>642</v>
      </c>
      <c r="BJ42" s="477">
        <v>3050.6206400000001</v>
      </c>
      <c r="BK42" s="477">
        <v>1545.9347299999999</v>
      </c>
      <c r="BL42" s="477">
        <v>4596.55537</v>
      </c>
      <c r="BM42" s="477"/>
      <c r="BN42" s="477">
        <v>0</v>
      </c>
      <c r="BO42" s="477">
        <v>534.63962000000004</v>
      </c>
      <c r="BP42" s="477">
        <v>534.63962000000004</v>
      </c>
      <c r="BQ42" s="477"/>
      <c r="BR42" s="477">
        <v>292857.88915999996</v>
      </c>
      <c r="BS42" s="477">
        <v>328803.06123999995</v>
      </c>
      <c r="BT42" s="477">
        <v>621660.95039999986</v>
      </c>
      <c r="BU42" s="479" t="s">
        <v>642</v>
      </c>
      <c r="BV42" s="477">
        <v>69444.62268</v>
      </c>
      <c r="BW42" s="477">
        <v>119012.61192</v>
      </c>
      <c r="BX42" s="477">
        <v>188457.2346</v>
      </c>
      <c r="BY42" s="477"/>
      <c r="BZ42" s="477">
        <v>292857.88915999996</v>
      </c>
      <c r="CA42" s="477">
        <v>328803.06123999995</v>
      </c>
      <c r="CB42" s="477">
        <v>621660.95039999986</v>
      </c>
    </row>
    <row r="43" spans="1:83" s="474" customFormat="1" ht="9" customHeight="1">
      <c r="A43" s="479" t="s">
        <v>643</v>
      </c>
      <c r="B43" s="477">
        <v>76.710400000000007</v>
      </c>
      <c r="C43" s="477">
        <v>838.45437000000004</v>
      </c>
      <c r="D43" s="477">
        <v>915.16476999999998</v>
      </c>
      <c r="E43" s="477"/>
      <c r="F43" s="477">
        <v>1444.16246</v>
      </c>
      <c r="G43" s="477">
        <v>0</v>
      </c>
      <c r="H43" s="477">
        <v>1444.16246</v>
      </c>
      <c r="I43" s="477"/>
      <c r="J43" s="477">
        <v>1443.0632700000001</v>
      </c>
      <c r="K43" s="477">
        <v>5717.3148899999997</v>
      </c>
      <c r="L43" s="477">
        <v>7160.3781600000002</v>
      </c>
      <c r="M43" s="479" t="s">
        <v>643</v>
      </c>
      <c r="N43" s="477">
        <v>0</v>
      </c>
      <c r="O43" s="477">
        <v>0</v>
      </c>
      <c r="P43" s="477">
        <v>0</v>
      </c>
      <c r="Q43" s="477"/>
      <c r="R43" s="477">
        <v>4786.0727200000001</v>
      </c>
      <c r="S43" s="477">
        <v>460.01695000000001</v>
      </c>
      <c r="T43" s="477">
        <v>5246.0896700000003</v>
      </c>
      <c r="U43" s="477"/>
      <c r="V43" s="477">
        <v>2862.6889799999999</v>
      </c>
      <c r="W43" s="477">
        <v>4518.6214300000001</v>
      </c>
      <c r="X43" s="477">
        <v>7381.31041</v>
      </c>
      <c r="Y43" s="479" t="s">
        <v>643</v>
      </c>
      <c r="Z43" s="477">
        <v>4608.7189800000006</v>
      </c>
      <c r="AA43" s="477">
        <v>0</v>
      </c>
      <c r="AB43" s="477">
        <v>4608.7189800000006</v>
      </c>
      <c r="AC43" s="477"/>
      <c r="AD43" s="477">
        <v>1082.8518999999999</v>
      </c>
      <c r="AE43" s="477">
        <v>884.85066000000006</v>
      </c>
      <c r="AF43" s="477">
        <v>1967.7025599999999</v>
      </c>
      <c r="AG43" s="477"/>
      <c r="AH43" s="477">
        <v>0</v>
      </c>
      <c r="AI43" s="477">
        <v>0</v>
      </c>
      <c r="AJ43" s="477">
        <v>0</v>
      </c>
      <c r="AK43" s="479" t="s">
        <v>643</v>
      </c>
      <c r="AL43" s="477">
        <v>0</v>
      </c>
      <c r="AM43" s="477">
        <v>0</v>
      </c>
      <c r="AN43" s="477">
        <v>0</v>
      </c>
      <c r="AO43" s="477"/>
      <c r="AP43" s="477">
        <v>0</v>
      </c>
      <c r="AQ43" s="477">
        <v>0</v>
      </c>
      <c r="AR43" s="477">
        <v>0</v>
      </c>
      <c r="AS43" s="477"/>
      <c r="AT43" s="477">
        <v>0</v>
      </c>
      <c r="AU43" s="477">
        <v>0</v>
      </c>
      <c r="AV43" s="477">
        <v>0</v>
      </c>
      <c r="AW43" s="479" t="s">
        <v>643</v>
      </c>
      <c r="AX43" s="477">
        <v>0</v>
      </c>
      <c r="AY43" s="477">
        <v>0</v>
      </c>
      <c r="AZ43" s="477">
        <v>0</v>
      </c>
      <c r="BA43" s="477"/>
      <c r="BB43" s="477">
        <v>0</v>
      </c>
      <c r="BC43" s="477">
        <v>0</v>
      </c>
      <c r="BD43" s="477">
        <v>0</v>
      </c>
      <c r="BE43" s="477"/>
      <c r="BF43" s="477">
        <v>0</v>
      </c>
      <c r="BG43" s="477">
        <v>0</v>
      </c>
      <c r="BH43" s="477">
        <v>0</v>
      </c>
      <c r="BI43" s="479" t="s">
        <v>643</v>
      </c>
      <c r="BJ43" s="477">
        <v>0</v>
      </c>
      <c r="BK43" s="477">
        <v>0</v>
      </c>
      <c r="BL43" s="477">
        <v>0</v>
      </c>
      <c r="BM43" s="477"/>
      <c r="BN43" s="477">
        <v>0</v>
      </c>
      <c r="BO43" s="477">
        <v>0</v>
      </c>
      <c r="BP43" s="477">
        <v>0</v>
      </c>
      <c r="BQ43" s="477"/>
      <c r="BR43" s="477">
        <v>16304.268710000002</v>
      </c>
      <c r="BS43" s="477">
        <v>12419.258300000001</v>
      </c>
      <c r="BT43" s="477">
        <v>28723.527010000005</v>
      </c>
      <c r="BU43" s="479" t="s">
        <v>643</v>
      </c>
      <c r="BV43" s="477">
        <v>1443.0632700000001</v>
      </c>
      <c r="BW43" s="477">
        <v>5717.3148899999997</v>
      </c>
      <c r="BX43" s="477">
        <v>7160.3781600000002</v>
      </c>
      <c r="BY43" s="477"/>
      <c r="BZ43" s="477">
        <v>16304.268710000002</v>
      </c>
      <c r="CA43" s="477">
        <v>12419.258300000001</v>
      </c>
      <c r="CB43" s="477">
        <v>28723.527010000005</v>
      </c>
    </row>
    <row r="44" spans="1:83" s="474" customFormat="1" ht="9" customHeight="1">
      <c r="A44" s="479" t="s">
        <v>644</v>
      </c>
      <c r="B44" s="477">
        <v>555302.54895000008</v>
      </c>
      <c r="C44" s="477">
        <v>449514.30304999999</v>
      </c>
      <c r="D44" s="477">
        <v>1004816.852</v>
      </c>
      <c r="E44" s="477"/>
      <c r="F44" s="477">
        <v>7449.5912199999993</v>
      </c>
      <c r="G44" s="477">
        <v>583.22964999999999</v>
      </c>
      <c r="H44" s="477">
        <v>8032.8208700000005</v>
      </c>
      <c r="I44" s="477"/>
      <c r="J44" s="477">
        <v>1628211.1352300001</v>
      </c>
      <c r="K44" s="477">
        <v>652968.08499999996</v>
      </c>
      <c r="L44" s="477">
        <v>2281179.2202300001</v>
      </c>
      <c r="M44" s="479" t="s">
        <v>644</v>
      </c>
      <c r="N44" s="477">
        <v>84063.028739999994</v>
      </c>
      <c r="O44" s="477">
        <v>13091.808720000001</v>
      </c>
      <c r="P44" s="477">
        <v>97154.837459999995</v>
      </c>
      <c r="Q44" s="477"/>
      <c r="R44" s="477">
        <v>60471.382119999995</v>
      </c>
      <c r="S44" s="477">
        <v>40114.593840000001</v>
      </c>
      <c r="T44" s="477">
        <v>100585.97596</v>
      </c>
      <c r="U44" s="477"/>
      <c r="V44" s="477">
        <v>342633.91889999999</v>
      </c>
      <c r="W44" s="477">
        <v>189071.30590000001</v>
      </c>
      <c r="X44" s="477">
        <v>531705.22479999997</v>
      </c>
      <c r="Y44" s="479" t="s">
        <v>644</v>
      </c>
      <c r="Z44" s="477">
        <v>107680.91051999999</v>
      </c>
      <c r="AA44" s="477">
        <v>5932.2581500000006</v>
      </c>
      <c r="AB44" s="477">
        <v>113613.16867</v>
      </c>
      <c r="AC44" s="477"/>
      <c r="AD44" s="477">
        <v>505813.70810000005</v>
      </c>
      <c r="AE44" s="477">
        <v>217046.14244999998</v>
      </c>
      <c r="AF44" s="477">
        <v>722859.85054999997</v>
      </c>
      <c r="AG44" s="477"/>
      <c r="AH44" s="477">
        <v>78453.099659999993</v>
      </c>
      <c r="AI44" s="477">
        <v>226.55523000000002</v>
      </c>
      <c r="AJ44" s="477">
        <v>78679.654890000005</v>
      </c>
      <c r="AK44" s="479" t="s">
        <v>644</v>
      </c>
      <c r="AL44" s="477">
        <v>9181.3258900000001</v>
      </c>
      <c r="AM44" s="477">
        <v>851.90614000000005</v>
      </c>
      <c r="AN44" s="477">
        <v>10033.232029999999</v>
      </c>
      <c r="AO44" s="477"/>
      <c r="AP44" s="477">
        <v>204889.23906999998</v>
      </c>
      <c r="AQ44" s="477">
        <v>5400.7342900000003</v>
      </c>
      <c r="AR44" s="477">
        <v>210289.97336</v>
      </c>
      <c r="AS44" s="477"/>
      <c r="AT44" s="477">
        <v>6692.1475999999993</v>
      </c>
      <c r="AU44" s="477">
        <v>71338.352599999998</v>
      </c>
      <c r="AV44" s="477">
        <v>78030.500200000009</v>
      </c>
      <c r="AW44" s="479" t="s">
        <v>644</v>
      </c>
      <c r="AX44" s="477">
        <v>78702.811989999987</v>
      </c>
      <c r="AY44" s="477">
        <v>5.7590000000000002E-2</v>
      </c>
      <c r="AZ44" s="477">
        <v>78702.869579999999</v>
      </c>
      <c r="BA44" s="477"/>
      <c r="BB44" s="477">
        <v>30409.516480000002</v>
      </c>
      <c r="BC44" s="477">
        <v>133.28671</v>
      </c>
      <c r="BD44" s="477">
        <v>30542.803190000002</v>
      </c>
      <c r="BE44" s="477"/>
      <c r="BF44" s="477">
        <v>1062.2409700000001</v>
      </c>
      <c r="BG44" s="477">
        <v>5848.6914100000004</v>
      </c>
      <c r="BH44" s="477">
        <v>6910.9323800000002</v>
      </c>
      <c r="BI44" s="479" t="s">
        <v>644</v>
      </c>
      <c r="BJ44" s="477">
        <v>18.628439999999998</v>
      </c>
      <c r="BK44" s="477">
        <v>7216.4171900000001</v>
      </c>
      <c r="BL44" s="477">
        <v>7235.0456299999996</v>
      </c>
      <c r="BM44" s="477"/>
      <c r="BN44" s="477">
        <v>13.129</v>
      </c>
      <c r="BO44" s="477">
        <v>18512.320370000001</v>
      </c>
      <c r="BP44" s="477">
        <v>18525.449370000002</v>
      </c>
      <c r="BQ44" s="477"/>
      <c r="BR44" s="477">
        <v>3701048.3628800004</v>
      </c>
      <c r="BS44" s="477">
        <v>1677850.0482900001</v>
      </c>
      <c r="BT44" s="477">
        <v>5378898.4111699983</v>
      </c>
      <c r="BU44" s="479" t="s">
        <v>644</v>
      </c>
      <c r="BV44" s="477">
        <v>1628211.1352300001</v>
      </c>
      <c r="BW44" s="477">
        <v>669285.8587000001</v>
      </c>
      <c r="BX44" s="477">
        <v>2297496.9939299999</v>
      </c>
      <c r="BY44" s="477"/>
      <c r="BZ44" s="477">
        <v>3701048.3628800004</v>
      </c>
      <c r="CA44" s="477">
        <v>1694167.8219900001</v>
      </c>
      <c r="CB44" s="477">
        <v>5395216.1848699981</v>
      </c>
    </row>
    <row r="45" spans="1:83" s="474" customFormat="1" ht="5.0999999999999996" customHeight="1">
      <c r="A45" s="479"/>
      <c r="B45" s="483"/>
      <c r="C45" s="483"/>
      <c r="D45" s="483"/>
      <c r="E45" s="483"/>
      <c r="F45" s="483"/>
      <c r="G45" s="483"/>
      <c r="H45" s="483"/>
      <c r="I45" s="483"/>
      <c r="J45" s="483"/>
      <c r="K45" s="483"/>
      <c r="L45" s="483"/>
      <c r="M45" s="479"/>
      <c r="N45" s="483"/>
      <c r="O45" s="483"/>
      <c r="P45" s="483"/>
      <c r="Q45" s="483"/>
      <c r="R45" s="483"/>
      <c r="S45" s="483"/>
      <c r="T45" s="483"/>
      <c r="U45" s="483"/>
      <c r="V45" s="483"/>
      <c r="W45" s="483"/>
      <c r="X45" s="483"/>
      <c r="Y45" s="479"/>
      <c r="Z45" s="483"/>
      <c r="AA45" s="483"/>
      <c r="AB45" s="483"/>
      <c r="AC45" s="483"/>
      <c r="AD45" s="483"/>
      <c r="AE45" s="483"/>
      <c r="AF45" s="483"/>
      <c r="AG45" s="483"/>
      <c r="AH45" s="483"/>
      <c r="AI45" s="483"/>
      <c r="AJ45" s="483"/>
      <c r="AK45" s="479"/>
      <c r="AL45" s="483"/>
      <c r="AM45" s="483"/>
      <c r="AN45" s="483"/>
      <c r="AO45" s="483"/>
      <c r="AP45" s="483"/>
      <c r="AQ45" s="483"/>
      <c r="AR45" s="483"/>
      <c r="AS45" s="483"/>
      <c r="AT45" s="483"/>
      <c r="AU45" s="483"/>
      <c r="AV45" s="483"/>
      <c r="AW45" s="479"/>
      <c r="AX45" s="483"/>
      <c r="AY45" s="483"/>
      <c r="AZ45" s="483"/>
      <c r="BA45" s="483"/>
      <c r="BB45" s="483"/>
      <c r="BC45" s="483"/>
      <c r="BD45" s="483"/>
      <c r="BE45" s="483"/>
      <c r="BF45" s="483"/>
      <c r="BG45" s="483"/>
      <c r="BH45" s="483"/>
      <c r="BI45" s="479"/>
      <c r="BJ45" s="483"/>
      <c r="BK45" s="483"/>
      <c r="BL45" s="483"/>
      <c r="BM45" s="483"/>
      <c r="BN45" s="483"/>
      <c r="BO45" s="483"/>
      <c r="BP45" s="483"/>
      <c r="BQ45" s="483"/>
      <c r="BR45" s="483"/>
      <c r="BS45" s="483"/>
      <c r="BT45" s="483"/>
      <c r="BU45" s="479"/>
      <c r="BV45" s="483"/>
      <c r="BW45" s="483"/>
      <c r="BX45" s="483"/>
      <c r="BY45" s="483"/>
      <c r="BZ45" s="483"/>
      <c r="CA45" s="483"/>
      <c r="CB45" s="483"/>
    </row>
    <row r="46" spans="1:83" s="474" customFormat="1" ht="8.1" customHeight="1">
      <c r="A46" s="471" t="s">
        <v>645</v>
      </c>
      <c r="B46" s="472">
        <v>271957.97615</v>
      </c>
      <c r="C46" s="472">
        <v>164176.23440000002</v>
      </c>
      <c r="D46" s="472">
        <v>436134.21055000002</v>
      </c>
      <c r="E46" s="472"/>
      <c r="F46" s="472">
        <v>8616.3243899999998</v>
      </c>
      <c r="G46" s="472">
        <v>1030.44517</v>
      </c>
      <c r="H46" s="472">
        <v>9646.7695600000006</v>
      </c>
      <c r="I46" s="472"/>
      <c r="J46" s="472">
        <v>216903.29642</v>
      </c>
      <c r="K46" s="472">
        <v>300871.60531000001</v>
      </c>
      <c r="L46" s="472">
        <v>517774.90173000004</v>
      </c>
      <c r="M46" s="471" t="s">
        <v>645</v>
      </c>
      <c r="N46" s="472">
        <v>12594.751990000001</v>
      </c>
      <c r="O46" s="472">
        <v>20173.723829999999</v>
      </c>
      <c r="P46" s="472">
        <v>32768.47582</v>
      </c>
      <c r="Q46" s="472"/>
      <c r="R46" s="472">
        <v>42366.384669999999</v>
      </c>
      <c r="S46" s="472">
        <v>36468.122729999995</v>
      </c>
      <c r="T46" s="472">
        <v>78834.507400000002</v>
      </c>
      <c r="U46" s="472"/>
      <c r="V46" s="472">
        <v>177396.56177</v>
      </c>
      <c r="W46" s="472">
        <v>118806.00548000001</v>
      </c>
      <c r="X46" s="472">
        <v>296202.56725000002</v>
      </c>
      <c r="Y46" s="471" t="s">
        <v>645</v>
      </c>
      <c r="Z46" s="472">
        <v>18596.5268</v>
      </c>
      <c r="AA46" s="472">
        <v>17.250119999999999</v>
      </c>
      <c r="AB46" s="472">
        <v>18613.77692</v>
      </c>
      <c r="AC46" s="472"/>
      <c r="AD46" s="472">
        <v>271327.22102999996</v>
      </c>
      <c r="AE46" s="472">
        <v>167249.38471000001</v>
      </c>
      <c r="AF46" s="472">
        <v>438576.60574000003</v>
      </c>
      <c r="AG46" s="472"/>
      <c r="AH46" s="472">
        <v>40069.232369999998</v>
      </c>
      <c r="AI46" s="472">
        <v>1172.1282099999999</v>
      </c>
      <c r="AJ46" s="472">
        <v>41241.36058</v>
      </c>
      <c r="AK46" s="471" t="s">
        <v>645</v>
      </c>
      <c r="AL46" s="472">
        <v>5188.9627599999994</v>
      </c>
      <c r="AM46" s="472">
        <v>503.65460999999999</v>
      </c>
      <c r="AN46" s="472">
        <v>5692.6173699999999</v>
      </c>
      <c r="AO46" s="472"/>
      <c r="AP46" s="472">
        <v>1324.2091200000002</v>
      </c>
      <c r="AQ46" s="472">
        <v>10374.753839999999</v>
      </c>
      <c r="AR46" s="472">
        <v>11698.962960000001</v>
      </c>
      <c r="AS46" s="472"/>
      <c r="AT46" s="472">
        <v>7381.7373799999996</v>
      </c>
      <c r="AU46" s="472">
        <v>11259.727999999999</v>
      </c>
      <c r="AV46" s="472">
        <v>18641.465379999998</v>
      </c>
      <c r="AW46" s="471" t="s">
        <v>645</v>
      </c>
      <c r="AX46" s="472">
        <v>2446.61463</v>
      </c>
      <c r="AY46" s="472">
        <v>20.57929</v>
      </c>
      <c r="AZ46" s="472">
        <v>2467.1939199999997</v>
      </c>
      <c r="BA46" s="472"/>
      <c r="BB46" s="472">
        <v>840.31805000000008</v>
      </c>
      <c r="BC46" s="472">
        <v>2986.6502099999998</v>
      </c>
      <c r="BD46" s="472">
        <v>3826.9682599999996</v>
      </c>
      <c r="BE46" s="472"/>
      <c r="BF46" s="472">
        <v>96.755979999999994</v>
      </c>
      <c r="BG46" s="472">
        <v>143.32348999999999</v>
      </c>
      <c r="BH46" s="472">
        <v>240.07947000000001</v>
      </c>
      <c r="BI46" s="471" t="s">
        <v>645</v>
      </c>
      <c r="BJ46" s="472">
        <v>25.287190000000002</v>
      </c>
      <c r="BK46" s="472">
        <v>87.015059999999991</v>
      </c>
      <c r="BL46" s="472">
        <v>112.30225</v>
      </c>
      <c r="BM46" s="472"/>
      <c r="BN46" s="472">
        <v>11.10852</v>
      </c>
      <c r="BO46" s="472">
        <v>1543.2250800000002</v>
      </c>
      <c r="BP46" s="472">
        <v>1554.3336000000002</v>
      </c>
      <c r="BQ46" s="472"/>
      <c r="BR46" s="472">
        <v>1077143.2692200001</v>
      </c>
      <c r="BS46" s="472">
        <v>836883.82954000006</v>
      </c>
      <c r="BT46" s="472">
        <v>1914027.0987600004</v>
      </c>
      <c r="BU46" s="471" t="s">
        <v>645</v>
      </c>
      <c r="BV46" s="472">
        <v>216903.29642</v>
      </c>
      <c r="BW46" s="472">
        <v>300719.22395999997</v>
      </c>
      <c r="BX46" s="472">
        <v>517622.52038</v>
      </c>
      <c r="BY46" s="472"/>
      <c r="BZ46" s="472">
        <v>1077143.2692200001</v>
      </c>
      <c r="CA46" s="472">
        <v>836731.44819000002</v>
      </c>
      <c r="CB46" s="472">
        <v>1913874.7174100005</v>
      </c>
    </row>
    <row r="47" spans="1:83" s="480" customFormat="1" ht="9" customHeight="1">
      <c r="A47" s="479" t="s">
        <v>646</v>
      </c>
      <c r="B47" s="477">
        <v>41957.758390000003</v>
      </c>
      <c r="C47" s="477">
        <v>639.15589999999997</v>
      </c>
      <c r="D47" s="477">
        <v>42596.914290000001</v>
      </c>
      <c r="E47" s="477"/>
      <c r="F47" s="477">
        <v>10.22719</v>
      </c>
      <c r="G47" s="477">
        <v>0</v>
      </c>
      <c r="H47" s="477">
        <v>10.22719</v>
      </c>
      <c r="I47" s="477"/>
      <c r="J47" s="477">
        <v>179493.49959999998</v>
      </c>
      <c r="K47" s="477">
        <v>14258.79189</v>
      </c>
      <c r="L47" s="477">
        <v>193752.29149</v>
      </c>
      <c r="M47" s="479" t="s">
        <v>646</v>
      </c>
      <c r="N47" s="477">
        <v>2667.7814199999998</v>
      </c>
      <c r="O47" s="477">
        <v>0</v>
      </c>
      <c r="P47" s="477">
        <v>2667.7814199999998</v>
      </c>
      <c r="Q47" s="477"/>
      <c r="R47" s="477">
        <v>6489.4742699999997</v>
      </c>
      <c r="S47" s="477">
        <v>8192.7809699999998</v>
      </c>
      <c r="T47" s="477">
        <v>14682.25524</v>
      </c>
      <c r="U47" s="477"/>
      <c r="V47" s="477">
        <v>58999.145069999999</v>
      </c>
      <c r="W47" s="477">
        <v>0</v>
      </c>
      <c r="X47" s="477">
        <v>58999.145069999999</v>
      </c>
      <c r="Y47" s="479" t="s">
        <v>646</v>
      </c>
      <c r="Z47" s="477">
        <v>69.052930000000003</v>
      </c>
      <c r="AA47" s="477">
        <v>0</v>
      </c>
      <c r="AB47" s="477">
        <v>69.052930000000003</v>
      </c>
      <c r="AC47" s="477"/>
      <c r="AD47" s="477">
        <v>126081.86319</v>
      </c>
      <c r="AE47" s="477">
        <v>0</v>
      </c>
      <c r="AF47" s="477">
        <v>126081.86319</v>
      </c>
      <c r="AG47" s="477"/>
      <c r="AH47" s="477">
        <v>18460.008120000002</v>
      </c>
      <c r="AI47" s="477">
        <v>0</v>
      </c>
      <c r="AJ47" s="477">
        <v>18460.008120000002</v>
      </c>
      <c r="AK47" s="479" t="s">
        <v>646</v>
      </c>
      <c r="AL47" s="477">
        <v>521.96875</v>
      </c>
      <c r="AM47" s="477">
        <v>0</v>
      </c>
      <c r="AN47" s="477">
        <v>521.96875</v>
      </c>
      <c r="AO47" s="477"/>
      <c r="AP47" s="477">
        <v>88.1935</v>
      </c>
      <c r="AQ47" s="477">
        <v>0</v>
      </c>
      <c r="AR47" s="477">
        <v>88.1935</v>
      </c>
      <c r="AS47" s="477"/>
      <c r="AT47" s="477">
        <v>2721.2553800000001</v>
      </c>
      <c r="AU47" s="477">
        <v>0</v>
      </c>
      <c r="AV47" s="477">
        <v>2721.2553800000001</v>
      </c>
      <c r="AW47" s="479" t="s">
        <v>646</v>
      </c>
      <c r="AX47" s="477">
        <v>0</v>
      </c>
      <c r="AY47" s="477">
        <v>0</v>
      </c>
      <c r="AZ47" s="477">
        <v>0</v>
      </c>
      <c r="BA47" s="477"/>
      <c r="BB47" s="477">
        <v>0</v>
      </c>
      <c r="BC47" s="477">
        <v>0</v>
      </c>
      <c r="BD47" s="477">
        <v>0</v>
      </c>
      <c r="BE47" s="477"/>
      <c r="BF47" s="477">
        <v>0</v>
      </c>
      <c r="BG47" s="477">
        <v>0</v>
      </c>
      <c r="BH47" s="477">
        <v>0</v>
      </c>
      <c r="BI47" s="479" t="s">
        <v>646</v>
      </c>
      <c r="BJ47" s="477">
        <v>1.6969999999999999E-2</v>
      </c>
      <c r="BK47" s="477">
        <v>0</v>
      </c>
      <c r="BL47" s="477">
        <v>1.6969999999999999E-2</v>
      </c>
      <c r="BM47" s="477"/>
      <c r="BN47" s="477">
        <v>3.8887400000000003</v>
      </c>
      <c r="BO47" s="477">
        <v>628.89783</v>
      </c>
      <c r="BP47" s="477">
        <v>632.7865700000001</v>
      </c>
      <c r="BQ47" s="477"/>
      <c r="BR47" s="477">
        <v>437564.13352000003</v>
      </c>
      <c r="BS47" s="477">
        <v>23719.62659</v>
      </c>
      <c r="BT47" s="477">
        <v>461283.76011000003</v>
      </c>
      <c r="BU47" s="479" t="s">
        <v>646</v>
      </c>
      <c r="BV47" s="477">
        <v>179493.49959999998</v>
      </c>
      <c r="BW47" s="477">
        <v>14258.79189</v>
      </c>
      <c r="BX47" s="477">
        <v>193752.29149</v>
      </c>
      <c r="BY47" s="477"/>
      <c r="BZ47" s="477">
        <v>437564.13352000003</v>
      </c>
      <c r="CA47" s="477">
        <v>23719.62659</v>
      </c>
      <c r="CB47" s="477">
        <v>461283.76011000003</v>
      </c>
    </row>
    <row r="48" spans="1:83" s="474" customFormat="1" ht="9" customHeight="1">
      <c r="A48" s="479" t="s">
        <v>642</v>
      </c>
      <c r="B48" s="477">
        <v>0</v>
      </c>
      <c r="C48" s="477">
        <v>0</v>
      </c>
      <c r="D48" s="477">
        <v>0</v>
      </c>
      <c r="E48" s="477"/>
      <c r="F48" s="477">
        <v>0</v>
      </c>
      <c r="G48" s="477">
        <v>0</v>
      </c>
      <c r="H48" s="477">
        <v>0</v>
      </c>
      <c r="I48" s="477"/>
      <c r="J48" s="477">
        <v>0</v>
      </c>
      <c r="K48" s="477">
        <v>0</v>
      </c>
      <c r="L48" s="477">
        <v>0</v>
      </c>
      <c r="M48" s="479" t="s">
        <v>642</v>
      </c>
      <c r="N48" s="477">
        <v>114.14952000000001</v>
      </c>
      <c r="O48" s="477">
        <v>487.20042000000001</v>
      </c>
      <c r="P48" s="477">
        <v>601.34994000000006</v>
      </c>
      <c r="Q48" s="477"/>
      <c r="R48" s="477">
        <v>0</v>
      </c>
      <c r="S48" s="477">
        <v>146.14176999999998</v>
      </c>
      <c r="T48" s="477">
        <v>146.14176999999998</v>
      </c>
      <c r="U48" s="477"/>
      <c r="V48" s="477">
        <v>0</v>
      </c>
      <c r="W48" s="477">
        <v>9820.856310000001</v>
      </c>
      <c r="X48" s="477">
        <v>9820.856310000001</v>
      </c>
      <c r="Y48" s="479" t="s">
        <v>642</v>
      </c>
      <c r="Z48" s="477">
        <v>0</v>
      </c>
      <c r="AA48" s="477">
        <v>0</v>
      </c>
      <c r="AB48" s="477">
        <v>0</v>
      </c>
      <c r="AC48" s="477"/>
      <c r="AD48" s="477">
        <v>0</v>
      </c>
      <c r="AE48" s="477">
        <v>0</v>
      </c>
      <c r="AF48" s="477">
        <v>0</v>
      </c>
      <c r="AG48" s="477"/>
      <c r="AH48" s="477">
        <v>0</v>
      </c>
      <c r="AI48" s="477">
        <v>0</v>
      </c>
      <c r="AJ48" s="477">
        <v>0</v>
      </c>
      <c r="AK48" s="479" t="s">
        <v>642</v>
      </c>
      <c r="AL48" s="477">
        <v>0.79140999999999995</v>
      </c>
      <c r="AM48" s="477">
        <v>0</v>
      </c>
      <c r="AN48" s="477">
        <v>0.79140999999999995</v>
      </c>
      <c r="AO48" s="477"/>
      <c r="AP48" s="477">
        <v>0</v>
      </c>
      <c r="AQ48" s="477">
        <v>0</v>
      </c>
      <c r="AR48" s="477">
        <v>0</v>
      </c>
      <c r="AS48" s="477"/>
      <c r="AT48" s="477">
        <v>0</v>
      </c>
      <c r="AU48" s="477">
        <v>5588.8994400000001</v>
      </c>
      <c r="AV48" s="477">
        <v>5588.8994400000001</v>
      </c>
      <c r="AW48" s="479" t="s">
        <v>642</v>
      </c>
      <c r="AX48" s="477">
        <v>0</v>
      </c>
      <c r="AY48" s="477">
        <v>0</v>
      </c>
      <c r="AZ48" s="477">
        <v>0</v>
      </c>
      <c r="BA48" s="477"/>
      <c r="BB48" s="477">
        <v>0</v>
      </c>
      <c r="BC48" s="477">
        <v>0</v>
      </c>
      <c r="BD48" s="477">
        <v>0</v>
      </c>
      <c r="BE48" s="477"/>
      <c r="BF48" s="477">
        <v>0</v>
      </c>
      <c r="BG48" s="477">
        <v>0</v>
      </c>
      <c r="BH48" s="477">
        <v>0</v>
      </c>
      <c r="BI48" s="479" t="s">
        <v>642</v>
      </c>
      <c r="BJ48" s="477">
        <v>0</v>
      </c>
      <c r="BK48" s="477">
        <v>0</v>
      </c>
      <c r="BL48" s="477">
        <v>0</v>
      </c>
      <c r="BM48" s="477"/>
      <c r="BN48" s="477">
        <v>0</v>
      </c>
      <c r="BO48" s="477">
        <v>0</v>
      </c>
      <c r="BP48" s="477">
        <v>0</v>
      </c>
      <c r="BQ48" s="477"/>
      <c r="BR48" s="477">
        <v>114.94093000000001</v>
      </c>
      <c r="BS48" s="477">
        <v>16043.09794</v>
      </c>
      <c r="BT48" s="477">
        <v>16158.03887</v>
      </c>
      <c r="BU48" s="479" t="s">
        <v>642</v>
      </c>
      <c r="BV48" s="477">
        <v>0</v>
      </c>
      <c r="BW48" s="477">
        <v>0</v>
      </c>
      <c r="BX48" s="477">
        <v>0</v>
      </c>
      <c r="BY48" s="477"/>
      <c r="BZ48" s="477">
        <v>114.94093000000001</v>
      </c>
      <c r="CA48" s="477">
        <v>16043.09794</v>
      </c>
      <c r="CB48" s="477">
        <v>16158.03887</v>
      </c>
    </row>
    <row r="49" spans="1:81" s="474" customFormat="1" ht="9" customHeight="1">
      <c r="A49" s="479" t="s">
        <v>643</v>
      </c>
      <c r="B49" s="477">
        <v>0</v>
      </c>
      <c r="C49" s="477">
        <v>0</v>
      </c>
      <c r="D49" s="477">
        <v>0</v>
      </c>
      <c r="E49" s="477"/>
      <c r="F49" s="477">
        <v>46.2</v>
      </c>
      <c r="G49" s="477">
        <v>0</v>
      </c>
      <c r="H49" s="477">
        <v>46.2</v>
      </c>
      <c r="I49" s="477"/>
      <c r="J49" s="477">
        <v>1226.6037799999999</v>
      </c>
      <c r="K49" s="477">
        <v>4877.1190500000002</v>
      </c>
      <c r="L49" s="477">
        <v>6103.7228299999997</v>
      </c>
      <c r="M49" s="479" t="s">
        <v>643</v>
      </c>
      <c r="N49" s="477">
        <v>0</v>
      </c>
      <c r="O49" s="477">
        <v>0</v>
      </c>
      <c r="P49" s="477">
        <v>0</v>
      </c>
      <c r="Q49" s="477"/>
      <c r="R49" s="477">
        <v>0</v>
      </c>
      <c r="S49" s="477">
        <v>85.741050000000001</v>
      </c>
      <c r="T49" s="477">
        <v>85.741050000000001</v>
      </c>
      <c r="U49" s="477"/>
      <c r="V49" s="477">
        <v>0</v>
      </c>
      <c r="W49" s="477">
        <v>0</v>
      </c>
      <c r="X49" s="477">
        <v>0</v>
      </c>
      <c r="Y49" s="479" t="s">
        <v>643</v>
      </c>
      <c r="Z49" s="477">
        <v>0</v>
      </c>
      <c r="AA49" s="477">
        <v>0</v>
      </c>
      <c r="AB49" s="477">
        <v>0</v>
      </c>
      <c r="AC49" s="477"/>
      <c r="AD49" s="477">
        <v>0</v>
      </c>
      <c r="AE49" s="477">
        <v>0</v>
      </c>
      <c r="AF49" s="477">
        <v>0</v>
      </c>
      <c r="AG49" s="477"/>
      <c r="AH49" s="477">
        <v>1.7424999999999999</v>
      </c>
      <c r="AI49" s="477">
        <v>0</v>
      </c>
      <c r="AJ49" s="477">
        <v>1.7424999999999999</v>
      </c>
      <c r="AK49" s="479" t="s">
        <v>643</v>
      </c>
      <c r="AL49" s="477">
        <v>0</v>
      </c>
      <c r="AM49" s="477">
        <v>0</v>
      </c>
      <c r="AN49" s="477">
        <v>0</v>
      </c>
      <c r="AO49" s="477"/>
      <c r="AP49" s="477">
        <v>0</v>
      </c>
      <c r="AQ49" s="477">
        <v>0</v>
      </c>
      <c r="AR49" s="477">
        <v>0</v>
      </c>
      <c r="AS49" s="477"/>
      <c r="AT49" s="477">
        <v>0</v>
      </c>
      <c r="AU49" s="477">
        <v>0</v>
      </c>
      <c r="AV49" s="477">
        <v>0</v>
      </c>
      <c r="AW49" s="479" t="s">
        <v>643</v>
      </c>
      <c r="AX49" s="477">
        <v>0</v>
      </c>
      <c r="AY49" s="477">
        <v>0</v>
      </c>
      <c r="AZ49" s="477">
        <v>0</v>
      </c>
      <c r="BA49" s="477"/>
      <c r="BB49" s="477">
        <v>0</v>
      </c>
      <c r="BC49" s="477">
        <v>0</v>
      </c>
      <c r="BD49" s="477">
        <v>0</v>
      </c>
      <c r="BE49" s="477"/>
      <c r="BF49" s="477">
        <v>0</v>
      </c>
      <c r="BG49" s="477">
        <v>0</v>
      </c>
      <c r="BH49" s="477">
        <v>0</v>
      </c>
      <c r="BI49" s="479" t="s">
        <v>643</v>
      </c>
      <c r="BJ49" s="477">
        <v>0</v>
      </c>
      <c r="BK49" s="477">
        <v>0</v>
      </c>
      <c r="BL49" s="477">
        <v>0</v>
      </c>
      <c r="BM49" s="477"/>
      <c r="BN49" s="477">
        <v>0</v>
      </c>
      <c r="BO49" s="477">
        <v>0</v>
      </c>
      <c r="BP49" s="477">
        <v>0</v>
      </c>
      <c r="BQ49" s="477"/>
      <c r="BR49" s="477">
        <v>1274.54628</v>
      </c>
      <c r="BS49" s="477">
        <v>4962.8600999999999</v>
      </c>
      <c r="BT49" s="477">
        <v>6237.4063799999994</v>
      </c>
      <c r="BU49" s="479" t="s">
        <v>643</v>
      </c>
      <c r="BV49" s="477">
        <v>1226.6037799999999</v>
      </c>
      <c r="BW49" s="477">
        <v>4877.1190500000002</v>
      </c>
      <c r="BX49" s="477">
        <v>6103.7228299999997</v>
      </c>
      <c r="BY49" s="477"/>
      <c r="BZ49" s="477">
        <v>1274.54628</v>
      </c>
      <c r="CA49" s="477">
        <v>4962.8600999999999</v>
      </c>
      <c r="CB49" s="477">
        <v>6237.4063799999994</v>
      </c>
    </row>
    <row r="50" spans="1:81" s="474" customFormat="1" ht="9" customHeight="1">
      <c r="A50" s="479" t="s">
        <v>647</v>
      </c>
      <c r="B50" s="477">
        <v>230000.21776</v>
      </c>
      <c r="C50" s="477">
        <v>163537.0785</v>
      </c>
      <c r="D50" s="477">
        <v>393537.29625999997</v>
      </c>
      <c r="E50" s="477"/>
      <c r="F50" s="477">
        <v>8559.8971999999994</v>
      </c>
      <c r="G50" s="477">
        <v>1030.44517</v>
      </c>
      <c r="H50" s="477">
        <v>9590.3423699999985</v>
      </c>
      <c r="I50" s="477"/>
      <c r="J50" s="477">
        <v>36183.193039999998</v>
      </c>
      <c r="K50" s="477">
        <v>281735.69436999998</v>
      </c>
      <c r="L50" s="477">
        <v>317918.88741000002</v>
      </c>
      <c r="M50" s="479" t="s">
        <v>647</v>
      </c>
      <c r="N50" s="477">
        <v>9812.8210500000005</v>
      </c>
      <c r="O50" s="477">
        <v>19686.523410000002</v>
      </c>
      <c r="P50" s="477">
        <v>29499.34446</v>
      </c>
      <c r="Q50" s="477"/>
      <c r="R50" s="477">
        <v>35876.910400000001</v>
      </c>
      <c r="S50" s="477">
        <v>28043.45894</v>
      </c>
      <c r="T50" s="477">
        <v>63920.369340000005</v>
      </c>
      <c r="U50" s="477"/>
      <c r="V50" s="477">
        <v>118397.4167</v>
      </c>
      <c r="W50" s="477">
        <v>108985.14917</v>
      </c>
      <c r="X50" s="477">
        <v>227382.56586999999</v>
      </c>
      <c r="Y50" s="479" t="s">
        <v>647</v>
      </c>
      <c r="Z50" s="477">
        <v>18527.473870000002</v>
      </c>
      <c r="AA50" s="477">
        <v>17.250119999999999</v>
      </c>
      <c r="AB50" s="477">
        <v>18544.723989999999</v>
      </c>
      <c r="AC50" s="477"/>
      <c r="AD50" s="477">
        <v>145245.35784000001</v>
      </c>
      <c r="AE50" s="477">
        <v>167249.38471000001</v>
      </c>
      <c r="AF50" s="477">
        <v>312494.74255000002</v>
      </c>
      <c r="AG50" s="477"/>
      <c r="AH50" s="477">
        <v>21607.481749999999</v>
      </c>
      <c r="AI50" s="477">
        <v>1172.1282099999999</v>
      </c>
      <c r="AJ50" s="477">
        <v>22779.609960000002</v>
      </c>
      <c r="AK50" s="479" t="s">
        <v>647</v>
      </c>
      <c r="AL50" s="477">
        <v>4666.2025999999996</v>
      </c>
      <c r="AM50" s="477">
        <v>503.65460999999999</v>
      </c>
      <c r="AN50" s="477">
        <v>5169.8572100000001</v>
      </c>
      <c r="AO50" s="477"/>
      <c r="AP50" s="477">
        <v>1236.0156200000001</v>
      </c>
      <c r="AQ50" s="477">
        <v>10374.753839999999</v>
      </c>
      <c r="AR50" s="477">
        <v>11610.769460000001</v>
      </c>
      <c r="AS50" s="477"/>
      <c r="AT50" s="477">
        <v>4660.482</v>
      </c>
      <c r="AU50" s="477">
        <v>5670.8285600000008</v>
      </c>
      <c r="AV50" s="477">
        <v>10331.31056</v>
      </c>
      <c r="AW50" s="479" t="s">
        <v>647</v>
      </c>
      <c r="AX50" s="477">
        <v>2446.61463</v>
      </c>
      <c r="AY50" s="477">
        <v>20.57929</v>
      </c>
      <c r="AZ50" s="477">
        <v>2467.1939199999997</v>
      </c>
      <c r="BA50" s="477"/>
      <c r="BB50" s="477">
        <v>840.31805000000008</v>
      </c>
      <c r="BC50" s="477">
        <v>2986.6502099999998</v>
      </c>
      <c r="BD50" s="477">
        <v>3826.9682599999996</v>
      </c>
      <c r="BE50" s="477"/>
      <c r="BF50" s="477">
        <v>96.755979999999994</v>
      </c>
      <c r="BG50" s="477">
        <v>143.32348999999999</v>
      </c>
      <c r="BH50" s="477">
        <v>240.07947000000001</v>
      </c>
      <c r="BI50" s="479" t="s">
        <v>647</v>
      </c>
      <c r="BJ50" s="477">
        <v>25.270220000000002</v>
      </c>
      <c r="BK50" s="477">
        <v>87.015059999999991</v>
      </c>
      <c r="BL50" s="477">
        <v>112.28528</v>
      </c>
      <c r="BM50" s="477"/>
      <c r="BN50" s="477">
        <v>7.2197800000000001</v>
      </c>
      <c r="BO50" s="477">
        <v>914.32725000000005</v>
      </c>
      <c r="BP50" s="477">
        <v>921.54703000000006</v>
      </c>
      <c r="BQ50" s="477"/>
      <c r="BR50" s="477">
        <v>638189.64848999993</v>
      </c>
      <c r="BS50" s="477">
        <v>792158.24491000001</v>
      </c>
      <c r="BT50" s="477">
        <v>1430347.8934000002</v>
      </c>
      <c r="BU50" s="479" t="s">
        <v>647</v>
      </c>
      <c r="BV50" s="477">
        <v>36183.193039999998</v>
      </c>
      <c r="BW50" s="477">
        <v>281583.31302</v>
      </c>
      <c r="BX50" s="477">
        <v>317766.50605999999</v>
      </c>
      <c r="BY50" s="477"/>
      <c r="BZ50" s="477">
        <v>638189.64848999993</v>
      </c>
      <c r="CA50" s="477">
        <v>792005.86355999997</v>
      </c>
      <c r="CB50" s="477">
        <v>1430195.5120500003</v>
      </c>
    </row>
    <row r="51" spans="1:81" s="474" customFormat="1" ht="6" customHeight="1">
      <c r="A51" s="479"/>
      <c r="B51" s="477"/>
      <c r="C51" s="477"/>
      <c r="D51" s="477"/>
      <c r="E51" s="477"/>
      <c r="F51" s="477"/>
      <c r="G51" s="477"/>
      <c r="H51" s="477"/>
      <c r="I51" s="477"/>
      <c r="J51" s="477"/>
      <c r="K51" s="477"/>
      <c r="L51" s="477"/>
      <c r="M51" s="479"/>
      <c r="N51" s="477"/>
      <c r="O51" s="477"/>
      <c r="P51" s="477"/>
      <c r="Q51" s="477"/>
      <c r="R51" s="477"/>
      <c r="S51" s="477"/>
      <c r="T51" s="477"/>
      <c r="U51" s="477"/>
      <c r="V51" s="477"/>
      <c r="W51" s="477"/>
      <c r="X51" s="477"/>
      <c r="Y51" s="479"/>
      <c r="Z51" s="477"/>
      <c r="AA51" s="477"/>
      <c r="AB51" s="477"/>
      <c r="AC51" s="477"/>
      <c r="AD51" s="477"/>
      <c r="AE51" s="477"/>
      <c r="AF51" s="477"/>
      <c r="AG51" s="477"/>
      <c r="AH51" s="477"/>
      <c r="AI51" s="477"/>
      <c r="AJ51" s="477"/>
      <c r="AK51" s="479"/>
      <c r="AL51" s="477"/>
      <c r="AM51" s="477"/>
      <c r="AN51" s="477"/>
      <c r="AO51" s="477"/>
      <c r="AP51" s="477"/>
      <c r="AQ51" s="477"/>
      <c r="AR51" s="477"/>
      <c r="AS51" s="477"/>
      <c r="AT51" s="477"/>
      <c r="AU51" s="477"/>
      <c r="AV51" s="477"/>
      <c r="AW51" s="479"/>
      <c r="AX51" s="477"/>
      <c r="AY51" s="477"/>
      <c r="AZ51" s="477"/>
      <c r="BA51" s="477"/>
      <c r="BB51" s="477"/>
      <c r="BC51" s="477"/>
      <c r="BD51" s="477"/>
      <c r="BE51" s="477"/>
      <c r="BF51" s="477"/>
      <c r="BG51" s="477"/>
      <c r="BH51" s="477"/>
      <c r="BI51" s="479"/>
      <c r="BJ51" s="477"/>
      <c r="BK51" s="477"/>
      <c r="BL51" s="477"/>
      <c r="BM51" s="477"/>
      <c r="BN51" s="477"/>
      <c r="BO51" s="477"/>
      <c r="BP51" s="477"/>
      <c r="BQ51" s="477"/>
      <c r="BR51" s="477"/>
      <c r="BS51" s="477"/>
      <c r="BT51" s="477"/>
      <c r="BU51" s="479"/>
      <c r="BV51" s="477"/>
      <c r="BW51" s="477"/>
      <c r="BX51" s="477"/>
      <c r="BY51" s="477"/>
      <c r="BZ51" s="477"/>
      <c r="CA51" s="477"/>
      <c r="CB51" s="477"/>
    </row>
    <row r="52" spans="1:81" s="474" customFormat="1" ht="8.1" customHeight="1">
      <c r="A52" s="471" t="s">
        <v>648</v>
      </c>
      <c r="B52" s="472">
        <v>37121.036780000002</v>
      </c>
      <c r="C52" s="472">
        <v>12688.990800000001</v>
      </c>
      <c r="D52" s="472">
        <v>49810.027000000002</v>
      </c>
      <c r="E52" s="472"/>
      <c r="F52" s="472">
        <v>0</v>
      </c>
      <c r="G52" s="472">
        <v>0</v>
      </c>
      <c r="H52" s="472">
        <v>0</v>
      </c>
      <c r="I52" s="472"/>
      <c r="J52" s="472">
        <v>1666.9293</v>
      </c>
      <c r="K52" s="472">
        <v>168.94519</v>
      </c>
      <c r="L52" s="472">
        <v>1835.874</v>
      </c>
      <c r="M52" s="471" t="s">
        <v>648</v>
      </c>
      <c r="N52" s="472">
        <v>3427.17085</v>
      </c>
      <c r="O52" s="472">
        <v>19851.205160000001</v>
      </c>
      <c r="P52" s="472">
        <v>23278.376</v>
      </c>
      <c r="Q52" s="472"/>
      <c r="R52" s="472">
        <v>1034.2242699999999</v>
      </c>
      <c r="S52" s="472">
        <v>2.0777200000000002</v>
      </c>
      <c r="T52" s="472">
        <v>1036.3009999999999</v>
      </c>
      <c r="U52" s="472"/>
      <c r="V52" s="472">
        <v>41962.828079999999</v>
      </c>
      <c r="W52" s="472">
        <v>3002.4</v>
      </c>
      <c r="X52" s="472">
        <v>44965.228000000003</v>
      </c>
      <c r="Y52" s="471" t="s">
        <v>648</v>
      </c>
      <c r="Z52" s="472">
        <v>0</v>
      </c>
      <c r="AA52" s="472">
        <v>0</v>
      </c>
      <c r="AB52" s="472">
        <v>0</v>
      </c>
      <c r="AC52" s="472"/>
      <c r="AD52" s="472">
        <v>1012.36023</v>
      </c>
      <c r="AE52" s="472">
        <v>0</v>
      </c>
      <c r="AF52" s="472">
        <v>1012.36</v>
      </c>
      <c r="AG52" s="472"/>
      <c r="AH52" s="472">
        <v>0</v>
      </c>
      <c r="AI52" s="472">
        <v>0</v>
      </c>
      <c r="AJ52" s="472">
        <v>0</v>
      </c>
      <c r="AK52" s="471" t="s">
        <v>648</v>
      </c>
      <c r="AL52" s="472">
        <v>0</v>
      </c>
      <c r="AM52" s="472">
        <v>0</v>
      </c>
      <c r="AN52" s="472">
        <v>0</v>
      </c>
      <c r="AO52" s="472"/>
      <c r="AP52" s="472">
        <v>0</v>
      </c>
      <c r="AQ52" s="472">
        <v>0</v>
      </c>
      <c r="AR52" s="472">
        <v>0</v>
      </c>
      <c r="AS52" s="472"/>
      <c r="AT52" s="472">
        <v>0</v>
      </c>
      <c r="AU52" s="472">
        <v>3.6967200000000005</v>
      </c>
      <c r="AV52" s="472">
        <v>3.6960000000000002</v>
      </c>
      <c r="AW52" s="471" t="s">
        <v>648</v>
      </c>
      <c r="AX52" s="472">
        <v>0</v>
      </c>
      <c r="AY52" s="472">
        <v>0</v>
      </c>
      <c r="AZ52" s="472">
        <v>0</v>
      </c>
      <c r="BA52" s="472"/>
      <c r="BB52" s="472">
        <v>7332.9345000000003</v>
      </c>
      <c r="BC52" s="472">
        <v>0</v>
      </c>
      <c r="BD52" s="472">
        <v>7332.9340000000002</v>
      </c>
      <c r="BE52" s="472"/>
      <c r="BF52" s="472">
        <v>0</v>
      </c>
      <c r="BG52" s="472">
        <v>0</v>
      </c>
      <c r="BH52" s="472">
        <v>0</v>
      </c>
      <c r="BI52" s="471" t="s">
        <v>648</v>
      </c>
      <c r="BJ52" s="472">
        <v>0</v>
      </c>
      <c r="BK52" s="472">
        <v>0</v>
      </c>
      <c r="BL52" s="472">
        <v>0</v>
      </c>
      <c r="BM52" s="472"/>
      <c r="BN52" s="472">
        <v>0</v>
      </c>
      <c r="BO52" s="472">
        <v>0</v>
      </c>
      <c r="BP52" s="472">
        <v>0</v>
      </c>
      <c r="BQ52" s="472"/>
      <c r="BR52" s="472">
        <v>93557.484010000015</v>
      </c>
      <c r="BS52" s="472">
        <v>35717.315590000006</v>
      </c>
      <c r="BT52" s="472">
        <v>129274.796</v>
      </c>
      <c r="BU52" s="471" t="s">
        <v>648</v>
      </c>
      <c r="BV52" s="472">
        <v>1666.9293</v>
      </c>
      <c r="BW52" s="472">
        <v>168.94519</v>
      </c>
      <c r="BX52" s="472">
        <v>1835.874</v>
      </c>
      <c r="BY52" s="472"/>
      <c r="BZ52" s="472">
        <v>93557.484010000015</v>
      </c>
      <c r="CA52" s="472">
        <v>35717.315590000006</v>
      </c>
      <c r="CB52" s="472">
        <v>129274.796</v>
      </c>
    </row>
    <row r="53" spans="1:81" s="474" customFormat="1" ht="5.0999999999999996" customHeight="1">
      <c r="A53" s="479"/>
      <c r="B53" s="477"/>
      <c r="C53" s="477"/>
      <c r="D53" s="477"/>
      <c r="E53" s="477"/>
      <c r="F53" s="477"/>
      <c r="G53" s="477"/>
      <c r="H53" s="477"/>
      <c r="I53" s="477"/>
      <c r="J53" s="477"/>
      <c r="K53" s="477"/>
      <c r="L53" s="477"/>
      <c r="M53" s="479"/>
      <c r="N53" s="477"/>
      <c r="O53" s="477"/>
      <c r="P53" s="477"/>
      <c r="Q53" s="477"/>
      <c r="R53" s="477"/>
      <c r="S53" s="477"/>
      <c r="T53" s="477"/>
      <c r="U53" s="477"/>
      <c r="V53" s="477"/>
      <c r="W53" s="477"/>
      <c r="X53" s="477"/>
      <c r="Y53" s="479"/>
      <c r="Z53" s="477"/>
      <c r="AA53" s="477"/>
      <c r="AB53" s="477"/>
      <c r="AC53" s="477"/>
      <c r="AD53" s="477"/>
      <c r="AE53" s="477"/>
      <c r="AF53" s="477"/>
      <c r="AG53" s="477"/>
      <c r="AH53" s="477"/>
      <c r="AI53" s="477"/>
      <c r="AJ53" s="477"/>
      <c r="AK53" s="479"/>
      <c r="AL53" s="477"/>
      <c r="AM53" s="477"/>
      <c r="AN53" s="477"/>
      <c r="AO53" s="477"/>
      <c r="AP53" s="477"/>
      <c r="AQ53" s="477"/>
      <c r="AR53" s="477"/>
      <c r="AS53" s="477"/>
      <c r="AT53" s="477"/>
      <c r="AU53" s="477"/>
      <c r="AV53" s="477"/>
      <c r="AW53" s="479"/>
      <c r="AX53" s="477"/>
      <c r="AY53" s="477"/>
      <c r="AZ53" s="477"/>
      <c r="BA53" s="477"/>
      <c r="BB53" s="477"/>
      <c r="BC53" s="477"/>
      <c r="BD53" s="477"/>
      <c r="BE53" s="477"/>
      <c r="BF53" s="477"/>
      <c r="BG53" s="477"/>
      <c r="BH53" s="477"/>
      <c r="BI53" s="479"/>
      <c r="BJ53" s="477"/>
      <c r="BK53" s="477"/>
      <c r="BL53" s="477"/>
      <c r="BM53" s="477"/>
      <c r="BN53" s="477"/>
      <c r="BO53" s="477"/>
      <c r="BP53" s="477"/>
      <c r="BQ53" s="477"/>
      <c r="BR53" s="477"/>
      <c r="BS53" s="477"/>
      <c r="BT53" s="477"/>
      <c r="BU53" s="479"/>
      <c r="BV53" s="477"/>
      <c r="BW53" s="477"/>
      <c r="BX53" s="477"/>
      <c r="BY53" s="477"/>
      <c r="BZ53" s="477"/>
      <c r="CA53" s="477"/>
      <c r="CB53" s="477"/>
    </row>
    <row r="54" spans="1:81" s="474" customFormat="1" ht="8.1" customHeight="1">
      <c r="A54" s="471" t="s">
        <v>649</v>
      </c>
      <c r="B54" s="472">
        <v>2445863.57241</v>
      </c>
      <c r="C54" s="472">
        <v>1103183.20795</v>
      </c>
      <c r="D54" s="472">
        <v>3549046.7803600002</v>
      </c>
      <c r="E54" s="472"/>
      <c r="F54" s="472">
        <v>61302.784359999998</v>
      </c>
      <c r="G54" s="472">
        <v>3155.5992999999999</v>
      </c>
      <c r="H54" s="472">
        <v>64458.38366</v>
      </c>
      <c r="I54" s="472"/>
      <c r="J54" s="472">
        <v>5608994.32828</v>
      </c>
      <c r="K54" s="472">
        <v>2997880.42961</v>
      </c>
      <c r="L54" s="472">
        <v>8606874.7578899991</v>
      </c>
      <c r="M54" s="471" t="s">
        <v>649</v>
      </c>
      <c r="N54" s="472">
        <v>34681.244009999995</v>
      </c>
      <c r="O54" s="472">
        <v>29394.27607</v>
      </c>
      <c r="P54" s="472">
        <v>64075.520079999995</v>
      </c>
      <c r="Q54" s="472"/>
      <c r="R54" s="472">
        <v>243646.51309999998</v>
      </c>
      <c r="S54" s="472">
        <v>195338.55477000002</v>
      </c>
      <c r="T54" s="472">
        <v>438985.06787000003</v>
      </c>
      <c r="U54" s="472"/>
      <c r="V54" s="472">
        <v>1509566.5661199999</v>
      </c>
      <c r="W54" s="472">
        <v>255065.4559</v>
      </c>
      <c r="X54" s="472">
        <v>1764632.02202</v>
      </c>
      <c r="Y54" s="471" t="s">
        <v>649</v>
      </c>
      <c r="Z54" s="472">
        <v>324857.38429000002</v>
      </c>
      <c r="AA54" s="472">
        <v>224531.05115000001</v>
      </c>
      <c r="AB54" s="472">
        <v>549388.43544000003</v>
      </c>
      <c r="AC54" s="472"/>
      <c r="AD54" s="472">
        <v>1378455.08124</v>
      </c>
      <c r="AE54" s="472">
        <v>495578.70338999998</v>
      </c>
      <c r="AF54" s="472">
        <v>1874033.7846300001</v>
      </c>
      <c r="AG54" s="472"/>
      <c r="AH54" s="472">
        <v>1075496.8932</v>
      </c>
      <c r="AI54" s="472">
        <v>-29279.313879999998</v>
      </c>
      <c r="AJ54" s="472">
        <v>1046217.57932</v>
      </c>
      <c r="AK54" s="471" t="s">
        <v>649</v>
      </c>
      <c r="AL54" s="472">
        <v>49887.4686</v>
      </c>
      <c r="AM54" s="472">
        <v>74141.190879999995</v>
      </c>
      <c r="AN54" s="472">
        <v>124028.65948</v>
      </c>
      <c r="AO54" s="472"/>
      <c r="AP54" s="472">
        <v>408869.20275</v>
      </c>
      <c r="AQ54" s="472">
        <v>2236.07818</v>
      </c>
      <c r="AR54" s="472">
        <v>411105.28093000001</v>
      </c>
      <c r="AS54" s="472"/>
      <c r="AT54" s="472">
        <v>33413.940589999998</v>
      </c>
      <c r="AU54" s="472">
        <v>300759.98935000005</v>
      </c>
      <c r="AV54" s="472">
        <v>334173.92994</v>
      </c>
      <c r="AW54" s="471" t="s">
        <v>649</v>
      </c>
      <c r="AX54" s="472">
        <v>122209.10001000001</v>
      </c>
      <c r="AY54" s="472">
        <v>333.39526000000001</v>
      </c>
      <c r="AZ54" s="472">
        <v>122542.49527</v>
      </c>
      <c r="BA54" s="472"/>
      <c r="BB54" s="472">
        <v>92219.282370000001</v>
      </c>
      <c r="BC54" s="472">
        <v>1925.7460899999999</v>
      </c>
      <c r="BD54" s="472">
        <v>94145.028459999987</v>
      </c>
      <c r="BE54" s="472"/>
      <c r="BF54" s="472">
        <v>26840.442950000001</v>
      </c>
      <c r="BG54" s="472">
        <v>22316.02087</v>
      </c>
      <c r="BH54" s="472">
        <v>49156.463819999997</v>
      </c>
      <c r="BI54" s="471" t="s">
        <v>649</v>
      </c>
      <c r="BJ54" s="472">
        <v>16451.242289999998</v>
      </c>
      <c r="BK54" s="472">
        <v>30883.000829999997</v>
      </c>
      <c r="BL54" s="472">
        <v>47334.243119999999</v>
      </c>
      <c r="BM54" s="472"/>
      <c r="BN54" s="472">
        <v>-28019.98013</v>
      </c>
      <c r="BO54" s="472">
        <v>71311.950649999999</v>
      </c>
      <c r="BP54" s="472">
        <v>43291.970520000003</v>
      </c>
      <c r="BQ54" s="472"/>
      <c r="BR54" s="472">
        <v>13404735.066439997</v>
      </c>
      <c r="BS54" s="472">
        <v>5778755.3363699997</v>
      </c>
      <c r="BT54" s="472">
        <v>19183490.40281</v>
      </c>
      <c r="BU54" s="471" t="s">
        <v>649</v>
      </c>
      <c r="BV54" s="472">
        <v>5608994.32828</v>
      </c>
      <c r="BW54" s="472">
        <v>3034334.2841399997</v>
      </c>
      <c r="BX54" s="472">
        <v>8643328.6124200001</v>
      </c>
      <c r="BY54" s="472"/>
      <c r="BZ54" s="472">
        <v>13404735.066439997</v>
      </c>
      <c r="CA54" s="472">
        <v>5815209.1908999998</v>
      </c>
      <c r="CB54" s="472">
        <v>19219944.257339999</v>
      </c>
    </row>
    <row r="55" spans="1:81" s="480" customFormat="1" ht="5.0999999999999996" customHeight="1">
      <c r="A55" s="482"/>
      <c r="B55" s="483"/>
      <c r="C55" s="483"/>
      <c r="D55" s="483"/>
      <c r="E55" s="483"/>
      <c r="F55" s="483"/>
      <c r="G55" s="483"/>
      <c r="H55" s="483"/>
      <c r="I55" s="483"/>
      <c r="J55" s="483"/>
      <c r="K55" s="483"/>
      <c r="L55" s="483"/>
      <c r="M55" s="482"/>
      <c r="N55" s="483"/>
      <c r="O55" s="483"/>
      <c r="P55" s="483"/>
      <c r="Q55" s="483"/>
      <c r="R55" s="483"/>
      <c r="S55" s="483"/>
      <c r="T55" s="483"/>
      <c r="U55" s="483"/>
      <c r="V55" s="483"/>
      <c r="W55" s="483"/>
      <c r="X55" s="483"/>
      <c r="Y55" s="482"/>
      <c r="Z55" s="483"/>
      <c r="AA55" s="483"/>
      <c r="AB55" s="483"/>
      <c r="AC55" s="483"/>
      <c r="AD55" s="483"/>
      <c r="AE55" s="483"/>
      <c r="AF55" s="483"/>
      <c r="AG55" s="483"/>
      <c r="AH55" s="483"/>
      <c r="AI55" s="483"/>
      <c r="AJ55" s="483"/>
      <c r="AK55" s="482"/>
      <c r="AL55" s="483"/>
      <c r="AM55" s="483"/>
      <c r="AN55" s="483"/>
      <c r="AO55" s="483"/>
      <c r="AP55" s="483"/>
      <c r="AQ55" s="483"/>
      <c r="AR55" s="483"/>
      <c r="AS55" s="483"/>
      <c r="AT55" s="483"/>
      <c r="AU55" s="483"/>
      <c r="AV55" s="483"/>
      <c r="AW55" s="482"/>
      <c r="AX55" s="483"/>
      <c r="AY55" s="483"/>
      <c r="AZ55" s="483"/>
      <c r="BA55" s="483"/>
      <c r="BB55" s="483"/>
      <c r="BC55" s="483"/>
      <c r="BD55" s="483"/>
      <c r="BE55" s="483"/>
      <c r="BF55" s="483"/>
      <c r="BG55" s="483"/>
      <c r="BH55" s="483"/>
      <c r="BI55" s="482"/>
      <c r="BJ55" s="483"/>
      <c r="BK55" s="483"/>
      <c r="BL55" s="483"/>
      <c r="BM55" s="483"/>
      <c r="BN55" s="483"/>
      <c r="BO55" s="483"/>
      <c r="BP55" s="483"/>
      <c r="BQ55" s="483"/>
      <c r="BR55" s="483"/>
      <c r="BS55" s="483"/>
      <c r="BT55" s="483"/>
      <c r="BU55" s="482"/>
      <c r="BV55" s="483"/>
      <c r="BW55" s="483"/>
      <c r="BX55" s="483"/>
      <c r="BY55" s="483"/>
      <c r="BZ55" s="483"/>
      <c r="CA55" s="483"/>
      <c r="CB55" s="483"/>
    </row>
    <row r="56" spans="1:81" s="474" customFormat="1" ht="8.1" customHeight="1">
      <c r="A56" s="471" t="s">
        <v>650</v>
      </c>
      <c r="B56" s="472">
        <v>1280597.8292400001</v>
      </c>
      <c r="C56" s="472">
        <v>432224.01422000001</v>
      </c>
      <c r="D56" s="472">
        <v>1712821.8434600001</v>
      </c>
      <c r="E56" s="472"/>
      <c r="F56" s="472">
        <v>53823.314880000005</v>
      </c>
      <c r="G56" s="472">
        <v>0</v>
      </c>
      <c r="H56" s="472">
        <v>53823.314880000005</v>
      </c>
      <c r="I56" s="472"/>
      <c r="J56" s="472">
        <v>2485977.0233200002</v>
      </c>
      <c r="K56" s="472">
        <v>1087094.419</v>
      </c>
      <c r="L56" s="472">
        <v>3573071.4423200004</v>
      </c>
      <c r="M56" s="471" t="s">
        <v>650</v>
      </c>
      <c r="N56" s="472">
        <v>157602.0399</v>
      </c>
      <c r="O56" s="472">
        <v>39616.21557</v>
      </c>
      <c r="P56" s="472">
        <v>197218.25547</v>
      </c>
      <c r="Q56" s="472"/>
      <c r="R56" s="472">
        <v>203548.65808000002</v>
      </c>
      <c r="S56" s="472">
        <v>31152.60383</v>
      </c>
      <c r="T56" s="472">
        <v>234701.26191</v>
      </c>
      <c r="U56" s="472"/>
      <c r="V56" s="472">
        <v>875212.13022000005</v>
      </c>
      <c r="W56" s="472">
        <v>154785.09354</v>
      </c>
      <c r="X56" s="472">
        <v>1029997.22376</v>
      </c>
      <c r="Y56" s="471" t="s">
        <v>650</v>
      </c>
      <c r="Z56" s="472">
        <v>109220.80677</v>
      </c>
      <c r="AA56" s="472">
        <v>34787.48633</v>
      </c>
      <c r="AB56" s="472">
        <v>144008.29309999998</v>
      </c>
      <c r="AC56" s="472"/>
      <c r="AD56" s="472">
        <v>951414.74292999995</v>
      </c>
      <c r="AE56" s="472">
        <v>171874.68072999999</v>
      </c>
      <c r="AF56" s="472">
        <v>1123289.4236600001</v>
      </c>
      <c r="AG56" s="472"/>
      <c r="AH56" s="472">
        <v>709913.3176699999</v>
      </c>
      <c r="AI56" s="472">
        <v>60032.215750000003</v>
      </c>
      <c r="AJ56" s="472">
        <v>769945.53341999999</v>
      </c>
      <c r="AK56" s="471" t="s">
        <v>650</v>
      </c>
      <c r="AL56" s="472">
        <v>59183.531869999999</v>
      </c>
      <c r="AM56" s="472">
        <v>10907.215779999999</v>
      </c>
      <c r="AN56" s="472">
        <v>70090.747650000005</v>
      </c>
      <c r="AO56" s="472"/>
      <c r="AP56" s="472">
        <v>251278.58455</v>
      </c>
      <c r="AQ56" s="472">
        <v>80324.162230000002</v>
      </c>
      <c r="AR56" s="472">
        <v>331602.74677999999</v>
      </c>
      <c r="AS56" s="472"/>
      <c r="AT56" s="472">
        <v>124859.74206999999</v>
      </c>
      <c r="AU56" s="472">
        <v>0</v>
      </c>
      <c r="AV56" s="472">
        <v>124859.74206999999</v>
      </c>
      <c r="AW56" s="471" t="s">
        <v>650</v>
      </c>
      <c r="AX56" s="472">
        <v>107309.45845999999</v>
      </c>
      <c r="AY56" s="472">
        <v>44473.312340000004</v>
      </c>
      <c r="AZ56" s="472">
        <v>151782.7708</v>
      </c>
      <c r="BA56" s="472"/>
      <c r="BB56" s="472">
        <v>65359.518790000002</v>
      </c>
      <c r="BC56" s="472">
        <v>7746.3903100000007</v>
      </c>
      <c r="BD56" s="472">
        <v>73105.90909999999</v>
      </c>
      <c r="BE56" s="472"/>
      <c r="BF56" s="472">
        <v>13768.561730000001</v>
      </c>
      <c r="BG56" s="472">
        <v>6062.47721</v>
      </c>
      <c r="BH56" s="472">
        <v>19831.038940000002</v>
      </c>
      <c r="BI56" s="471" t="s">
        <v>650</v>
      </c>
      <c r="BJ56" s="472">
        <v>9743.7896400000009</v>
      </c>
      <c r="BK56" s="472">
        <v>3601.6682199999996</v>
      </c>
      <c r="BL56" s="472">
        <v>13345.457859999999</v>
      </c>
      <c r="BM56" s="472"/>
      <c r="BN56" s="472">
        <v>22962.5288</v>
      </c>
      <c r="BO56" s="472">
        <v>9821.1763900000005</v>
      </c>
      <c r="BP56" s="472">
        <v>32783.705190000001</v>
      </c>
      <c r="BQ56" s="472"/>
      <c r="BR56" s="472">
        <v>7481775.5789200002</v>
      </c>
      <c r="BS56" s="472">
        <v>2174503.1314500002</v>
      </c>
      <c r="BT56" s="472">
        <v>9656278.7103700005</v>
      </c>
      <c r="BU56" s="471" t="s">
        <v>650</v>
      </c>
      <c r="BV56" s="472">
        <v>2485977.0233200002</v>
      </c>
      <c r="BW56" s="472">
        <v>1116813.67502</v>
      </c>
      <c r="BX56" s="472">
        <v>3602790.6983400001</v>
      </c>
      <c r="BY56" s="472"/>
      <c r="BZ56" s="472">
        <v>7481775.5789200012</v>
      </c>
      <c r="CA56" s="472">
        <v>2204222.3874700004</v>
      </c>
      <c r="CB56" s="472">
        <v>9685997.9663900007</v>
      </c>
    </row>
    <row r="57" spans="1:81" s="480" customFormat="1" ht="9" customHeight="1">
      <c r="A57" s="479" t="s">
        <v>651</v>
      </c>
      <c r="B57" s="477">
        <v>777460.02217000001</v>
      </c>
      <c r="C57" s="477">
        <v>1252.05431</v>
      </c>
      <c r="D57" s="477">
        <v>778712.07648000005</v>
      </c>
      <c r="E57" s="477"/>
      <c r="F57" s="477">
        <v>32481.096109999999</v>
      </c>
      <c r="G57" s="477">
        <v>0</v>
      </c>
      <c r="H57" s="477">
        <v>32481.096109999999</v>
      </c>
      <c r="I57" s="477"/>
      <c r="J57" s="477">
        <v>1561958.9634700001</v>
      </c>
      <c r="K57" s="477">
        <v>32867.111629999999</v>
      </c>
      <c r="L57" s="477">
        <v>1594826.0751</v>
      </c>
      <c r="M57" s="479" t="s">
        <v>651</v>
      </c>
      <c r="N57" s="477">
        <v>100895.68556999999</v>
      </c>
      <c r="O57" s="477">
        <v>345.51666000000006</v>
      </c>
      <c r="P57" s="477">
        <v>101241.20223000001</v>
      </c>
      <c r="Q57" s="477"/>
      <c r="R57" s="477">
        <v>157343.39421</v>
      </c>
      <c r="S57" s="477">
        <v>1.73841</v>
      </c>
      <c r="T57" s="477">
        <v>157345.13262000002</v>
      </c>
      <c r="U57" s="477"/>
      <c r="V57" s="477">
        <v>478837.93994999997</v>
      </c>
      <c r="W57" s="477">
        <v>537.74873000000002</v>
      </c>
      <c r="X57" s="477">
        <v>479375.68868000002</v>
      </c>
      <c r="Y57" s="479" t="s">
        <v>651</v>
      </c>
      <c r="Z57" s="477">
        <v>84907.620089999997</v>
      </c>
      <c r="AA57" s="477">
        <v>229.35698000000002</v>
      </c>
      <c r="AB57" s="477">
        <v>85136.977069999994</v>
      </c>
      <c r="AC57" s="477"/>
      <c r="AD57" s="477">
        <v>412872.21117999998</v>
      </c>
      <c r="AE57" s="477">
        <v>643.65191000000004</v>
      </c>
      <c r="AF57" s="477">
        <v>413515.86309</v>
      </c>
      <c r="AG57" s="477"/>
      <c r="AH57" s="477">
        <v>535226.86192000005</v>
      </c>
      <c r="AI57" s="477">
        <v>2083.2026499999997</v>
      </c>
      <c r="AJ57" s="477">
        <v>537310.06457000005</v>
      </c>
      <c r="AK57" s="479" t="s">
        <v>651</v>
      </c>
      <c r="AL57" s="477">
        <v>39168.859189999996</v>
      </c>
      <c r="AM57" s="477">
        <v>19.852920000000001</v>
      </c>
      <c r="AN57" s="477">
        <v>39188.71211</v>
      </c>
      <c r="AO57" s="477"/>
      <c r="AP57" s="477">
        <v>93788.711150000003</v>
      </c>
      <c r="AQ57" s="477">
        <v>132.32353000000001</v>
      </c>
      <c r="AR57" s="477">
        <v>93921.034680000012</v>
      </c>
      <c r="AS57" s="477"/>
      <c r="AT57" s="477">
        <v>69432.113089999999</v>
      </c>
      <c r="AU57" s="477">
        <v>0</v>
      </c>
      <c r="AV57" s="477">
        <v>69432.113089999999</v>
      </c>
      <c r="AW57" s="479" t="s">
        <v>651</v>
      </c>
      <c r="AX57" s="477">
        <v>62699.123140000003</v>
      </c>
      <c r="AY57" s="477">
        <v>21.257939999999998</v>
      </c>
      <c r="AZ57" s="477">
        <v>62720.381079999999</v>
      </c>
      <c r="BA57" s="477"/>
      <c r="BB57" s="477">
        <v>41818.299020000006</v>
      </c>
      <c r="BC57" s="477">
        <v>9.0227000000000004</v>
      </c>
      <c r="BD57" s="477">
        <v>41827.32172</v>
      </c>
      <c r="BE57" s="477"/>
      <c r="BF57" s="477">
        <v>11759.82036</v>
      </c>
      <c r="BG57" s="477">
        <v>2786.1336800000004</v>
      </c>
      <c r="BH57" s="477">
        <v>14545.954039999999</v>
      </c>
      <c r="BI57" s="479" t="s">
        <v>651</v>
      </c>
      <c r="BJ57" s="477">
        <v>7338.7375700000002</v>
      </c>
      <c r="BK57" s="477">
        <v>92.987549999999999</v>
      </c>
      <c r="BL57" s="477">
        <v>7431.7251200000001</v>
      </c>
      <c r="BM57" s="477"/>
      <c r="BN57" s="477">
        <v>16998.790079999999</v>
      </c>
      <c r="BO57" s="477">
        <v>198.83693</v>
      </c>
      <c r="BP57" s="477">
        <v>17197.62701</v>
      </c>
      <c r="BQ57" s="477"/>
      <c r="BR57" s="477">
        <v>4484988.2482700003</v>
      </c>
      <c r="BS57" s="477">
        <v>41220.796529999992</v>
      </c>
      <c r="BT57" s="477">
        <v>4526209.0447999993</v>
      </c>
      <c r="BU57" s="479" t="s">
        <v>651</v>
      </c>
      <c r="BV57" s="477">
        <v>1561958.9634700001</v>
      </c>
      <c r="BW57" s="477">
        <v>52158.551240000001</v>
      </c>
      <c r="BX57" s="477">
        <v>1614117.51471</v>
      </c>
      <c r="BY57" s="477"/>
      <c r="BZ57" s="477">
        <v>4484988.2482700003</v>
      </c>
      <c r="CA57" s="477">
        <v>60512.236139999994</v>
      </c>
      <c r="CB57" s="477">
        <v>4545500.4844099991</v>
      </c>
    </row>
    <row r="58" spans="1:81" s="474" customFormat="1" ht="9" customHeight="1">
      <c r="A58" s="479" t="s">
        <v>652</v>
      </c>
      <c r="B58" s="477">
        <v>1159.9955</v>
      </c>
      <c r="C58" s="477">
        <v>0</v>
      </c>
      <c r="D58" s="477">
        <v>1159.9955</v>
      </c>
      <c r="E58" s="477"/>
      <c r="F58" s="477">
        <v>252.33292</v>
      </c>
      <c r="G58" s="477">
        <v>0</v>
      </c>
      <c r="H58" s="477">
        <v>252.33292</v>
      </c>
      <c r="I58" s="477"/>
      <c r="J58" s="477">
        <v>0</v>
      </c>
      <c r="K58" s="477">
        <v>3851.0595600000001</v>
      </c>
      <c r="L58" s="477">
        <v>3851.0595600000001</v>
      </c>
      <c r="M58" s="479" t="s">
        <v>652</v>
      </c>
      <c r="N58" s="477">
        <v>930.02639999999997</v>
      </c>
      <c r="O58" s="477">
        <v>0</v>
      </c>
      <c r="P58" s="477">
        <v>930.02639999999997</v>
      </c>
      <c r="Q58" s="477"/>
      <c r="R58" s="477">
        <v>0</v>
      </c>
      <c r="S58" s="477">
        <v>940.60321999999996</v>
      </c>
      <c r="T58" s="477">
        <v>940.60321999999996</v>
      </c>
      <c r="U58" s="477"/>
      <c r="V58" s="477">
        <v>0</v>
      </c>
      <c r="W58" s="477">
        <v>1053.1258500000001</v>
      </c>
      <c r="X58" s="477">
        <v>1053.1258500000001</v>
      </c>
      <c r="Y58" s="479" t="s">
        <v>652</v>
      </c>
      <c r="Z58" s="477">
        <v>90.376800000000003</v>
      </c>
      <c r="AA58" s="477">
        <v>0</v>
      </c>
      <c r="AB58" s="477">
        <v>90.376800000000003</v>
      </c>
      <c r="AC58" s="477"/>
      <c r="AD58" s="477">
        <v>830.66658000000007</v>
      </c>
      <c r="AE58" s="477">
        <v>156.36240000000001</v>
      </c>
      <c r="AF58" s="477">
        <v>987.02897999999993</v>
      </c>
      <c r="AG58" s="477"/>
      <c r="AH58" s="477">
        <v>408.49900000000002</v>
      </c>
      <c r="AI58" s="477">
        <v>119.88813999999999</v>
      </c>
      <c r="AJ58" s="477">
        <v>528.38714000000004</v>
      </c>
      <c r="AK58" s="479" t="s">
        <v>652</v>
      </c>
      <c r="AL58" s="477">
        <v>0</v>
      </c>
      <c r="AM58" s="477">
        <v>186.63449</v>
      </c>
      <c r="AN58" s="477">
        <v>186.63449</v>
      </c>
      <c r="AO58" s="477"/>
      <c r="AP58" s="477">
        <v>165.4</v>
      </c>
      <c r="AQ58" s="477">
        <v>292.548</v>
      </c>
      <c r="AR58" s="477">
        <v>457.94799999999998</v>
      </c>
      <c r="AS58" s="477"/>
      <c r="AT58" s="477">
        <v>629.35362999999995</v>
      </c>
      <c r="AU58" s="477">
        <v>0</v>
      </c>
      <c r="AV58" s="477">
        <v>629.35362999999995</v>
      </c>
      <c r="AW58" s="479" t="s">
        <v>652</v>
      </c>
      <c r="AX58" s="477">
        <v>0</v>
      </c>
      <c r="AY58" s="477">
        <v>32.662930000000003</v>
      </c>
      <c r="AZ58" s="477">
        <v>32.662930000000003</v>
      </c>
      <c r="BA58" s="477"/>
      <c r="BB58" s="477">
        <v>553.12350000000004</v>
      </c>
      <c r="BC58" s="477">
        <v>0</v>
      </c>
      <c r="BD58" s="477">
        <v>553.12350000000004</v>
      </c>
      <c r="BE58" s="477"/>
      <c r="BF58" s="477">
        <v>0</v>
      </c>
      <c r="BG58" s="477">
        <v>45.128999999999998</v>
      </c>
      <c r="BH58" s="477">
        <v>45.128999999999998</v>
      </c>
      <c r="BI58" s="479" t="s">
        <v>652</v>
      </c>
      <c r="BJ58" s="477">
        <v>0</v>
      </c>
      <c r="BK58" s="477">
        <v>76.813999999999993</v>
      </c>
      <c r="BL58" s="477">
        <v>76.813999999999993</v>
      </c>
      <c r="BM58" s="477"/>
      <c r="BN58" s="477">
        <v>36.354750000000003</v>
      </c>
      <c r="BO58" s="477">
        <v>835.54797999999994</v>
      </c>
      <c r="BP58" s="477">
        <v>871.90273000000002</v>
      </c>
      <c r="BQ58" s="477"/>
      <c r="BR58" s="477">
        <v>5056.1290800000006</v>
      </c>
      <c r="BS58" s="477">
        <v>7590.375570000002</v>
      </c>
      <c r="BT58" s="477">
        <v>12646.504650000003</v>
      </c>
      <c r="BU58" s="479" t="s">
        <v>652</v>
      </c>
      <c r="BV58" s="477">
        <v>0</v>
      </c>
      <c r="BW58" s="477">
        <v>3851.0595600000001</v>
      </c>
      <c r="BX58" s="477">
        <v>3851.0595600000001</v>
      </c>
      <c r="BY58" s="477"/>
      <c r="BZ58" s="477">
        <v>5056.1290800000006</v>
      </c>
      <c r="CA58" s="477">
        <v>7590.375570000002</v>
      </c>
      <c r="CB58" s="477">
        <v>12646.504650000003</v>
      </c>
      <c r="CC58" s="473"/>
    </row>
    <row r="59" spans="1:81" s="474" customFormat="1" ht="9" customHeight="1">
      <c r="A59" s="479" t="s">
        <v>653</v>
      </c>
      <c r="B59" s="477">
        <v>464643.66832999996</v>
      </c>
      <c r="C59" s="477">
        <v>430971.95991000003</v>
      </c>
      <c r="D59" s="477">
        <v>895615.62823999999</v>
      </c>
      <c r="E59" s="477"/>
      <c r="F59" s="477">
        <v>19721.519170000003</v>
      </c>
      <c r="G59" s="477">
        <v>0</v>
      </c>
      <c r="H59" s="477">
        <v>19721.519170000003</v>
      </c>
      <c r="I59" s="477"/>
      <c r="J59" s="477">
        <v>761872.86203999992</v>
      </c>
      <c r="K59" s="477">
        <v>1048225.89706</v>
      </c>
      <c r="L59" s="477">
        <v>1810098.7590999999</v>
      </c>
      <c r="M59" s="479" t="s">
        <v>653</v>
      </c>
      <c r="N59" s="477">
        <v>52117.004649999995</v>
      </c>
      <c r="O59" s="477">
        <v>37993.100979999996</v>
      </c>
      <c r="P59" s="477">
        <v>90110.105629999991</v>
      </c>
      <c r="Q59" s="477"/>
      <c r="R59" s="477">
        <v>35788.341979999997</v>
      </c>
      <c r="S59" s="477">
        <v>27056.062559999998</v>
      </c>
      <c r="T59" s="477">
        <v>62844.404539999996</v>
      </c>
      <c r="U59" s="477"/>
      <c r="V59" s="477">
        <v>344781.75177999999</v>
      </c>
      <c r="W59" s="477">
        <v>140278.96636000002</v>
      </c>
      <c r="X59" s="477">
        <v>485060.71814000001</v>
      </c>
      <c r="Y59" s="479" t="s">
        <v>653</v>
      </c>
      <c r="Z59" s="477">
        <v>10806.02073</v>
      </c>
      <c r="AA59" s="477">
        <v>34558.129350000003</v>
      </c>
      <c r="AB59" s="477">
        <v>45364.150079999999</v>
      </c>
      <c r="AC59" s="477"/>
      <c r="AD59" s="477">
        <v>517908.49836000003</v>
      </c>
      <c r="AE59" s="477">
        <v>170165.58726</v>
      </c>
      <c r="AF59" s="477">
        <v>688074.08562000003</v>
      </c>
      <c r="AG59" s="477"/>
      <c r="AH59" s="477">
        <v>168186.20693000001</v>
      </c>
      <c r="AI59" s="477">
        <v>57458.755210000003</v>
      </c>
      <c r="AJ59" s="477">
        <v>225644.96213999999</v>
      </c>
      <c r="AK59" s="479" t="s">
        <v>653</v>
      </c>
      <c r="AL59" s="477">
        <v>18555.828320000001</v>
      </c>
      <c r="AM59" s="477">
        <v>10700.728369999999</v>
      </c>
      <c r="AN59" s="477">
        <v>29256.556690000001</v>
      </c>
      <c r="AO59" s="477"/>
      <c r="AP59" s="477">
        <v>154368.86377</v>
      </c>
      <c r="AQ59" s="477">
        <v>79899.265010000003</v>
      </c>
      <c r="AR59" s="477">
        <v>234268.12878</v>
      </c>
      <c r="AS59" s="477"/>
      <c r="AT59" s="477">
        <v>51643.194770000002</v>
      </c>
      <c r="AU59" s="477">
        <v>0</v>
      </c>
      <c r="AV59" s="477">
        <v>51643.194770000002</v>
      </c>
      <c r="AW59" s="479" t="s">
        <v>653</v>
      </c>
      <c r="AX59" s="477">
        <v>43688.0003</v>
      </c>
      <c r="AY59" s="477">
        <v>44419.391470000002</v>
      </c>
      <c r="AZ59" s="477">
        <v>88107.391770000002</v>
      </c>
      <c r="BA59" s="477"/>
      <c r="BB59" s="477">
        <v>22549.67398</v>
      </c>
      <c r="BC59" s="477">
        <v>7734.0099099999998</v>
      </c>
      <c r="BD59" s="477">
        <v>30283.68389</v>
      </c>
      <c r="BE59" s="477"/>
      <c r="BF59" s="477">
        <v>925.66832000000011</v>
      </c>
      <c r="BG59" s="477">
        <v>3228.9383900000003</v>
      </c>
      <c r="BH59" s="477">
        <v>4154.60671</v>
      </c>
      <c r="BI59" s="479" t="s">
        <v>653</v>
      </c>
      <c r="BJ59" s="477">
        <v>1430.32205</v>
      </c>
      <c r="BK59" s="477">
        <v>3431.60221</v>
      </c>
      <c r="BL59" s="477">
        <v>4861.9242599999998</v>
      </c>
      <c r="BM59" s="477"/>
      <c r="BN59" s="477">
        <v>5495.8455700000004</v>
      </c>
      <c r="BO59" s="477">
        <v>8768.7277300000005</v>
      </c>
      <c r="BP59" s="477">
        <v>14264.5733</v>
      </c>
      <c r="BQ59" s="477"/>
      <c r="BR59" s="477">
        <v>2674483.2710499996</v>
      </c>
      <c r="BS59" s="477">
        <v>2104891.1217800002</v>
      </c>
      <c r="BT59" s="477">
        <v>4779374.3928300003</v>
      </c>
      <c r="BU59" s="479" t="s">
        <v>653</v>
      </c>
      <c r="BV59" s="477">
        <v>761872.86203999992</v>
      </c>
      <c r="BW59" s="477">
        <v>1058439.4365599998</v>
      </c>
      <c r="BX59" s="477">
        <v>1820312.2985999999</v>
      </c>
      <c r="BY59" s="477"/>
      <c r="BZ59" s="477">
        <v>2674483.2710499996</v>
      </c>
      <c r="CA59" s="477">
        <v>2115104.6612800001</v>
      </c>
      <c r="CB59" s="477">
        <v>4789587.9323300002</v>
      </c>
    </row>
    <row r="60" spans="1:81" s="474" customFormat="1" ht="9" customHeight="1">
      <c r="A60" s="479" t="s">
        <v>654</v>
      </c>
      <c r="B60" s="477">
        <v>37334.143240000005</v>
      </c>
      <c r="C60" s="477">
        <v>0</v>
      </c>
      <c r="D60" s="477">
        <v>37334.143240000005</v>
      </c>
      <c r="E60" s="477"/>
      <c r="F60" s="477">
        <v>1368.3666799999999</v>
      </c>
      <c r="G60" s="477">
        <v>0</v>
      </c>
      <c r="H60" s="477">
        <v>1368.3666799999999</v>
      </c>
      <c r="I60" s="477"/>
      <c r="J60" s="477">
        <v>162145.19781000001</v>
      </c>
      <c r="K60" s="477">
        <v>2150.3507500000001</v>
      </c>
      <c r="L60" s="477">
        <v>164295.54856</v>
      </c>
      <c r="M60" s="479" t="s">
        <v>654</v>
      </c>
      <c r="N60" s="477">
        <v>3659.3232800000001</v>
      </c>
      <c r="O60" s="477">
        <v>1277.5979299999999</v>
      </c>
      <c r="P60" s="477">
        <v>4936.9212099999995</v>
      </c>
      <c r="Q60" s="477"/>
      <c r="R60" s="477">
        <v>10416.921890000001</v>
      </c>
      <c r="S60" s="477">
        <v>3154.1996400000003</v>
      </c>
      <c r="T60" s="477">
        <v>13571.121529999999</v>
      </c>
      <c r="U60" s="477"/>
      <c r="V60" s="477">
        <v>51592.43849</v>
      </c>
      <c r="W60" s="477">
        <v>12915.2526</v>
      </c>
      <c r="X60" s="477">
        <v>64507.69109</v>
      </c>
      <c r="Y60" s="479" t="s">
        <v>654</v>
      </c>
      <c r="Z60" s="477">
        <v>13416.789150000001</v>
      </c>
      <c r="AA60" s="477">
        <v>0</v>
      </c>
      <c r="AB60" s="477">
        <v>13416.789150000001</v>
      </c>
      <c r="AC60" s="477"/>
      <c r="AD60" s="477">
        <v>19803.36681</v>
      </c>
      <c r="AE60" s="477">
        <v>909.07916</v>
      </c>
      <c r="AF60" s="477">
        <v>20712.445969999997</v>
      </c>
      <c r="AG60" s="477"/>
      <c r="AH60" s="477">
        <v>6091.74982</v>
      </c>
      <c r="AI60" s="477">
        <v>370.36975000000001</v>
      </c>
      <c r="AJ60" s="477">
        <v>6462.1195700000007</v>
      </c>
      <c r="AK60" s="479" t="s">
        <v>654</v>
      </c>
      <c r="AL60" s="477">
        <v>1458.8443599999998</v>
      </c>
      <c r="AM60" s="477">
        <v>0</v>
      </c>
      <c r="AN60" s="477">
        <v>1458.8443599999998</v>
      </c>
      <c r="AO60" s="477"/>
      <c r="AP60" s="477">
        <v>2955.6096299999999</v>
      </c>
      <c r="AQ60" s="477">
        <v>2.5690000000000001E-2</v>
      </c>
      <c r="AR60" s="477">
        <v>2955.6353200000003</v>
      </c>
      <c r="AS60" s="477"/>
      <c r="AT60" s="477">
        <v>3155.0805800000003</v>
      </c>
      <c r="AU60" s="477">
        <v>0</v>
      </c>
      <c r="AV60" s="477">
        <v>3155.0805800000003</v>
      </c>
      <c r="AW60" s="479" t="s">
        <v>654</v>
      </c>
      <c r="AX60" s="477">
        <v>922.33501999999999</v>
      </c>
      <c r="AY60" s="477">
        <v>0</v>
      </c>
      <c r="AZ60" s="477">
        <v>922.33501999999999</v>
      </c>
      <c r="BA60" s="477"/>
      <c r="BB60" s="477">
        <v>438.42229000000003</v>
      </c>
      <c r="BC60" s="477">
        <v>3.3577000000000004</v>
      </c>
      <c r="BD60" s="477">
        <v>441.77999</v>
      </c>
      <c r="BE60" s="477"/>
      <c r="BF60" s="477">
        <v>1083.07305</v>
      </c>
      <c r="BG60" s="477">
        <v>2.2761399999999998</v>
      </c>
      <c r="BH60" s="477">
        <v>1085.3491899999999</v>
      </c>
      <c r="BI60" s="479" t="s">
        <v>654</v>
      </c>
      <c r="BJ60" s="477">
        <v>974.73001999999997</v>
      </c>
      <c r="BK60" s="477">
        <v>0.26445999999999997</v>
      </c>
      <c r="BL60" s="477">
        <v>974.99447999999995</v>
      </c>
      <c r="BM60" s="477"/>
      <c r="BN60" s="477">
        <v>431.53840000000002</v>
      </c>
      <c r="BO60" s="477">
        <v>18.063749999999999</v>
      </c>
      <c r="BP60" s="477">
        <v>449.60215000000005</v>
      </c>
      <c r="BQ60" s="477"/>
      <c r="BR60" s="477">
        <v>317247.93052000011</v>
      </c>
      <c r="BS60" s="477">
        <v>20800.837570000003</v>
      </c>
      <c r="BT60" s="477">
        <v>338048.76808999997</v>
      </c>
      <c r="BU60" s="479" t="s">
        <v>654</v>
      </c>
      <c r="BV60" s="477">
        <v>162145.19781000001</v>
      </c>
      <c r="BW60" s="477">
        <v>2364.6276600000001</v>
      </c>
      <c r="BX60" s="477">
        <v>164509.82547000001</v>
      </c>
      <c r="BY60" s="477"/>
      <c r="BZ60" s="477">
        <v>317247.93052000011</v>
      </c>
      <c r="CA60" s="477">
        <v>21015.114480000004</v>
      </c>
      <c r="CB60" s="477">
        <v>338263.04499999998</v>
      </c>
    </row>
    <row r="61" spans="1:81" s="474" customFormat="1" ht="5.0999999999999996" customHeight="1">
      <c r="A61" s="479"/>
      <c r="B61" s="477"/>
      <c r="C61" s="477"/>
      <c r="D61" s="477"/>
      <c r="E61" s="477"/>
      <c r="F61" s="477"/>
      <c r="G61" s="477"/>
      <c r="H61" s="477"/>
      <c r="I61" s="477"/>
      <c r="J61" s="477"/>
      <c r="K61" s="477"/>
      <c r="L61" s="477"/>
      <c r="M61" s="479"/>
      <c r="N61" s="477"/>
      <c r="O61" s="477"/>
      <c r="P61" s="477"/>
      <c r="Q61" s="477"/>
      <c r="R61" s="477"/>
      <c r="S61" s="477"/>
      <c r="T61" s="477"/>
      <c r="U61" s="477"/>
      <c r="V61" s="477"/>
      <c r="W61" s="477"/>
      <c r="X61" s="477"/>
      <c r="Y61" s="479"/>
      <c r="Z61" s="477"/>
      <c r="AA61" s="477"/>
      <c r="AB61" s="477"/>
      <c r="AC61" s="477"/>
      <c r="AD61" s="477"/>
      <c r="AE61" s="477"/>
      <c r="AF61" s="477"/>
      <c r="AG61" s="477"/>
      <c r="AH61" s="477"/>
      <c r="AI61" s="477"/>
      <c r="AJ61" s="477"/>
      <c r="AK61" s="479"/>
      <c r="AL61" s="477"/>
      <c r="AM61" s="477"/>
      <c r="AN61" s="477"/>
      <c r="AO61" s="477"/>
      <c r="AP61" s="477"/>
      <c r="AQ61" s="477"/>
      <c r="AR61" s="477"/>
      <c r="AS61" s="477"/>
      <c r="AT61" s="477"/>
      <c r="AU61" s="477"/>
      <c r="AV61" s="477"/>
      <c r="AW61" s="479"/>
      <c r="AX61" s="477"/>
      <c r="AY61" s="477"/>
      <c r="AZ61" s="477"/>
      <c r="BA61" s="477"/>
      <c r="BB61" s="477"/>
      <c r="BC61" s="477"/>
      <c r="BD61" s="477"/>
      <c r="BE61" s="477"/>
      <c r="BF61" s="477"/>
      <c r="BG61" s="477"/>
      <c r="BH61" s="477"/>
      <c r="BI61" s="479"/>
      <c r="BJ61" s="477"/>
      <c r="BK61" s="477"/>
      <c r="BL61" s="477"/>
      <c r="BM61" s="477"/>
      <c r="BN61" s="477"/>
      <c r="BO61" s="477"/>
      <c r="BP61" s="477"/>
      <c r="BQ61" s="477"/>
      <c r="BR61" s="477"/>
      <c r="BS61" s="477"/>
      <c r="BT61" s="477"/>
      <c r="BU61" s="479"/>
      <c r="BV61" s="477"/>
      <c r="BW61" s="477"/>
      <c r="BX61" s="477"/>
      <c r="BY61" s="477"/>
      <c r="BZ61" s="477"/>
      <c r="CA61" s="477"/>
      <c r="CB61" s="477"/>
    </row>
    <row r="62" spans="1:81" s="474" customFormat="1" ht="8.1" customHeight="1">
      <c r="A62" s="471" t="s">
        <v>655</v>
      </c>
      <c r="B62" s="472">
        <v>1165265.7431700001</v>
      </c>
      <c r="C62" s="472">
        <v>670959.19373000006</v>
      </c>
      <c r="D62" s="472">
        <v>1836224.9369000001</v>
      </c>
      <c r="E62" s="472"/>
      <c r="F62" s="472">
        <v>7479.4694800000007</v>
      </c>
      <c r="G62" s="472">
        <v>3155.5992999999999</v>
      </c>
      <c r="H62" s="472">
        <v>10635.06878</v>
      </c>
      <c r="I62" s="472"/>
      <c r="J62" s="472">
        <v>3123017.3049599999</v>
      </c>
      <c r="K62" s="472">
        <v>1910786.01061</v>
      </c>
      <c r="L62" s="472">
        <v>5033803.3155699996</v>
      </c>
      <c r="M62" s="471" t="s">
        <v>655</v>
      </c>
      <c r="N62" s="472">
        <v>-122920.79588999999</v>
      </c>
      <c r="O62" s="472">
        <v>-10221.9395</v>
      </c>
      <c r="P62" s="472">
        <v>-133142.73538999999</v>
      </c>
      <c r="Q62" s="472"/>
      <c r="R62" s="472">
        <v>40097.855020000003</v>
      </c>
      <c r="S62" s="472">
        <v>164185.95094000001</v>
      </c>
      <c r="T62" s="472">
        <v>204283.80596</v>
      </c>
      <c r="U62" s="472"/>
      <c r="V62" s="472">
        <v>634354.43589999992</v>
      </c>
      <c r="W62" s="472">
        <v>100280.36236</v>
      </c>
      <c r="X62" s="472">
        <v>734634.79825999995</v>
      </c>
      <c r="Y62" s="471" t="s">
        <v>655</v>
      </c>
      <c r="Z62" s="472">
        <v>215636.57752000002</v>
      </c>
      <c r="AA62" s="472">
        <v>189743.56482</v>
      </c>
      <c r="AB62" s="472">
        <v>405380.14233999996</v>
      </c>
      <c r="AC62" s="472"/>
      <c r="AD62" s="472">
        <v>427040.33831000002</v>
      </c>
      <c r="AE62" s="472">
        <v>323704.02266000002</v>
      </c>
      <c r="AF62" s="472">
        <v>750744.36097000004</v>
      </c>
      <c r="AG62" s="472"/>
      <c r="AH62" s="472">
        <v>365583.57552999997</v>
      </c>
      <c r="AI62" s="472">
        <v>-89311.52962999999</v>
      </c>
      <c r="AJ62" s="472">
        <v>276272.04589999997</v>
      </c>
      <c r="AK62" s="471" t="s">
        <v>655</v>
      </c>
      <c r="AL62" s="472">
        <v>-9296.0632699999987</v>
      </c>
      <c r="AM62" s="472">
        <v>63233.975100000003</v>
      </c>
      <c r="AN62" s="472">
        <v>53937.911829999997</v>
      </c>
      <c r="AO62" s="472"/>
      <c r="AP62" s="472">
        <v>157590.6182</v>
      </c>
      <c r="AQ62" s="472">
        <v>-78088.08404999999</v>
      </c>
      <c r="AR62" s="472">
        <v>79502.534150000007</v>
      </c>
      <c r="AS62" s="472"/>
      <c r="AT62" s="472">
        <v>-91445.801480000009</v>
      </c>
      <c r="AU62" s="472">
        <v>300759.98935000005</v>
      </c>
      <c r="AV62" s="472">
        <v>209314.18786999999</v>
      </c>
      <c r="AW62" s="471" t="s">
        <v>655</v>
      </c>
      <c r="AX62" s="472">
        <v>14899.64155</v>
      </c>
      <c r="AY62" s="472">
        <v>-44139.917079999999</v>
      </c>
      <c r="AZ62" s="472">
        <v>-29240.275530000003</v>
      </c>
      <c r="BA62" s="472"/>
      <c r="BB62" s="472">
        <v>26859.763579999999</v>
      </c>
      <c r="BC62" s="472">
        <v>-5820.6442200000001</v>
      </c>
      <c r="BD62" s="472">
        <v>21039.119360000001</v>
      </c>
      <c r="BE62" s="472"/>
      <c r="BF62" s="472">
        <v>13071.881220000001</v>
      </c>
      <c r="BG62" s="472">
        <v>16253.543659999999</v>
      </c>
      <c r="BH62" s="472">
        <v>29325.424879999999</v>
      </c>
      <c r="BI62" s="471" t="s">
        <v>655</v>
      </c>
      <c r="BJ62" s="472">
        <v>6707.4526500000002</v>
      </c>
      <c r="BK62" s="472">
        <v>27281.332609999998</v>
      </c>
      <c r="BL62" s="472">
        <v>33988.785259999997</v>
      </c>
      <c r="BM62" s="472"/>
      <c r="BN62" s="472">
        <v>-50982.508929999996</v>
      </c>
      <c r="BO62" s="472">
        <v>61490.774259999998</v>
      </c>
      <c r="BP62" s="472">
        <v>10508.26533</v>
      </c>
      <c r="BQ62" s="472"/>
      <c r="BR62" s="472">
        <v>5922959.4875200018</v>
      </c>
      <c r="BS62" s="472">
        <v>3604252.2049199995</v>
      </c>
      <c r="BT62" s="472">
        <v>9527211.6924399994</v>
      </c>
      <c r="BU62" s="471" t="s">
        <v>655</v>
      </c>
      <c r="BV62" s="472">
        <v>3123017.3049599999</v>
      </c>
      <c r="BW62" s="472">
        <v>1917520.6091199999</v>
      </c>
      <c r="BX62" s="472">
        <v>5040537.9140799996</v>
      </c>
      <c r="BY62" s="472"/>
      <c r="BZ62" s="472">
        <v>5922959.4875200018</v>
      </c>
      <c r="CA62" s="472">
        <v>3610986.8034299994</v>
      </c>
      <c r="CB62" s="472">
        <v>9533946.2909500003</v>
      </c>
    </row>
    <row r="63" spans="1:81" s="480" customFormat="1" ht="5.0999999999999996" customHeight="1">
      <c r="A63" s="479"/>
      <c r="B63" s="483"/>
      <c r="C63" s="483"/>
      <c r="D63" s="483"/>
      <c r="E63" s="483"/>
      <c r="F63" s="483"/>
      <c r="G63" s="483"/>
      <c r="H63" s="483"/>
      <c r="I63" s="483"/>
      <c r="J63" s="483"/>
      <c r="K63" s="483"/>
      <c r="L63" s="483"/>
      <c r="M63" s="479"/>
      <c r="N63" s="483"/>
      <c r="O63" s="483"/>
      <c r="P63" s="483"/>
      <c r="Q63" s="483"/>
      <c r="R63" s="483"/>
      <c r="S63" s="483"/>
      <c r="T63" s="483"/>
      <c r="U63" s="483"/>
      <c r="V63" s="483"/>
      <c r="W63" s="483"/>
      <c r="X63" s="483"/>
      <c r="Y63" s="479"/>
      <c r="Z63" s="483"/>
      <c r="AA63" s="483"/>
      <c r="AB63" s="483"/>
      <c r="AC63" s="483"/>
      <c r="AD63" s="483"/>
      <c r="AE63" s="483"/>
      <c r="AF63" s="483"/>
      <c r="AG63" s="483"/>
      <c r="AH63" s="483"/>
      <c r="AI63" s="483"/>
      <c r="AJ63" s="483"/>
      <c r="AK63" s="479"/>
      <c r="AL63" s="483"/>
      <c r="AM63" s="483"/>
      <c r="AN63" s="483"/>
      <c r="AO63" s="483"/>
      <c r="AP63" s="483"/>
      <c r="AQ63" s="483"/>
      <c r="AR63" s="483"/>
      <c r="AS63" s="483"/>
      <c r="AT63" s="483"/>
      <c r="AU63" s="483"/>
      <c r="AV63" s="483"/>
      <c r="AW63" s="479"/>
      <c r="AX63" s="483"/>
      <c r="AY63" s="483"/>
      <c r="AZ63" s="483"/>
      <c r="BA63" s="483"/>
      <c r="BB63" s="483"/>
      <c r="BC63" s="483"/>
      <c r="BD63" s="483"/>
      <c r="BE63" s="483"/>
      <c r="BF63" s="483"/>
      <c r="BG63" s="483"/>
      <c r="BH63" s="483"/>
      <c r="BI63" s="479"/>
      <c r="BJ63" s="483"/>
      <c r="BK63" s="483"/>
      <c r="BL63" s="483"/>
      <c r="BM63" s="483"/>
      <c r="BN63" s="483"/>
      <c r="BO63" s="483"/>
      <c r="BP63" s="483"/>
      <c r="BQ63" s="483"/>
      <c r="BR63" s="483"/>
      <c r="BS63" s="483"/>
      <c r="BT63" s="483"/>
      <c r="BU63" s="479"/>
      <c r="BV63" s="483"/>
      <c r="BW63" s="483"/>
      <c r="BX63" s="483"/>
      <c r="BY63" s="483"/>
      <c r="BZ63" s="483"/>
      <c r="CA63" s="483"/>
      <c r="CB63" s="483"/>
    </row>
    <row r="64" spans="1:81" s="474" customFormat="1" ht="8.1" customHeight="1">
      <c r="A64" s="471" t="s">
        <v>656</v>
      </c>
      <c r="B64" s="472">
        <v>343130.08607999998</v>
      </c>
      <c r="C64" s="472">
        <v>28921.21646</v>
      </c>
      <c r="D64" s="472">
        <v>372051.30254</v>
      </c>
      <c r="E64" s="472"/>
      <c r="F64" s="472">
        <v>7634.2652600000001</v>
      </c>
      <c r="G64" s="472">
        <v>-11.067639999999999</v>
      </c>
      <c r="H64" s="472">
        <v>7623.1976199999999</v>
      </c>
      <c r="I64" s="472"/>
      <c r="J64" s="472">
        <v>357522.42642000003</v>
      </c>
      <c r="K64" s="472">
        <v>5230.0371799999994</v>
      </c>
      <c r="L64" s="472">
        <v>362752.46360000002</v>
      </c>
      <c r="M64" s="471" t="s">
        <v>656</v>
      </c>
      <c r="N64" s="472">
        <v>26481.057739999997</v>
      </c>
      <c r="O64" s="472">
        <v>2935.5136899999998</v>
      </c>
      <c r="P64" s="472">
        <v>29416.57143</v>
      </c>
      <c r="Q64" s="472"/>
      <c r="R64" s="472">
        <v>30740.011190000001</v>
      </c>
      <c r="S64" s="472">
        <v>1729.5767900000001</v>
      </c>
      <c r="T64" s="472">
        <v>32469.58798</v>
      </c>
      <c r="U64" s="472"/>
      <c r="V64" s="472">
        <v>269247.17895999999</v>
      </c>
      <c r="W64" s="472">
        <v>-32929.712289999996</v>
      </c>
      <c r="X64" s="472">
        <v>236317.46666999999</v>
      </c>
      <c r="Y64" s="471" t="s">
        <v>656</v>
      </c>
      <c r="Z64" s="472">
        <v>3232.4020399999999</v>
      </c>
      <c r="AA64" s="472">
        <v>60.247320000000002</v>
      </c>
      <c r="AB64" s="472">
        <v>3292.6493599999999</v>
      </c>
      <c r="AC64" s="472"/>
      <c r="AD64" s="472">
        <v>181348.43330999999</v>
      </c>
      <c r="AE64" s="472">
        <v>-8156.3043200000002</v>
      </c>
      <c r="AF64" s="472">
        <v>173192.12899</v>
      </c>
      <c r="AG64" s="472"/>
      <c r="AH64" s="472">
        <v>38999.504549999998</v>
      </c>
      <c r="AI64" s="472">
        <v>0</v>
      </c>
      <c r="AJ64" s="472">
        <v>38999.504549999998</v>
      </c>
      <c r="AK64" s="471" t="s">
        <v>656</v>
      </c>
      <c r="AL64" s="472">
        <v>5262.1181100000003</v>
      </c>
      <c r="AM64" s="472">
        <v>1522.6717100000001</v>
      </c>
      <c r="AN64" s="472">
        <v>6784.78982</v>
      </c>
      <c r="AO64" s="472"/>
      <c r="AP64" s="472">
        <v>30781.358809999998</v>
      </c>
      <c r="AQ64" s="472">
        <v>17.355180000000001</v>
      </c>
      <c r="AR64" s="472">
        <v>30798.713989999997</v>
      </c>
      <c r="AS64" s="472"/>
      <c r="AT64" s="472">
        <v>6379.8567499999999</v>
      </c>
      <c r="AU64" s="472">
        <v>0</v>
      </c>
      <c r="AV64" s="472">
        <v>6379.8567499999999</v>
      </c>
      <c r="AW64" s="471" t="s">
        <v>656</v>
      </c>
      <c r="AX64" s="472">
        <v>17768.97998</v>
      </c>
      <c r="AY64" s="472">
        <v>0</v>
      </c>
      <c r="AZ64" s="472">
        <v>17768.97998</v>
      </c>
      <c r="BA64" s="472"/>
      <c r="BB64" s="472">
        <v>11816.17585</v>
      </c>
      <c r="BC64" s="472">
        <v>-22.550619999999999</v>
      </c>
      <c r="BD64" s="472">
        <v>11793.62523</v>
      </c>
      <c r="BE64" s="472"/>
      <c r="BF64" s="472">
        <v>-1039.3673199999998</v>
      </c>
      <c r="BG64" s="472">
        <v>-306.72924999999998</v>
      </c>
      <c r="BH64" s="472">
        <v>-1346.0965700000002</v>
      </c>
      <c r="BI64" s="471" t="s">
        <v>656</v>
      </c>
      <c r="BJ64" s="472">
        <v>176.93422000000001</v>
      </c>
      <c r="BK64" s="472">
        <v>311.69371000000001</v>
      </c>
      <c r="BL64" s="472">
        <v>488.62792999999999</v>
      </c>
      <c r="BM64" s="472"/>
      <c r="BN64" s="472">
        <v>7836.8109299999996</v>
      </c>
      <c r="BO64" s="472">
        <v>478.21161999999998</v>
      </c>
      <c r="BP64" s="472">
        <v>8315.0225499999997</v>
      </c>
      <c r="BQ64" s="472"/>
      <c r="BR64" s="472">
        <v>1337318.2328799998</v>
      </c>
      <c r="BS64" s="472">
        <v>-219.84045999999506</v>
      </c>
      <c r="BT64" s="472">
        <v>1337098.3924199999</v>
      </c>
      <c r="BU64" s="471" t="s">
        <v>656</v>
      </c>
      <c r="BV64" s="472">
        <v>357522.42642000003</v>
      </c>
      <c r="BW64" s="472">
        <v>7897.9323299999996</v>
      </c>
      <c r="BX64" s="472">
        <v>365420.35875000001</v>
      </c>
      <c r="BY64" s="472"/>
      <c r="BZ64" s="472">
        <v>1337318.2328799998</v>
      </c>
      <c r="CA64" s="472">
        <v>2448.0546900000054</v>
      </c>
      <c r="CB64" s="472">
        <v>1339766.2875699999</v>
      </c>
    </row>
    <row r="65" spans="1:81" s="480" customFormat="1" ht="9" customHeight="1">
      <c r="A65" s="479" t="s">
        <v>657</v>
      </c>
      <c r="B65" s="477">
        <v>-533.58100000000002</v>
      </c>
      <c r="C65" s="477">
        <v>2160.4456399999999</v>
      </c>
      <c r="D65" s="477">
        <v>1626.8646400000002</v>
      </c>
      <c r="E65" s="477"/>
      <c r="F65" s="477">
        <v>135.21322000000001</v>
      </c>
      <c r="G65" s="477">
        <v>-13.14209</v>
      </c>
      <c r="H65" s="477">
        <v>122.07113000000001</v>
      </c>
      <c r="I65" s="477"/>
      <c r="J65" s="477">
        <v>-7854.51379</v>
      </c>
      <c r="K65" s="477">
        <v>-14879.17319</v>
      </c>
      <c r="L65" s="477">
        <v>-22733.686980000002</v>
      </c>
      <c r="M65" s="479" t="s">
        <v>657</v>
      </c>
      <c r="N65" s="477">
        <v>3219.1596300000001</v>
      </c>
      <c r="O65" s="477">
        <v>1875.2659799999999</v>
      </c>
      <c r="P65" s="477">
        <v>5094.4256100000002</v>
      </c>
      <c r="Q65" s="477"/>
      <c r="R65" s="477">
        <v>-5763.0135799999998</v>
      </c>
      <c r="S65" s="477">
        <v>1324.5582199999999</v>
      </c>
      <c r="T65" s="477">
        <v>-4438.4553599999999</v>
      </c>
      <c r="U65" s="477"/>
      <c r="V65" s="477">
        <v>-27138.334770000001</v>
      </c>
      <c r="W65" s="477">
        <v>-33569.354189999998</v>
      </c>
      <c r="X65" s="477">
        <v>-60707.688959999999</v>
      </c>
      <c r="Y65" s="479" t="s">
        <v>657</v>
      </c>
      <c r="Z65" s="477">
        <v>-656.42870999999991</v>
      </c>
      <c r="AA65" s="477">
        <v>60.247320000000002</v>
      </c>
      <c r="AB65" s="477">
        <v>-596.18138999999996</v>
      </c>
      <c r="AC65" s="477"/>
      <c r="AD65" s="477">
        <v>1697.9370800000002</v>
      </c>
      <c r="AE65" s="477">
        <v>-9565.3861899999993</v>
      </c>
      <c r="AF65" s="477">
        <v>-7867.4491100000005</v>
      </c>
      <c r="AG65" s="477"/>
      <c r="AH65" s="477">
        <v>0</v>
      </c>
      <c r="AI65" s="477">
        <v>0</v>
      </c>
      <c r="AJ65" s="477">
        <v>0</v>
      </c>
      <c r="AK65" s="479" t="s">
        <v>657</v>
      </c>
      <c r="AL65" s="477">
        <v>-86.793369999999996</v>
      </c>
      <c r="AM65" s="477">
        <v>1489.66642</v>
      </c>
      <c r="AN65" s="477">
        <v>1402.8730500000001</v>
      </c>
      <c r="AO65" s="477"/>
      <c r="AP65" s="477">
        <v>169.76944</v>
      </c>
      <c r="AQ65" s="477">
        <v>0</v>
      </c>
      <c r="AR65" s="477">
        <v>169.76944</v>
      </c>
      <c r="AS65" s="477"/>
      <c r="AT65" s="477">
        <v>-4866.4192999999996</v>
      </c>
      <c r="AU65" s="477">
        <v>0</v>
      </c>
      <c r="AV65" s="477">
        <v>-4866.4192999999996</v>
      </c>
      <c r="AW65" s="479" t="s">
        <v>657</v>
      </c>
      <c r="AX65" s="477">
        <v>0</v>
      </c>
      <c r="AY65" s="477">
        <v>0</v>
      </c>
      <c r="AZ65" s="477">
        <v>0</v>
      </c>
      <c r="BA65" s="477"/>
      <c r="BB65" s="477">
        <v>84.438820000000007</v>
      </c>
      <c r="BC65" s="477">
        <v>-45.117580000000004</v>
      </c>
      <c r="BD65" s="477">
        <v>39.321239999999996</v>
      </c>
      <c r="BE65" s="477"/>
      <c r="BF65" s="477">
        <v>-1308.0391099999999</v>
      </c>
      <c r="BG65" s="477">
        <v>-146.3151</v>
      </c>
      <c r="BH65" s="477">
        <v>-1454.35421</v>
      </c>
      <c r="BI65" s="479" t="s">
        <v>657</v>
      </c>
      <c r="BJ65" s="477">
        <v>-1024.94874</v>
      </c>
      <c r="BK65" s="477">
        <v>311.67503000000005</v>
      </c>
      <c r="BL65" s="477">
        <v>-713.27370999999994</v>
      </c>
      <c r="BM65" s="477"/>
      <c r="BN65" s="477">
        <v>0</v>
      </c>
      <c r="BO65" s="477">
        <v>59.190989999999999</v>
      </c>
      <c r="BP65" s="477">
        <v>59.190989999999999</v>
      </c>
      <c r="BQ65" s="477"/>
      <c r="BR65" s="477">
        <v>-43925.554179999999</v>
      </c>
      <c r="BS65" s="477">
        <v>-50937.438739999991</v>
      </c>
      <c r="BT65" s="477">
        <v>-94862.99291999999</v>
      </c>
      <c r="BU65" s="479" t="s">
        <v>657</v>
      </c>
      <c r="BV65" s="477">
        <v>-7854.51379</v>
      </c>
      <c r="BW65" s="477">
        <v>-14879.17319</v>
      </c>
      <c r="BX65" s="477">
        <v>-22733.686980000002</v>
      </c>
      <c r="BY65" s="477"/>
      <c r="BZ65" s="477">
        <v>-43925.554179999999</v>
      </c>
      <c r="CA65" s="477">
        <v>-50937.438739999991</v>
      </c>
      <c r="CB65" s="477">
        <v>-94862.99291999999</v>
      </c>
    </row>
    <row r="66" spans="1:81" s="474" customFormat="1" ht="9" customHeight="1">
      <c r="A66" s="479" t="s">
        <v>658</v>
      </c>
      <c r="B66" s="477">
        <v>0</v>
      </c>
      <c r="C66" s="477">
        <v>0</v>
      </c>
      <c r="D66" s="477">
        <v>0</v>
      </c>
      <c r="E66" s="477"/>
      <c r="F66" s="477">
        <v>0</v>
      </c>
      <c r="G66" s="477">
        <v>0</v>
      </c>
      <c r="H66" s="477">
        <v>0</v>
      </c>
      <c r="I66" s="477"/>
      <c r="J66" s="477">
        <v>3676.50225</v>
      </c>
      <c r="K66" s="477">
        <v>6446.5111999999999</v>
      </c>
      <c r="L66" s="477">
        <v>10123.013449999999</v>
      </c>
      <c r="M66" s="479" t="s">
        <v>658</v>
      </c>
      <c r="N66" s="477">
        <v>0</v>
      </c>
      <c r="O66" s="477">
        <v>0</v>
      </c>
      <c r="P66" s="477">
        <v>0</v>
      </c>
      <c r="Q66" s="477"/>
      <c r="R66" s="477">
        <v>0</v>
      </c>
      <c r="S66" s="477">
        <v>0</v>
      </c>
      <c r="T66" s="477">
        <v>0</v>
      </c>
      <c r="U66" s="477"/>
      <c r="V66" s="477">
        <v>232315.41340000002</v>
      </c>
      <c r="W66" s="477">
        <v>0</v>
      </c>
      <c r="X66" s="477">
        <v>232315.41340000002</v>
      </c>
      <c r="Y66" s="479" t="s">
        <v>658</v>
      </c>
      <c r="Z66" s="477">
        <v>0</v>
      </c>
      <c r="AA66" s="477">
        <v>0</v>
      </c>
      <c r="AB66" s="477">
        <v>0</v>
      </c>
      <c r="AC66" s="477"/>
      <c r="AD66" s="477">
        <v>0</v>
      </c>
      <c r="AE66" s="477">
        <v>431.78889000000004</v>
      </c>
      <c r="AF66" s="477">
        <v>431.78889000000004</v>
      </c>
      <c r="AG66" s="477"/>
      <c r="AH66" s="477">
        <v>0</v>
      </c>
      <c r="AI66" s="477">
        <v>0</v>
      </c>
      <c r="AJ66" s="477">
        <v>0</v>
      </c>
      <c r="AK66" s="479" t="s">
        <v>658</v>
      </c>
      <c r="AL66" s="477">
        <v>0</v>
      </c>
      <c r="AM66" s="477">
        <v>0</v>
      </c>
      <c r="AN66" s="477">
        <v>0</v>
      </c>
      <c r="AO66" s="477"/>
      <c r="AP66" s="477">
        <v>0</v>
      </c>
      <c r="AQ66" s="477">
        <v>0</v>
      </c>
      <c r="AR66" s="477">
        <v>0</v>
      </c>
      <c r="AS66" s="477"/>
      <c r="AT66" s="477">
        <v>0</v>
      </c>
      <c r="AU66" s="477">
        <v>0</v>
      </c>
      <c r="AV66" s="477">
        <v>0</v>
      </c>
      <c r="AW66" s="479" t="s">
        <v>658</v>
      </c>
      <c r="AX66" s="477">
        <v>0</v>
      </c>
      <c r="AY66" s="477">
        <v>0</v>
      </c>
      <c r="AZ66" s="477">
        <v>0</v>
      </c>
      <c r="BA66" s="477"/>
      <c r="BB66" s="477">
        <v>0</v>
      </c>
      <c r="BC66" s="477">
        <v>0</v>
      </c>
      <c r="BD66" s="477">
        <v>0</v>
      </c>
      <c r="BE66" s="477"/>
      <c r="BF66" s="477">
        <v>0</v>
      </c>
      <c r="BG66" s="477">
        <v>0</v>
      </c>
      <c r="BH66" s="477">
        <v>0</v>
      </c>
      <c r="BI66" s="479" t="s">
        <v>658</v>
      </c>
      <c r="BJ66" s="477">
        <v>0</v>
      </c>
      <c r="BK66" s="477">
        <v>0</v>
      </c>
      <c r="BL66" s="477">
        <v>0</v>
      </c>
      <c r="BM66" s="477"/>
      <c r="BN66" s="477">
        <v>0</v>
      </c>
      <c r="BO66" s="477">
        <v>0</v>
      </c>
      <c r="BP66" s="477">
        <v>0</v>
      </c>
      <c r="BQ66" s="477"/>
      <c r="BR66" s="477">
        <v>235991.91565000001</v>
      </c>
      <c r="BS66" s="477">
        <v>6878.3000899999997</v>
      </c>
      <c r="BT66" s="477">
        <v>242870.21574000001</v>
      </c>
      <c r="BU66" s="479" t="s">
        <v>658</v>
      </c>
      <c r="BV66" s="477">
        <v>3676.50225</v>
      </c>
      <c r="BW66" s="477">
        <v>6446.5111999999999</v>
      </c>
      <c r="BX66" s="477">
        <v>10123.013449999999</v>
      </c>
      <c r="BY66" s="477"/>
      <c r="BZ66" s="477">
        <v>235991.91565000001</v>
      </c>
      <c r="CA66" s="477">
        <v>6878.3000899999997</v>
      </c>
      <c r="CB66" s="477">
        <v>242870.21574000001</v>
      </c>
      <c r="CC66" s="473"/>
    </row>
    <row r="67" spans="1:81" s="474" customFormat="1" ht="9" customHeight="1">
      <c r="A67" s="479" t="s">
        <v>659</v>
      </c>
      <c r="B67" s="477">
        <v>21826.397489999999</v>
      </c>
      <c r="C67" s="477">
        <v>14971.49041</v>
      </c>
      <c r="D67" s="477">
        <v>36797.887900000002</v>
      </c>
      <c r="E67" s="477"/>
      <c r="F67" s="477">
        <v>340.21856000000002</v>
      </c>
      <c r="G67" s="477">
        <v>0</v>
      </c>
      <c r="H67" s="477">
        <v>340.21856000000002</v>
      </c>
      <c r="I67" s="477"/>
      <c r="J67" s="477">
        <v>-95.901290000000003</v>
      </c>
      <c r="K67" s="477">
        <v>775.15160000000003</v>
      </c>
      <c r="L67" s="477">
        <v>679.25031000000001</v>
      </c>
      <c r="M67" s="479" t="s">
        <v>659</v>
      </c>
      <c r="N67" s="477">
        <v>7918.9770699999999</v>
      </c>
      <c r="O67" s="477">
        <v>996.36848999999995</v>
      </c>
      <c r="P67" s="477">
        <v>8915.3455599999998</v>
      </c>
      <c r="Q67" s="477"/>
      <c r="R67" s="477">
        <v>512.00179000000003</v>
      </c>
      <c r="S67" s="477">
        <v>405.01857000000001</v>
      </c>
      <c r="T67" s="477">
        <v>917.02035999999998</v>
      </c>
      <c r="U67" s="477"/>
      <c r="V67" s="477">
        <v>1956.09022</v>
      </c>
      <c r="W67" s="477">
        <v>645.47514999999999</v>
      </c>
      <c r="X67" s="477">
        <v>2601.5653700000003</v>
      </c>
      <c r="Y67" s="479" t="s">
        <v>659</v>
      </c>
      <c r="Z67" s="477">
        <v>179.98558000000003</v>
      </c>
      <c r="AA67" s="477">
        <v>0</v>
      </c>
      <c r="AB67" s="477">
        <v>179.98558000000003</v>
      </c>
      <c r="AC67" s="477"/>
      <c r="AD67" s="477">
        <v>4319.8374599999997</v>
      </c>
      <c r="AE67" s="477">
        <v>278.25887999999998</v>
      </c>
      <c r="AF67" s="477">
        <v>4598.0963400000001</v>
      </c>
      <c r="AG67" s="477"/>
      <c r="AH67" s="477">
        <v>0</v>
      </c>
      <c r="AI67" s="477">
        <v>0</v>
      </c>
      <c r="AJ67" s="477">
        <v>0</v>
      </c>
      <c r="AK67" s="479" t="s">
        <v>659</v>
      </c>
      <c r="AL67" s="477">
        <v>559.89431000000002</v>
      </c>
      <c r="AM67" s="477">
        <v>6.30572</v>
      </c>
      <c r="AN67" s="477">
        <v>566.20003000000008</v>
      </c>
      <c r="AO67" s="477"/>
      <c r="AP67" s="477">
        <v>5281.4706799999994</v>
      </c>
      <c r="AQ67" s="477">
        <v>17.355180000000001</v>
      </c>
      <c r="AR67" s="477">
        <v>5298.8258599999999</v>
      </c>
      <c r="AS67" s="477"/>
      <c r="AT67" s="477">
        <v>-398.71550000000002</v>
      </c>
      <c r="AU67" s="477">
        <v>0</v>
      </c>
      <c r="AV67" s="477">
        <v>-398.71550000000002</v>
      </c>
      <c r="AW67" s="479" t="s">
        <v>659</v>
      </c>
      <c r="AX67" s="477">
        <v>1948.64338</v>
      </c>
      <c r="AY67" s="477">
        <v>0</v>
      </c>
      <c r="AZ67" s="477">
        <v>1948.64338</v>
      </c>
      <c r="BA67" s="477"/>
      <c r="BB67" s="477">
        <v>1581.6106499999999</v>
      </c>
      <c r="BC67" s="477">
        <v>22.566959999999998</v>
      </c>
      <c r="BD67" s="477">
        <v>1604.17761</v>
      </c>
      <c r="BE67" s="477"/>
      <c r="BF67" s="477">
        <v>0</v>
      </c>
      <c r="BG67" s="477">
        <v>0</v>
      </c>
      <c r="BH67" s="477">
        <v>0</v>
      </c>
      <c r="BI67" s="479" t="s">
        <v>659</v>
      </c>
      <c r="BJ67" s="477">
        <v>3.1859500000000001</v>
      </c>
      <c r="BK67" s="477">
        <v>2.044E-2</v>
      </c>
      <c r="BL67" s="477">
        <v>3.2063899999999999</v>
      </c>
      <c r="BM67" s="477"/>
      <c r="BN67" s="477">
        <v>0</v>
      </c>
      <c r="BO67" s="477">
        <v>403.73626000000002</v>
      </c>
      <c r="BP67" s="477">
        <v>403.73626000000002</v>
      </c>
      <c r="BQ67" s="477"/>
      <c r="BR67" s="477">
        <v>45933.696350000006</v>
      </c>
      <c r="BS67" s="477">
        <v>18521.747660000001</v>
      </c>
      <c r="BT67" s="477">
        <v>64455.444009999999</v>
      </c>
      <c r="BU67" s="479" t="s">
        <v>659</v>
      </c>
      <c r="BV67" s="477">
        <v>-95.901290000000003</v>
      </c>
      <c r="BW67" s="477">
        <v>775.15160000000003</v>
      </c>
      <c r="BX67" s="477">
        <v>679.25031000000001</v>
      </c>
      <c r="BY67" s="477"/>
      <c r="BZ67" s="477">
        <v>45933.696350000006</v>
      </c>
      <c r="CA67" s="477">
        <v>18521.747660000001</v>
      </c>
      <c r="CB67" s="477">
        <v>64455.444009999999</v>
      </c>
      <c r="CC67" s="473"/>
    </row>
    <row r="68" spans="1:81" s="474" customFormat="1" ht="9" customHeight="1">
      <c r="A68" s="479" t="s">
        <v>660</v>
      </c>
      <c r="B68" s="477">
        <v>14704.781929999999</v>
      </c>
      <c r="C68" s="477">
        <v>0</v>
      </c>
      <c r="D68" s="477">
        <v>14704.781929999999</v>
      </c>
      <c r="E68" s="477"/>
      <c r="F68" s="477">
        <v>1829.9310899999998</v>
      </c>
      <c r="G68" s="477">
        <v>0</v>
      </c>
      <c r="H68" s="477">
        <v>1829.9310899999998</v>
      </c>
      <c r="I68" s="477"/>
      <c r="J68" s="477">
        <v>3492.4146099999998</v>
      </c>
      <c r="K68" s="477">
        <v>0</v>
      </c>
      <c r="L68" s="477">
        <v>3492.4146099999998</v>
      </c>
      <c r="M68" s="479" t="s">
        <v>660</v>
      </c>
      <c r="N68" s="477">
        <v>2803.9527499999999</v>
      </c>
      <c r="O68" s="477">
        <v>0</v>
      </c>
      <c r="P68" s="477">
        <v>2803.9527499999999</v>
      </c>
      <c r="Q68" s="477"/>
      <c r="R68" s="477">
        <v>5990.6621399999995</v>
      </c>
      <c r="S68" s="477">
        <v>0</v>
      </c>
      <c r="T68" s="477">
        <v>5990.6621399999995</v>
      </c>
      <c r="U68" s="477"/>
      <c r="V68" s="477">
        <v>10071.047909999999</v>
      </c>
      <c r="W68" s="477">
        <v>0</v>
      </c>
      <c r="X68" s="477">
        <v>10071.047909999999</v>
      </c>
      <c r="Y68" s="479" t="s">
        <v>660</v>
      </c>
      <c r="Z68" s="477">
        <v>0</v>
      </c>
      <c r="AA68" s="477">
        <v>0</v>
      </c>
      <c r="AB68" s="477">
        <v>0</v>
      </c>
      <c r="AC68" s="477"/>
      <c r="AD68" s="477">
        <v>-10171.779789999999</v>
      </c>
      <c r="AE68" s="477">
        <v>0</v>
      </c>
      <c r="AF68" s="477">
        <v>-10171.779789999999</v>
      </c>
      <c r="AG68" s="477"/>
      <c r="AH68" s="477">
        <v>7.6164800000000001</v>
      </c>
      <c r="AI68" s="477">
        <v>0</v>
      </c>
      <c r="AJ68" s="477">
        <v>7.6164800000000001</v>
      </c>
      <c r="AK68" s="479" t="s">
        <v>660</v>
      </c>
      <c r="AL68" s="477">
        <v>2218.4174600000001</v>
      </c>
      <c r="AM68" s="477">
        <v>0</v>
      </c>
      <c r="AN68" s="477">
        <v>2218.4174600000001</v>
      </c>
      <c r="AO68" s="477"/>
      <c r="AP68" s="477">
        <v>0</v>
      </c>
      <c r="AQ68" s="477">
        <v>0</v>
      </c>
      <c r="AR68" s="477">
        <v>0</v>
      </c>
      <c r="AS68" s="477"/>
      <c r="AT68" s="477">
        <v>3104.2200800000001</v>
      </c>
      <c r="AU68" s="477">
        <v>0</v>
      </c>
      <c r="AV68" s="477">
        <v>3104.2200800000001</v>
      </c>
      <c r="AW68" s="479" t="s">
        <v>660</v>
      </c>
      <c r="AX68" s="477">
        <v>0</v>
      </c>
      <c r="AY68" s="477">
        <v>0</v>
      </c>
      <c r="AZ68" s="477">
        <v>0</v>
      </c>
      <c r="BA68" s="477"/>
      <c r="BB68" s="477">
        <v>0</v>
      </c>
      <c r="BC68" s="477">
        <v>0</v>
      </c>
      <c r="BD68" s="477">
        <v>0</v>
      </c>
      <c r="BE68" s="477"/>
      <c r="BF68" s="477">
        <v>0</v>
      </c>
      <c r="BG68" s="477">
        <v>0</v>
      </c>
      <c r="BH68" s="477">
        <v>0</v>
      </c>
      <c r="BI68" s="479" t="s">
        <v>660</v>
      </c>
      <c r="BJ68" s="477">
        <v>0</v>
      </c>
      <c r="BK68" s="477">
        <v>0</v>
      </c>
      <c r="BL68" s="477">
        <v>0</v>
      </c>
      <c r="BM68" s="477"/>
      <c r="BN68" s="477">
        <v>0</v>
      </c>
      <c r="BO68" s="477">
        <v>0</v>
      </c>
      <c r="BP68" s="477">
        <v>0</v>
      </c>
      <c r="BQ68" s="477"/>
      <c r="BR68" s="477">
        <v>34051.264660000001</v>
      </c>
      <c r="BS68" s="477">
        <v>0</v>
      </c>
      <c r="BT68" s="477">
        <v>34051.264660000001</v>
      </c>
      <c r="BU68" s="479" t="s">
        <v>660</v>
      </c>
      <c r="BV68" s="477">
        <v>3492.4146099999998</v>
      </c>
      <c r="BW68" s="477">
        <v>0</v>
      </c>
      <c r="BX68" s="477">
        <v>3492.4146099999998</v>
      </c>
      <c r="BY68" s="477"/>
      <c r="BZ68" s="477">
        <v>34051.264660000001</v>
      </c>
      <c r="CA68" s="477">
        <v>0</v>
      </c>
      <c r="CB68" s="477">
        <v>34051.264660000001</v>
      </c>
    </row>
    <row r="69" spans="1:81" s="474" customFormat="1" ht="9" customHeight="1">
      <c r="A69" s="479" t="s">
        <v>661</v>
      </c>
      <c r="B69" s="477">
        <v>67813.664409999998</v>
      </c>
      <c r="C69" s="477">
        <v>11789.280409999999</v>
      </c>
      <c r="D69" s="477">
        <v>79602.94481999999</v>
      </c>
      <c r="E69" s="477"/>
      <c r="F69" s="477">
        <v>2044.5751</v>
      </c>
      <c r="G69" s="477">
        <v>2.0744499999999997</v>
      </c>
      <c r="H69" s="477">
        <v>2046.6495500000001</v>
      </c>
      <c r="I69" s="477"/>
      <c r="J69" s="477">
        <v>93179.885500000004</v>
      </c>
      <c r="K69" s="477">
        <v>12887.547570000001</v>
      </c>
      <c r="L69" s="477">
        <v>106067.43307</v>
      </c>
      <c r="M69" s="479" t="s">
        <v>661</v>
      </c>
      <c r="N69" s="477">
        <v>787.07666000000006</v>
      </c>
      <c r="O69" s="477">
        <v>63.879220000000004</v>
      </c>
      <c r="P69" s="477">
        <v>850.95587999999998</v>
      </c>
      <c r="Q69" s="477"/>
      <c r="R69" s="477">
        <v>1054.3675800000001</v>
      </c>
      <c r="S69" s="477">
        <v>0</v>
      </c>
      <c r="T69" s="477">
        <v>1054.3675800000001</v>
      </c>
      <c r="U69" s="477"/>
      <c r="V69" s="477">
        <v>5444.9934400000002</v>
      </c>
      <c r="W69" s="477">
        <v>-5.8332499999999996</v>
      </c>
      <c r="X69" s="477">
        <v>5439.1601900000005</v>
      </c>
      <c r="Y69" s="479" t="s">
        <v>661</v>
      </c>
      <c r="Z69" s="477">
        <v>444.70663000000002</v>
      </c>
      <c r="AA69" s="477">
        <v>0</v>
      </c>
      <c r="AB69" s="477">
        <v>444.70663000000002</v>
      </c>
      <c r="AC69" s="477"/>
      <c r="AD69" s="477">
        <v>9185.9719399999994</v>
      </c>
      <c r="AE69" s="477">
        <v>699.03409999999997</v>
      </c>
      <c r="AF69" s="477">
        <v>9885.0060399999984</v>
      </c>
      <c r="AG69" s="477"/>
      <c r="AH69" s="477">
        <v>-233.39265</v>
      </c>
      <c r="AI69" s="477">
        <v>0</v>
      </c>
      <c r="AJ69" s="477">
        <v>-233.39265</v>
      </c>
      <c r="AK69" s="479" t="s">
        <v>661</v>
      </c>
      <c r="AL69" s="477">
        <v>211.61130000000003</v>
      </c>
      <c r="AM69" s="477">
        <v>26.699570000000001</v>
      </c>
      <c r="AN69" s="477">
        <v>238.31086999999999</v>
      </c>
      <c r="AO69" s="477"/>
      <c r="AP69" s="477">
        <v>53.673859999999998</v>
      </c>
      <c r="AQ69" s="477">
        <v>0</v>
      </c>
      <c r="AR69" s="477">
        <v>53.673859999999998</v>
      </c>
      <c r="AS69" s="477"/>
      <c r="AT69" s="477">
        <v>0</v>
      </c>
      <c r="AU69" s="477">
        <v>0</v>
      </c>
      <c r="AV69" s="477">
        <v>0</v>
      </c>
      <c r="AW69" s="479" t="s">
        <v>661</v>
      </c>
      <c r="AX69" s="477">
        <v>2307.89896</v>
      </c>
      <c r="AY69" s="477">
        <v>0</v>
      </c>
      <c r="AZ69" s="477">
        <v>2307.89896</v>
      </c>
      <c r="BA69" s="477"/>
      <c r="BB69" s="477">
        <v>6935.6355100000001</v>
      </c>
      <c r="BC69" s="477">
        <v>0</v>
      </c>
      <c r="BD69" s="477">
        <v>6935.6355100000001</v>
      </c>
      <c r="BE69" s="477"/>
      <c r="BF69" s="477">
        <v>0</v>
      </c>
      <c r="BG69" s="477">
        <v>-160.41415000000001</v>
      </c>
      <c r="BH69" s="477">
        <v>-160.41415000000001</v>
      </c>
      <c r="BI69" s="479" t="s">
        <v>661</v>
      </c>
      <c r="BJ69" s="477">
        <v>0</v>
      </c>
      <c r="BK69" s="477">
        <v>-1.7600000000000001E-3</v>
      </c>
      <c r="BL69" s="477">
        <v>-1.7600000000000001E-3</v>
      </c>
      <c r="BM69" s="477"/>
      <c r="BN69" s="477">
        <v>33.837540000000004</v>
      </c>
      <c r="BO69" s="477">
        <v>15.284370000000001</v>
      </c>
      <c r="BP69" s="477">
        <v>49.121910000000007</v>
      </c>
      <c r="BQ69" s="477"/>
      <c r="BR69" s="477">
        <v>189264.50577999998</v>
      </c>
      <c r="BS69" s="477">
        <v>25317.550530000004</v>
      </c>
      <c r="BT69" s="477">
        <v>214582.05630999993</v>
      </c>
      <c r="BU69" s="479" t="s">
        <v>661</v>
      </c>
      <c r="BV69" s="477">
        <v>93179.885500000004</v>
      </c>
      <c r="BW69" s="477">
        <v>12887.547570000001</v>
      </c>
      <c r="BX69" s="477">
        <v>106067.43307</v>
      </c>
      <c r="BY69" s="477"/>
      <c r="BZ69" s="477">
        <v>189264.50577999998</v>
      </c>
      <c r="CA69" s="477">
        <v>25317.550530000004</v>
      </c>
      <c r="CB69" s="477">
        <v>214582.05630999993</v>
      </c>
    </row>
    <row r="70" spans="1:81" s="474" customFormat="1" ht="9" customHeight="1">
      <c r="A70" s="479" t="s">
        <v>662</v>
      </c>
      <c r="B70" s="477">
        <v>118300.00684999999</v>
      </c>
      <c r="C70" s="477">
        <v>0</v>
      </c>
      <c r="D70" s="477">
        <v>118300.00684999999</v>
      </c>
      <c r="E70" s="477"/>
      <c r="F70" s="477">
        <v>1952.41939</v>
      </c>
      <c r="G70" s="477">
        <v>0</v>
      </c>
      <c r="H70" s="477">
        <v>1952.41939</v>
      </c>
      <c r="I70" s="477"/>
      <c r="J70" s="477">
        <v>77159.989879999994</v>
      </c>
      <c r="K70" s="477">
        <v>0</v>
      </c>
      <c r="L70" s="477">
        <v>77159.989879999994</v>
      </c>
      <c r="M70" s="479" t="s">
        <v>662</v>
      </c>
      <c r="N70" s="477">
        <v>4758.0825400000003</v>
      </c>
      <c r="O70" s="477">
        <v>0</v>
      </c>
      <c r="P70" s="477">
        <v>4758.0825400000003</v>
      </c>
      <c r="Q70" s="477"/>
      <c r="R70" s="477">
        <v>10229.081249999999</v>
      </c>
      <c r="S70" s="477">
        <v>0</v>
      </c>
      <c r="T70" s="477">
        <v>10229.081249999999</v>
      </c>
      <c r="U70" s="477"/>
      <c r="V70" s="477">
        <v>19011.13463</v>
      </c>
      <c r="W70" s="477">
        <v>0</v>
      </c>
      <c r="X70" s="477">
        <v>19011.13463</v>
      </c>
      <c r="Y70" s="479" t="s">
        <v>662</v>
      </c>
      <c r="Z70" s="477">
        <v>3075.3448800000001</v>
      </c>
      <c r="AA70" s="477">
        <v>0</v>
      </c>
      <c r="AB70" s="477">
        <v>3075.3448800000001</v>
      </c>
      <c r="AC70" s="477"/>
      <c r="AD70" s="477">
        <v>47350.081969999999</v>
      </c>
      <c r="AE70" s="477">
        <v>0</v>
      </c>
      <c r="AF70" s="477">
        <v>47350.081969999999</v>
      </c>
      <c r="AG70" s="477"/>
      <c r="AH70" s="477">
        <v>11956.728499999999</v>
      </c>
      <c r="AI70" s="477">
        <v>0</v>
      </c>
      <c r="AJ70" s="477">
        <v>11956.728499999999</v>
      </c>
      <c r="AK70" s="479" t="s">
        <v>662</v>
      </c>
      <c r="AL70" s="477">
        <v>696.76164000000006</v>
      </c>
      <c r="AM70" s="477">
        <v>0</v>
      </c>
      <c r="AN70" s="477">
        <v>696.76164000000006</v>
      </c>
      <c r="AO70" s="477"/>
      <c r="AP70" s="477">
        <v>6472.1221699999996</v>
      </c>
      <c r="AQ70" s="477">
        <v>0</v>
      </c>
      <c r="AR70" s="477">
        <v>6472.1221699999996</v>
      </c>
      <c r="AS70" s="477"/>
      <c r="AT70" s="477">
        <v>1733.4441899999999</v>
      </c>
      <c r="AU70" s="477">
        <v>0</v>
      </c>
      <c r="AV70" s="477">
        <v>1733.4441899999999</v>
      </c>
      <c r="AW70" s="479" t="s">
        <v>662</v>
      </c>
      <c r="AX70" s="477">
        <v>1726.1905400000001</v>
      </c>
      <c r="AY70" s="477">
        <v>0</v>
      </c>
      <c r="AZ70" s="477">
        <v>1726.1905400000001</v>
      </c>
      <c r="BA70" s="477"/>
      <c r="BB70" s="477">
        <v>2163.0240600000002</v>
      </c>
      <c r="BC70" s="477">
        <v>0</v>
      </c>
      <c r="BD70" s="477">
        <v>2163.0240600000002</v>
      </c>
      <c r="BE70" s="477"/>
      <c r="BF70" s="477">
        <v>226.22755000000001</v>
      </c>
      <c r="BG70" s="477">
        <v>0</v>
      </c>
      <c r="BH70" s="477">
        <v>226.22755000000001</v>
      </c>
      <c r="BI70" s="479" t="s">
        <v>662</v>
      </c>
      <c r="BJ70" s="477">
        <v>820.87075000000004</v>
      </c>
      <c r="BK70" s="477">
        <v>0</v>
      </c>
      <c r="BL70" s="477">
        <v>820.87075000000004</v>
      </c>
      <c r="BM70" s="477"/>
      <c r="BN70" s="477">
        <v>846.79866000000004</v>
      </c>
      <c r="BO70" s="477">
        <v>0</v>
      </c>
      <c r="BP70" s="477">
        <v>846.79866000000004</v>
      </c>
      <c r="BQ70" s="477"/>
      <c r="BR70" s="477">
        <v>308478.30944999994</v>
      </c>
      <c r="BS70" s="477">
        <v>0</v>
      </c>
      <c r="BT70" s="477">
        <v>308478.30944999994</v>
      </c>
      <c r="BU70" s="479" t="s">
        <v>662</v>
      </c>
      <c r="BV70" s="477">
        <v>77159.989879999994</v>
      </c>
      <c r="BW70" s="477">
        <v>491.68444</v>
      </c>
      <c r="BX70" s="477">
        <v>77651.674319999991</v>
      </c>
      <c r="BY70" s="477"/>
      <c r="BZ70" s="477">
        <v>308478.30944999994</v>
      </c>
      <c r="CA70" s="477">
        <v>491.68444</v>
      </c>
      <c r="CB70" s="477">
        <v>308969.99388999993</v>
      </c>
    </row>
    <row r="71" spans="1:81" s="474" customFormat="1" ht="9" customHeight="1">
      <c r="A71" s="479" t="s">
        <v>663</v>
      </c>
      <c r="B71" s="477">
        <v>121018.81640000001</v>
      </c>
      <c r="C71" s="477">
        <v>0</v>
      </c>
      <c r="D71" s="477">
        <v>121018.81640000001</v>
      </c>
      <c r="E71" s="477"/>
      <c r="F71" s="477">
        <v>1331.9078999999999</v>
      </c>
      <c r="G71" s="477">
        <v>0</v>
      </c>
      <c r="H71" s="477">
        <v>1331.9078999999999</v>
      </c>
      <c r="I71" s="477"/>
      <c r="J71" s="477">
        <v>187964.04926</v>
      </c>
      <c r="K71" s="477">
        <v>0</v>
      </c>
      <c r="L71" s="477">
        <v>187964.04926</v>
      </c>
      <c r="M71" s="479" t="s">
        <v>663</v>
      </c>
      <c r="N71" s="477">
        <v>6993.8090899999997</v>
      </c>
      <c r="O71" s="477">
        <v>0</v>
      </c>
      <c r="P71" s="477">
        <v>6993.8090899999997</v>
      </c>
      <c r="Q71" s="477"/>
      <c r="R71" s="477">
        <v>18716.91201</v>
      </c>
      <c r="S71" s="477">
        <v>0</v>
      </c>
      <c r="T71" s="477">
        <v>18716.91201</v>
      </c>
      <c r="U71" s="477"/>
      <c r="V71" s="477">
        <v>27586.834129999999</v>
      </c>
      <c r="W71" s="477">
        <v>0</v>
      </c>
      <c r="X71" s="477">
        <v>27586.834129999999</v>
      </c>
      <c r="Y71" s="479" t="s">
        <v>663</v>
      </c>
      <c r="Z71" s="477">
        <v>188.79366000000002</v>
      </c>
      <c r="AA71" s="477">
        <v>0</v>
      </c>
      <c r="AB71" s="477">
        <v>188.79366000000002</v>
      </c>
      <c r="AC71" s="477"/>
      <c r="AD71" s="477">
        <v>128966.38465000001</v>
      </c>
      <c r="AE71" s="477">
        <v>0</v>
      </c>
      <c r="AF71" s="477">
        <v>128966.38465000001</v>
      </c>
      <c r="AG71" s="477"/>
      <c r="AH71" s="477">
        <v>27268.552219999998</v>
      </c>
      <c r="AI71" s="477">
        <v>0</v>
      </c>
      <c r="AJ71" s="477">
        <v>27268.552219999998</v>
      </c>
      <c r="AK71" s="479" t="s">
        <v>663</v>
      </c>
      <c r="AL71" s="477">
        <v>1662.22677</v>
      </c>
      <c r="AM71" s="477">
        <v>0</v>
      </c>
      <c r="AN71" s="477">
        <v>1662.22677</v>
      </c>
      <c r="AO71" s="477"/>
      <c r="AP71" s="477">
        <v>18804.322660000002</v>
      </c>
      <c r="AQ71" s="477">
        <v>0</v>
      </c>
      <c r="AR71" s="477">
        <v>18804.322660000002</v>
      </c>
      <c r="AS71" s="477"/>
      <c r="AT71" s="477">
        <v>6807.3272800000004</v>
      </c>
      <c r="AU71" s="477">
        <v>0</v>
      </c>
      <c r="AV71" s="477">
        <v>6807.3272800000004</v>
      </c>
      <c r="AW71" s="479" t="s">
        <v>663</v>
      </c>
      <c r="AX71" s="477">
        <v>11786.247100000001</v>
      </c>
      <c r="AY71" s="477">
        <v>0</v>
      </c>
      <c r="AZ71" s="477">
        <v>11786.247100000001</v>
      </c>
      <c r="BA71" s="477"/>
      <c r="BB71" s="477">
        <v>1051.4668100000001</v>
      </c>
      <c r="BC71" s="477">
        <v>0</v>
      </c>
      <c r="BD71" s="477">
        <v>1051.4668100000001</v>
      </c>
      <c r="BE71" s="477"/>
      <c r="BF71" s="477">
        <v>42.444240000000001</v>
      </c>
      <c r="BG71" s="477">
        <v>0</v>
      </c>
      <c r="BH71" s="477">
        <v>42.444240000000001</v>
      </c>
      <c r="BI71" s="479" t="s">
        <v>663</v>
      </c>
      <c r="BJ71" s="477">
        <v>377.82625999999999</v>
      </c>
      <c r="BK71" s="477">
        <v>0</v>
      </c>
      <c r="BL71" s="477">
        <v>377.82625999999999</v>
      </c>
      <c r="BM71" s="477"/>
      <c r="BN71" s="477">
        <v>6956.1747300000006</v>
      </c>
      <c r="BO71" s="477">
        <v>0</v>
      </c>
      <c r="BP71" s="477">
        <v>6956.1747300000006</v>
      </c>
      <c r="BQ71" s="477"/>
      <c r="BR71" s="477">
        <v>567524.09516999999</v>
      </c>
      <c r="BS71" s="477">
        <v>0</v>
      </c>
      <c r="BT71" s="477">
        <v>567524.09516999999</v>
      </c>
      <c r="BU71" s="479" t="s">
        <v>663</v>
      </c>
      <c r="BV71" s="477">
        <v>187964.04926</v>
      </c>
      <c r="BW71" s="477">
        <v>2176.2107099999998</v>
      </c>
      <c r="BX71" s="477">
        <v>190140.25996999998</v>
      </c>
      <c r="BY71" s="477"/>
      <c r="BZ71" s="477">
        <v>567524.09516999999</v>
      </c>
      <c r="CA71" s="477">
        <v>2176.2107099999998</v>
      </c>
      <c r="CB71" s="477">
        <v>569700.30588</v>
      </c>
    </row>
    <row r="72" spans="1:81" s="474" customFormat="1" ht="5.0999999999999996" customHeight="1">
      <c r="A72" s="479"/>
      <c r="B72" s="477"/>
      <c r="C72" s="477"/>
      <c r="D72" s="477"/>
      <c r="E72" s="477"/>
      <c r="F72" s="477"/>
      <c r="G72" s="477"/>
      <c r="H72" s="477"/>
      <c r="I72" s="477"/>
      <c r="J72" s="477"/>
      <c r="K72" s="477"/>
      <c r="L72" s="477"/>
      <c r="M72" s="479"/>
      <c r="N72" s="477"/>
      <c r="O72" s="477"/>
      <c r="P72" s="477"/>
      <c r="Q72" s="477"/>
      <c r="R72" s="477"/>
      <c r="S72" s="477"/>
      <c r="T72" s="477"/>
      <c r="U72" s="477"/>
      <c r="V72" s="477"/>
      <c r="W72" s="477"/>
      <c r="X72" s="477"/>
      <c r="Y72" s="479"/>
      <c r="Z72" s="477"/>
      <c r="AA72" s="477"/>
      <c r="AB72" s="477"/>
      <c r="AC72" s="477"/>
      <c r="AD72" s="477"/>
      <c r="AE72" s="477"/>
      <c r="AF72" s="477"/>
      <c r="AG72" s="477"/>
      <c r="AH72" s="477"/>
      <c r="AI72" s="477"/>
      <c r="AJ72" s="477"/>
      <c r="AK72" s="479"/>
      <c r="AL72" s="477"/>
      <c r="AM72" s="477"/>
      <c r="AN72" s="477"/>
      <c r="AO72" s="477"/>
      <c r="AP72" s="477"/>
      <c r="AQ72" s="477"/>
      <c r="AR72" s="477"/>
      <c r="AS72" s="477"/>
      <c r="AT72" s="477"/>
      <c r="AU72" s="477"/>
      <c r="AV72" s="477"/>
      <c r="AW72" s="479"/>
      <c r="AX72" s="477"/>
      <c r="AY72" s="477"/>
      <c r="AZ72" s="477"/>
      <c r="BA72" s="477"/>
      <c r="BB72" s="477"/>
      <c r="BC72" s="477"/>
      <c r="BD72" s="477"/>
      <c r="BE72" s="477"/>
      <c r="BF72" s="477"/>
      <c r="BG72" s="477"/>
      <c r="BH72" s="477"/>
      <c r="BI72" s="479"/>
      <c r="BJ72" s="477"/>
      <c r="BK72" s="477"/>
      <c r="BL72" s="477"/>
      <c r="BM72" s="477"/>
      <c r="BN72" s="477"/>
      <c r="BO72" s="477"/>
      <c r="BP72" s="477"/>
      <c r="BQ72" s="477"/>
      <c r="BR72" s="477"/>
      <c r="BS72" s="477"/>
      <c r="BT72" s="477"/>
      <c r="BU72" s="479"/>
      <c r="BV72" s="477"/>
      <c r="BW72" s="477"/>
      <c r="BX72" s="477"/>
      <c r="BY72" s="477"/>
      <c r="BZ72" s="477"/>
      <c r="CA72" s="477"/>
      <c r="CB72" s="477"/>
    </row>
    <row r="73" spans="1:81" s="480" customFormat="1" ht="9.75" customHeight="1">
      <c r="A73" s="471" t="s">
        <v>664</v>
      </c>
      <c r="B73" s="472">
        <v>-2805.0550700000003</v>
      </c>
      <c r="C73" s="472">
        <v>1765.9363599999999</v>
      </c>
      <c r="D73" s="472">
        <v>-1039.11871</v>
      </c>
      <c r="E73" s="472"/>
      <c r="F73" s="472">
        <v>-149.93977999999998</v>
      </c>
      <c r="G73" s="472">
        <v>-51.364260000000002</v>
      </c>
      <c r="H73" s="472">
        <v>-201.30404000000001</v>
      </c>
      <c r="I73" s="472"/>
      <c r="J73" s="472">
        <v>-72398.545939999996</v>
      </c>
      <c r="K73" s="472">
        <v>77803.957250000007</v>
      </c>
      <c r="L73" s="472">
        <v>5405.4113099999995</v>
      </c>
      <c r="M73" s="471" t="s">
        <v>664</v>
      </c>
      <c r="N73" s="472">
        <v>-7522.8508200000006</v>
      </c>
      <c r="O73" s="472">
        <v>133499.5582</v>
      </c>
      <c r="P73" s="472">
        <v>125976.70737999999</v>
      </c>
      <c r="Q73" s="472"/>
      <c r="R73" s="472">
        <v>-12539.96522</v>
      </c>
      <c r="S73" s="472">
        <v>-1897.3276800000001</v>
      </c>
      <c r="T73" s="472">
        <v>-14437.2929</v>
      </c>
      <c r="U73" s="472"/>
      <c r="V73" s="472">
        <v>-54615.02837</v>
      </c>
      <c r="W73" s="472">
        <v>80623.884139999995</v>
      </c>
      <c r="X73" s="472">
        <v>26008.855769999998</v>
      </c>
      <c r="Y73" s="471" t="s">
        <v>664</v>
      </c>
      <c r="Z73" s="472">
        <v>-9295.7838900000006</v>
      </c>
      <c r="AA73" s="472">
        <v>0</v>
      </c>
      <c r="AB73" s="472">
        <v>-9295.7838900000006</v>
      </c>
      <c r="AC73" s="472"/>
      <c r="AD73" s="472">
        <v>-19977.38522</v>
      </c>
      <c r="AE73" s="472">
        <v>8521.9076999999997</v>
      </c>
      <c r="AF73" s="472">
        <v>-11455.47752</v>
      </c>
      <c r="AG73" s="472"/>
      <c r="AH73" s="472">
        <v>-47388.018600000003</v>
      </c>
      <c r="AI73" s="472">
        <v>1879.9923200000001</v>
      </c>
      <c r="AJ73" s="472">
        <v>-45508.026279999998</v>
      </c>
      <c r="AK73" s="471" t="s">
        <v>664</v>
      </c>
      <c r="AL73" s="472">
        <v>-3002.5957200000003</v>
      </c>
      <c r="AM73" s="472">
        <v>-16327.973910000001</v>
      </c>
      <c r="AN73" s="472">
        <v>-19330.569629999998</v>
      </c>
      <c r="AO73" s="472"/>
      <c r="AP73" s="472">
        <v>7915.8686900000002</v>
      </c>
      <c r="AQ73" s="472">
        <v>3508.7922599999997</v>
      </c>
      <c r="AR73" s="472">
        <v>11424.66095</v>
      </c>
      <c r="AS73" s="472"/>
      <c r="AT73" s="472">
        <v>-924.26580000000001</v>
      </c>
      <c r="AU73" s="472">
        <v>0</v>
      </c>
      <c r="AV73" s="472">
        <v>-924.26580000000001</v>
      </c>
      <c r="AW73" s="471" t="s">
        <v>664</v>
      </c>
      <c r="AX73" s="472">
        <v>18553.661949999998</v>
      </c>
      <c r="AY73" s="472">
        <v>27.14349</v>
      </c>
      <c r="AZ73" s="472">
        <v>18580.80544</v>
      </c>
      <c r="BA73" s="472"/>
      <c r="BB73" s="472">
        <v>-7617.4240499999996</v>
      </c>
      <c r="BC73" s="472">
        <v>179.47842</v>
      </c>
      <c r="BD73" s="472">
        <v>-7437.9456300000002</v>
      </c>
      <c r="BE73" s="472"/>
      <c r="BF73" s="472">
        <v>-170.47192999999999</v>
      </c>
      <c r="BG73" s="472">
        <v>0</v>
      </c>
      <c r="BH73" s="472">
        <v>-170.47192999999999</v>
      </c>
      <c r="BI73" s="471" t="s">
        <v>664</v>
      </c>
      <c r="BJ73" s="472">
        <v>-26.677</v>
      </c>
      <c r="BK73" s="472">
        <v>0</v>
      </c>
      <c r="BL73" s="472">
        <v>-26.677</v>
      </c>
      <c r="BM73" s="472"/>
      <c r="BN73" s="472">
        <v>35.025090000000006</v>
      </c>
      <c r="BO73" s="472">
        <v>1309.54809</v>
      </c>
      <c r="BP73" s="472">
        <v>1344.5731799999999</v>
      </c>
      <c r="BQ73" s="472"/>
      <c r="BR73" s="472">
        <v>-211929.45168</v>
      </c>
      <c r="BS73" s="472">
        <v>290843.53237999999</v>
      </c>
      <c r="BT73" s="472">
        <v>78914.08070000002</v>
      </c>
      <c r="BU73" s="471" t="s">
        <v>664</v>
      </c>
      <c r="BV73" s="472">
        <v>-72398.545939999996</v>
      </c>
      <c r="BW73" s="472">
        <v>77891.621140000003</v>
      </c>
      <c r="BX73" s="472">
        <v>5493.0752000000002</v>
      </c>
      <c r="BY73" s="472"/>
      <c r="BZ73" s="472">
        <v>-211929.45168</v>
      </c>
      <c r="CA73" s="472">
        <v>290931.19626999996</v>
      </c>
      <c r="CB73" s="472">
        <v>79001.744590000031</v>
      </c>
    </row>
    <row r="74" spans="1:81" s="474" customFormat="1" ht="5.0999999999999996" customHeight="1">
      <c r="A74" s="479"/>
      <c r="B74" s="477"/>
      <c r="C74" s="477"/>
      <c r="D74" s="477"/>
      <c r="E74" s="477"/>
      <c r="F74" s="477"/>
      <c r="G74" s="477"/>
      <c r="H74" s="477"/>
      <c r="I74" s="477"/>
      <c r="J74" s="477"/>
      <c r="K74" s="477"/>
      <c r="L74" s="477"/>
      <c r="M74" s="479"/>
      <c r="N74" s="477"/>
      <c r="O74" s="477"/>
      <c r="P74" s="477"/>
      <c r="Q74" s="477"/>
      <c r="R74" s="477"/>
      <c r="S74" s="477"/>
      <c r="T74" s="477"/>
      <c r="U74" s="477"/>
      <c r="V74" s="477"/>
      <c r="W74" s="477"/>
      <c r="X74" s="477"/>
      <c r="Y74" s="479"/>
      <c r="Z74" s="477"/>
      <c r="AA74" s="477"/>
      <c r="AB74" s="477"/>
      <c r="AC74" s="477"/>
      <c r="AD74" s="477"/>
      <c r="AE74" s="477"/>
      <c r="AF74" s="477"/>
      <c r="AG74" s="477"/>
      <c r="AH74" s="477"/>
      <c r="AI74" s="477"/>
      <c r="AJ74" s="477"/>
      <c r="AK74" s="479"/>
      <c r="AL74" s="477"/>
      <c r="AM74" s="477"/>
      <c r="AN74" s="477"/>
      <c r="AO74" s="477"/>
      <c r="AP74" s="477"/>
      <c r="AQ74" s="477"/>
      <c r="AR74" s="477"/>
      <c r="AS74" s="477"/>
      <c r="AT74" s="477"/>
      <c r="AU74" s="477"/>
      <c r="AV74" s="477"/>
      <c r="AW74" s="479"/>
      <c r="AX74" s="477"/>
      <c r="AY74" s="477"/>
      <c r="AZ74" s="477"/>
      <c r="BA74" s="477"/>
      <c r="BB74" s="477"/>
      <c r="BC74" s="477"/>
      <c r="BD74" s="477"/>
      <c r="BE74" s="477"/>
      <c r="BF74" s="477"/>
      <c r="BG74" s="477"/>
      <c r="BH74" s="477"/>
      <c r="BI74" s="479"/>
      <c r="BJ74" s="477"/>
      <c r="BK74" s="477"/>
      <c r="BL74" s="477"/>
      <c r="BM74" s="477"/>
      <c r="BN74" s="477"/>
      <c r="BO74" s="477"/>
      <c r="BP74" s="477"/>
      <c r="BQ74" s="477"/>
      <c r="BR74" s="477"/>
      <c r="BS74" s="477"/>
      <c r="BT74" s="477"/>
      <c r="BU74" s="479"/>
      <c r="BV74" s="477"/>
      <c r="BW74" s="477"/>
      <c r="BX74" s="477"/>
      <c r="BY74" s="477"/>
      <c r="BZ74" s="477"/>
      <c r="CA74" s="477"/>
      <c r="CB74" s="477"/>
      <c r="CC74" s="473"/>
    </row>
    <row r="75" spans="1:81" s="474" customFormat="1" ht="9" customHeight="1">
      <c r="A75" s="545" t="s">
        <v>665</v>
      </c>
      <c r="B75" s="472">
        <v>819330.60201999999</v>
      </c>
      <c r="C75" s="472">
        <v>643803.91362999997</v>
      </c>
      <c r="D75" s="472">
        <v>1463134.5156500002</v>
      </c>
      <c r="E75" s="472"/>
      <c r="F75" s="472">
        <v>-304.73556000000002</v>
      </c>
      <c r="G75" s="472">
        <v>3115.3026800000002</v>
      </c>
      <c r="H75" s="472">
        <v>2810.5671200000002</v>
      </c>
      <c r="I75" s="472"/>
      <c r="J75" s="472">
        <v>2693096.3325999998</v>
      </c>
      <c r="K75" s="472">
        <v>1983359.93068</v>
      </c>
      <c r="L75" s="472">
        <v>4676456.2632799996</v>
      </c>
      <c r="M75" s="545" t="s">
        <v>665</v>
      </c>
      <c r="N75" s="472">
        <v>-156924.70444999999</v>
      </c>
      <c r="O75" s="472">
        <v>120342.10501</v>
      </c>
      <c r="P75" s="472">
        <v>-36582.599439999998</v>
      </c>
      <c r="Q75" s="472"/>
      <c r="R75" s="472">
        <v>-3182.1213900000002</v>
      </c>
      <c r="S75" s="472">
        <v>160559.04647</v>
      </c>
      <c r="T75" s="472">
        <v>157376.92508000002</v>
      </c>
      <c r="U75" s="472"/>
      <c r="V75" s="472">
        <v>310492.22856999998</v>
      </c>
      <c r="W75" s="472">
        <v>213833.95879</v>
      </c>
      <c r="X75" s="472">
        <v>524326.18735999998</v>
      </c>
      <c r="Y75" s="545" t="s">
        <v>665</v>
      </c>
      <c r="Z75" s="472">
        <v>203108.39159000001</v>
      </c>
      <c r="AA75" s="472">
        <v>189683.3175</v>
      </c>
      <c r="AB75" s="472">
        <v>392791.70908999996</v>
      </c>
      <c r="AC75" s="472"/>
      <c r="AD75" s="472">
        <v>225714.51978</v>
      </c>
      <c r="AE75" s="472">
        <v>340382.23467999999</v>
      </c>
      <c r="AF75" s="472">
        <v>566096.75446000008</v>
      </c>
      <c r="AG75" s="472"/>
      <c r="AH75" s="472">
        <v>279196.05238000001</v>
      </c>
      <c r="AI75" s="472">
        <v>-87431.53731</v>
      </c>
      <c r="AJ75" s="472">
        <v>191764.51506999999</v>
      </c>
      <c r="AK75" s="545" t="s">
        <v>665</v>
      </c>
      <c r="AL75" s="472">
        <v>-17560.777100000003</v>
      </c>
      <c r="AM75" s="472">
        <v>45383.32948</v>
      </c>
      <c r="AN75" s="472">
        <v>27822.552379999997</v>
      </c>
      <c r="AO75" s="472"/>
      <c r="AP75" s="472">
        <v>134725.12808000002</v>
      </c>
      <c r="AQ75" s="472">
        <v>-74596.646970000002</v>
      </c>
      <c r="AR75" s="472">
        <v>60128.481110000001</v>
      </c>
      <c r="AS75" s="472"/>
      <c r="AT75" s="472">
        <v>-98749.924029999995</v>
      </c>
      <c r="AU75" s="472">
        <v>300759.98935000005</v>
      </c>
      <c r="AV75" s="472">
        <v>202010.06531999999</v>
      </c>
      <c r="AW75" s="545" t="s">
        <v>665</v>
      </c>
      <c r="AX75" s="472">
        <v>15684.32352</v>
      </c>
      <c r="AY75" s="472">
        <v>-44112.773590000004</v>
      </c>
      <c r="AZ75" s="472">
        <v>-28428.450069999999</v>
      </c>
      <c r="BA75" s="472"/>
      <c r="BB75" s="472">
        <v>7426.1636799999997</v>
      </c>
      <c r="BC75" s="472">
        <v>-5618.6151799999998</v>
      </c>
      <c r="BD75" s="472">
        <v>1807.5485000000001</v>
      </c>
      <c r="BE75" s="472"/>
      <c r="BF75" s="472">
        <v>13940.776609999999</v>
      </c>
      <c r="BG75" s="472">
        <v>16560.27291</v>
      </c>
      <c r="BH75" s="472">
        <v>30501.04952</v>
      </c>
      <c r="BI75" s="545" t="s">
        <v>665</v>
      </c>
      <c r="BJ75" s="472">
        <v>6503.8414299999995</v>
      </c>
      <c r="BK75" s="472">
        <v>26969.638899999998</v>
      </c>
      <c r="BL75" s="472">
        <v>33473.480329999999</v>
      </c>
      <c r="BM75" s="472"/>
      <c r="BN75" s="472">
        <v>-58784.29477</v>
      </c>
      <c r="BO75" s="472">
        <v>62322.11073</v>
      </c>
      <c r="BP75" s="472">
        <v>3537.8159599999999</v>
      </c>
      <c r="BQ75" s="472"/>
      <c r="BR75" s="472">
        <v>4373711.8029600009</v>
      </c>
      <c r="BS75" s="472">
        <v>3895315.5777599993</v>
      </c>
      <c r="BT75" s="472">
        <v>8269027.3807199998</v>
      </c>
      <c r="BU75" s="545" t="s">
        <v>665</v>
      </c>
      <c r="BV75" s="472">
        <v>2693096.3325999998</v>
      </c>
      <c r="BW75" s="472">
        <v>1987514.2979300001</v>
      </c>
      <c r="BX75" s="472">
        <v>4680610.6305299997</v>
      </c>
      <c r="BY75" s="472"/>
      <c r="BZ75" s="472">
        <v>4373711.8029600009</v>
      </c>
      <c r="CA75" s="472">
        <v>3899469.9450099994</v>
      </c>
      <c r="CB75" s="472">
        <v>8273181.7479699999</v>
      </c>
    </row>
    <row r="76" spans="1:81" s="474" customFormat="1" ht="5.0999999999999996" customHeight="1">
      <c r="A76" s="482"/>
      <c r="B76" s="477"/>
      <c r="C76" s="477"/>
      <c r="D76" s="477"/>
      <c r="E76" s="477"/>
      <c r="F76" s="477"/>
      <c r="G76" s="477"/>
      <c r="H76" s="477"/>
      <c r="I76" s="477"/>
      <c r="J76" s="477"/>
      <c r="K76" s="477"/>
      <c r="L76" s="477"/>
      <c r="M76" s="482"/>
      <c r="N76" s="477"/>
      <c r="O76" s="477"/>
      <c r="P76" s="477"/>
      <c r="Q76" s="477"/>
      <c r="R76" s="477"/>
      <c r="S76" s="477"/>
      <c r="T76" s="477"/>
      <c r="U76" s="477"/>
      <c r="V76" s="477"/>
      <c r="W76" s="477"/>
      <c r="X76" s="477"/>
      <c r="Y76" s="482"/>
      <c r="Z76" s="477"/>
      <c r="AA76" s="477"/>
      <c r="AB76" s="477"/>
      <c r="AC76" s="477"/>
      <c r="AD76" s="477"/>
      <c r="AE76" s="477"/>
      <c r="AF76" s="477"/>
      <c r="AG76" s="477"/>
      <c r="AH76" s="477"/>
      <c r="AI76" s="477"/>
      <c r="AJ76" s="477"/>
      <c r="AK76" s="482"/>
      <c r="AL76" s="477"/>
      <c r="AM76" s="477"/>
      <c r="AN76" s="477"/>
      <c r="AO76" s="477"/>
      <c r="AP76" s="477"/>
      <c r="AQ76" s="477"/>
      <c r="AR76" s="477"/>
      <c r="AS76" s="477"/>
      <c r="AT76" s="477"/>
      <c r="AU76" s="477"/>
      <c r="AV76" s="477"/>
      <c r="AW76" s="482"/>
      <c r="AX76" s="477"/>
      <c r="AY76" s="477"/>
      <c r="AZ76" s="477"/>
      <c r="BA76" s="477"/>
      <c r="BB76" s="477"/>
      <c r="BC76" s="477"/>
      <c r="BD76" s="477"/>
      <c r="BE76" s="477"/>
      <c r="BF76" s="477"/>
      <c r="BG76" s="477"/>
      <c r="BH76" s="477"/>
      <c r="BI76" s="482"/>
      <c r="BJ76" s="477"/>
      <c r="BK76" s="477"/>
      <c r="BL76" s="477"/>
      <c r="BM76" s="477"/>
      <c r="BN76" s="477"/>
      <c r="BO76" s="477"/>
      <c r="BP76" s="477"/>
      <c r="BQ76" s="477"/>
      <c r="BR76" s="477"/>
      <c r="BS76" s="477"/>
      <c r="BT76" s="477"/>
      <c r="BU76" s="482"/>
      <c r="BV76" s="477"/>
      <c r="BW76" s="477"/>
      <c r="BX76" s="477"/>
      <c r="BY76" s="477"/>
      <c r="BZ76" s="477"/>
      <c r="CA76" s="477"/>
      <c r="CB76" s="477"/>
    </row>
    <row r="77" spans="1:81" s="480" customFormat="1" ht="8.25" customHeight="1">
      <c r="A77" s="479" t="s">
        <v>666</v>
      </c>
      <c r="B77" s="477">
        <v>315806.99614</v>
      </c>
      <c r="C77" s="477">
        <v>0</v>
      </c>
      <c r="D77" s="477">
        <v>315806.99614</v>
      </c>
      <c r="E77" s="477"/>
      <c r="F77" s="477">
        <v>311</v>
      </c>
      <c r="G77" s="477">
        <v>0</v>
      </c>
      <c r="H77" s="477">
        <v>311</v>
      </c>
      <c r="I77" s="477"/>
      <c r="J77" s="477">
        <v>1115067.38057</v>
      </c>
      <c r="K77" s="477">
        <v>0</v>
      </c>
      <c r="L77" s="477">
        <v>1115067.38057</v>
      </c>
      <c r="M77" s="479" t="s">
        <v>666</v>
      </c>
      <c r="N77" s="477">
        <v>-6999.3383600000006</v>
      </c>
      <c r="O77" s="477">
        <v>-30.241040000000002</v>
      </c>
      <c r="P77" s="477">
        <v>-7029.5794000000005</v>
      </c>
      <c r="Q77" s="477"/>
      <c r="R77" s="477">
        <v>32949.2857</v>
      </c>
      <c r="S77" s="477">
        <v>0</v>
      </c>
      <c r="T77" s="477">
        <v>32949.2857</v>
      </c>
      <c r="U77" s="477"/>
      <c r="V77" s="477">
        <v>75770.289099999995</v>
      </c>
      <c r="W77" s="477">
        <v>0</v>
      </c>
      <c r="X77" s="477">
        <v>75770.289099999995</v>
      </c>
      <c r="Y77" s="479" t="s">
        <v>666</v>
      </c>
      <c r="Z77" s="477">
        <v>103267.58778</v>
      </c>
      <c r="AA77" s="477">
        <v>0</v>
      </c>
      <c r="AB77" s="477">
        <v>103267.58778</v>
      </c>
      <c r="AC77" s="477"/>
      <c r="AD77" s="477">
        <v>83923.657659999997</v>
      </c>
      <c r="AE77" s="477">
        <v>0</v>
      </c>
      <c r="AF77" s="477">
        <v>83923.657659999997</v>
      </c>
      <c r="AG77" s="477"/>
      <c r="AH77" s="477">
        <v>21722.088899999999</v>
      </c>
      <c r="AI77" s="477">
        <v>0</v>
      </c>
      <c r="AJ77" s="477">
        <v>21722.088899999999</v>
      </c>
      <c r="AK77" s="479" t="s">
        <v>666</v>
      </c>
      <c r="AL77" s="477">
        <v>-1991.32672</v>
      </c>
      <c r="AM77" s="477">
        <v>0</v>
      </c>
      <c r="AN77" s="477">
        <v>-1991.32672</v>
      </c>
      <c r="AO77" s="477"/>
      <c r="AP77" s="477">
        <v>11854.5551</v>
      </c>
      <c r="AQ77" s="477">
        <v>0</v>
      </c>
      <c r="AR77" s="477">
        <v>11854.5551</v>
      </c>
      <c r="AS77" s="477"/>
      <c r="AT77" s="477">
        <v>42606.749090000005</v>
      </c>
      <c r="AU77" s="477">
        <v>0</v>
      </c>
      <c r="AV77" s="477">
        <v>42606.749090000005</v>
      </c>
      <c r="AW77" s="479" t="s">
        <v>666</v>
      </c>
      <c r="AX77" s="477">
        <v>-7110.70622</v>
      </c>
      <c r="AY77" s="477">
        <v>0</v>
      </c>
      <c r="AZ77" s="477">
        <v>-7110.70622</v>
      </c>
      <c r="BA77" s="477"/>
      <c r="BB77" s="477">
        <v>834.18128999999999</v>
      </c>
      <c r="BC77" s="477">
        <v>0</v>
      </c>
      <c r="BD77" s="477">
        <v>834.18128999999999</v>
      </c>
      <c r="BE77" s="477"/>
      <c r="BF77" s="477">
        <v>7024.4457499999999</v>
      </c>
      <c r="BG77" s="477">
        <v>0</v>
      </c>
      <c r="BH77" s="477">
        <v>7024.4457499999999</v>
      </c>
      <c r="BI77" s="479" t="s">
        <v>666</v>
      </c>
      <c r="BJ77" s="477">
        <v>1912.1593799999998</v>
      </c>
      <c r="BK77" s="477">
        <v>0</v>
      </c>
      <c r="BL77" s="477">
        <v>1912.1593799999998</v>
      </c>
      <c r="BM77" s="477"/>
      <c r="BN77" s="477">
        <v>-3542.9235300000005</v>
      </c>
      <c r="BO77" s="477">
        <v>0</v>
      </c>
      <c r="BP77" s="477">
        <v>-3542.9235300000005</v>
      </c>
      <c r="BQ77" s="477"/>
      <c r="BR77" s="477">
        <v>1793406.0816299999</v>
      </c>
      <c r="BS77" s="477">
        <v>-30.241040000000002</v>
      </c>
      <c r="BT77" s="477">
        <v>1793375.8405899999</v>
      </c>
      <c r="BU77" s="479" t="s">
        <v>666</v>
      </c>
      <c r="BV77" s="477">
        <v>1115067.38057</v>
      </c>
      <c r="BW77" s="477">
        <v>4154.3673699999999</v>
      </c>
      <c r="BX77" s="477">
        <v>1119221.7479400001</v>
      </c>
      <c r="BY77" s="477"/>
      <c r="BZ77" s="477">
        <v>1793406.0816299999</v>
      </c>
      <c r="CA77" s="477">
        <v>4124.1263300000001</v>
      </c>
      <c r="CB77" s="477">
        <v>1797530.20796</v>
      </c>
    </row>
    <row r="78" spans="1:81" s="480" customFormat="1" ht="3" customHeight="1">
      <c r="A78" s="479"/>
      <c r="B78" s="477"/>
      <c r="C78" s="477"/>
      <c r="D78" s="477"/>
      <c r="E78" s="477"/>
      <c r="F78" s="477"/>
      <c r="G78" s="477"/>
      <c r="H78" s="477"/>
      <c r="I78" s="477"/>
      <c r="J78" s="477"/>
      <c r="K78" s="477"/>
      <c r="L78" s="477"/>
      <c r="M78" s="479"/>
      <c r="N78" s="477"/>
      <c r="O78" s="477"/>
      <c r="P78" s="477"/>
      <c r="Q78" s="477"/>
      <c r="R78" s="477"/>
      <c r="S78" s="477"/>
      <c r="T78" s="477"/>
      <c r="U78" s="477"/>
      <c r="V78" s="477"/>
      <c r="W78" s="477"/>
      <c r="X78" s="477"/>
      <c r="Y78" s="479"/>
      <c r="Z78" s="477"/>
      <c r="AA78" s="477"/>
      <c r="AB78" s="477"/>
      <c r="AC78" s="477"/>
      <c r="AD78" s="477"/>
      <c r="AE78" s="477"/>
      <c r="AF78" s="477"/>
      <c r="AG78" s="477"/>
      <c r="AH78" s="477"/>
      <c r="AI78" s="477"/>
      <c r="AJ78" s="477"/>
      <c r="AK78" s="479"/>
      <c r="AL78" s="477"/>
      <c r="AM78" s="477"/>
      <c r="AN78" s="477"/>
      <c r="AO78" s="477"/>
      <c r="AP78" s="477"/>
      <c r="AQ78" s="477"/>
      <c r="AR78" s="477"/>
      <c r="AS78" s="477"/>
      <c r="AT78" s="477"/>
      <c r="AU78" s="477"/>
      <c r="AV78" s="477"/>
      <c r="AW78" s="479"/>
      <c r="AX78" s="477"/>
      <c r="AY78" s="477"/>
      <c r="AZ78" s="477"/>
      <c r="BA78" s="477"/>
      <c r="BB78" s="477"/>
      <c r="BC78" s="477"/>
      <c r="BD78" s="477"/>
      <c r="BE78" s="477"/>
      <c r="BF78" s="477"/>
      <c r="BG78" s="477"/>
      <c r="BH78" s="477"/>
      <c r="BI78" s="479"/>
      <c r="BJ78" s="477"/>
      <c r="BK78" s="477"/>
      <c r="BL78" s="477"/>
      <c r="BM78" s="477"/>
      <c r="BN78" s="477"/>
      <c r="BO78" s="477"/>
      <c r="BP78" s="477"/>
      <c r="BQ78" s="477"/>
      <c r="BR78" s="477"/>
      <c r="BS78" s="477"/>
      <c r="BT78" s="477"/>
      <c r="BU78" s="479"/>
      <c r="BV78" s="477"/>
      <c r="BW78" s="477"/>
      <c r="BX78" s="477"/>
      <c r="BY78" s="477"/>
      <c r="BZ78" s="477"/>
      <c r="CA78" s="477"/>
      <c r="CB78" s="477"/>
    </row>
    <row r="79" spans="1:81" s="474" customFormat="1" ht="8.1" customHeight="1">
      <c r="A79" s="482" t="s">
        <v>667</v>
      </c>
      <c r="B79" s="483">
        <v>503523.60587999999</v>
      </c>
      <c r="C79" s="483">
        <v>643803.91362999997</v>
      </c>
      <c r="D79" s="483">
        <v>1147327.51951</v>
      </c>
      <c r="E79" s="483"/>
      <c r="F79" s="483">
        <v>-615.73556000000008</v>
      </c>
      <c r="G79" s="483">
        <v>3115.3026800000002</v>
      </c>
      <c r="H79" s="483">
        <v>2499.5671200000002</v>
      </c>
      <c r="I79" s="483"/>
      <c r="J79" s="483">
        <v>1578028.95203</v>
      </c>
      <c r="K79" s="483">
        <v>1983359.93068</v>
      </c>
      <c r="L79" s="483">
        <v>3561388.88271</v>
      </c>
      <c r="M79" s="482" t="s">
        <v>667</v>
      </c>
      <c r="N79" s="483">
        <v>-149925.36609</v>
      </c>
      <c r="O79" s="483">
        <v>120372.34604999999</v>
      </c>
      <c r="P79" s="483">
        <v>-29553.020039999999</v>
      </c>
      <c r="Q79" s="483"/>
      <c r="R79" s="483">
        <v>-36131.407090000001</v>
      </c>
      <c r="S79" s="483">
        <v>160559.04647</v>
      </c>
      <c r="T79" s="483">
        <v>124427.63937999999</v>
      </c>
      <c r="U79" s="483"/>
      <c r="V79" s="483">
        <v>234721.93947000001</v>
      </c>
      <c r="W79" s="483">
        <v>213833.95879</v>
      </c>
      <c r="X79" s="483">
        <v>448555.89825999999</v>
      </c>
      <c r="Y79" s="482" t="s">
        <v>667</v>
      </c>
      <c r="Z79" s="483">
        <v>99840.803809999998</v>
      </c>
      <c r="AA79" s="483">
        <v>189683.3175</v>
      </c>
      <c r="AB79" s="483">
        <v>289524.12131000002</v>
      </c>
      <c r="AC79" s="483"/>
      <c r="AD79" s="483">
        <v>141790.86212000001</v>
      </c>
      <c r="AE79" s="483">
        <v>340382.23467999999</v>
      </c>
      <c r="AF79" s="483">
        <v>482173.0968</v>
      </c>
      <c r="AG79" s="483"/>
      <c r="AH79" s="483">
        <v>257473.96347999998</v>
      </c>
      <c r="AI79" s="483">
        <v>-87431.53731</v>
      </c>
      <c r="AJ79" s="483">
        <v>170042.42616999999</v>
      </c>
      <c r="AK79" s="482" t="s">
        <v>667</v>
      </c>
      <c r="AL79" s="483">
        <v>-15569.45038</v>
      </c>
      <c r="AM79" s="483">
        <v>45383.32948</v>
      </c>
      <c r="AN79" s="483">
        <v>29813.879100000002</v>
      </c>
      <c r="AO79" s="483"/>
      <c r="AP79" s="483">
        <v>122870.57298</v>
      </c>
      <c r="AQ79" s="483">
        <v>-74596.646970000002</v>
      </c>
      <c r="AR79" s="483">
        <v>48273.926009999996</v>
      </c>
      <c r="AS79" s="483"/>
      <c r="AT79" s="483">
        <v>-141356.67311999999</v>
      </c>
      <c r="AU79" s="483">
        <v>300759.98935000005</v>
      </c>
      <c r="AV79" s="483">
        <v>159403.31623</v>
      </c>
      <c r="AW79" s="482" t="s">
        <v>667</v>
      </c>
      <c r="AX79" s="483">
        <v>22795.029739999998</v>
      </c>
      <c r="AY79" s="483">
        <v>-44112.773590000004</v>
      </c>
      <c r="AZ79" s="483">
        <v>-21317.743850000003</v>
      </c>
      <c r="BA79" s="483"/>
      <c r="BB79" s="483">
        <v>6591.9823899999992</v>
      </c>
      <c r="BC79" s="483">
        <v>-5618.6151799999998</v>
      </c>
      <c r="BD79" s="483">
        <v>973.36721</v>
      </c>
      <c r="BE79" s="483"/>
      <c r="BF79" s="483">
        <v>6916.33086</v>
      </c>
      <c r="BG79" s="483">
        <v>16560.27291</v>
      </c>
      <c r="BH79" s="483">
        <v>23476.603769999998</v>
      </c>
      <c r="BI79" s="482" t="s">
        <v>667</v>
      </c>
      <c r="BJ79" s="483">
        <v>4591.6820499999994</v>
      </c>
      <c r="BK79" s="483">
        <v>26969.638899999998</v>
      </c>
      <c r="BL79" s="483">
        <v>31561.320949999998</v>
      </c>
      <c r="BM79" s="483"/>
      <c r="BN79" s="483">
        <v>-55241.37124</v>
      </c>
      <c r="BO79" s="483">
        <v>62322.11073</v>
      </c>
      <c r="BP79" s="483">
        <v>7080.7394899999999</v>
      </c>
      <c r="BQ79" s="483"/>
      <c r="BR79" s="483">
        <v>2580305.721330001</v>
      </c>
      <c r="BS79" s="483">
        <v>3895345.8187999991</v>
      </c>
      <c r="BT79" s="483">
        <v>6475651.5401299987</v>
      </c>
      <c r="BU79" s="482" t="s">
        <v>667</v>
      </c>
      <c r="BV79" s="483">
        <v>1578028.95203</v>
      </c>
      <c r="BW79" s="483">
        <v>1983359.93056</v>
      </c>
      <c r="BX79" s="483">
        <v>3561388.8825900001</v>
      </c>
      <c r="BY79" s="483"/>
      <c r="BZ79" s="483">
        <v>2580305.721330001</v>
      </c>
      <c r="CA79" s="483">
        <v>3895345.8186799991</v>
      </c>
      <c r="CB79" s="483">
        <v>6475651.5400099987</v>
      </c>
    </row>
    <row r="80" spans="1:81" s="480" customFormat="1" ht="4.5" customHeight="1" thickBot="1">
      <c r="A80" s="579"/>
      <c r="B80" s="550"/>
      <c r="C80" s="550"/>
      <c r="D80" s="550"/>
      <c r="E80" s="550"/>
      <c r="F80" s="550"/>
      <c r="G80" s="550"/>
      <c r="H80" s="550"/>
      <c r="I80" s="550"/>
      <c r="J80" s="550"/>
      <c r="K80" s="550"/>
      <c r="L80" s="550"/>
      <c r="M80" s="494"/>
      <c r="N80" s="494"/>
      <c r="O80" s="494"/>
      <c r="P80" s="494"/>
      <c r="Q80" s="494"/>
      <c r="R80" s="494"/>
      <c r="S80" s="494"/>
      <c r="T80" s="494"/>
      <c r="U80" s="494"/>
      <c r="V80" s="494"/>
      <c r="W80" s="494"/>
      <c r="X80" s="494"/>
      <c r="Y80" s="494"/>
      <c r="Z80" s="580"/>
      <c r="AA80" s="580"/>
      <c r="AB80" s="580"/>
      <c r="AC80" s="580"/>
      <c r="AD80" s="580"/>
      <c r="AE80" s="580"/>
      <c r="AF80" s="580"/>
      <c r="AG80" s="580"/>
      <c r="AH80" s="580"/>
      <c r="AI80" s="580"/>
      <c r="AJ80" s="580"/>
      <c r="AK80" s="494"/>
      <c r="AL80" s="580"/>
      <c r="AM80" s="580"/>
      <c r="AN80" s="580"/>
      <c r="AO80" s="580"/>
      <c r="AP80" s="580"/>
      <c r="AQ80" s="580"/>
      <c r="AR80" s="580"/>
      <c r="AS80" s="580"/>
      <c r="AT80" s="580"/>
      <c r="AU80" s="580"/>
      <c r="AV80" s="580"/>
      <c r="AW80" s="494"/>
      <c r="AX80" s="494"/>
      <c r="AY80" s="494"/>
      <c r="AZ80" s="494"/>
      <c r="BA80" s="494"/>
      <c r="BB80" s="580"/>
      <c r="BC80" s="580"/>
      <c r="BD80" s="580"/>
      <c r="BE80" s="580"/>
      <c r="BF80" s="580"/>
      <c r="BG80" s="580"/>
      <c r="BH80" s="580"/>
      <c r="BI80" s="494"/>
      <c r="BJ80" s="580"/>
      <c r="BK80" s="580"/>
      <c r="BL80" s="580"/>
      <c r="BM80" s="580"/>
      <c r="BN80" s="580"/>
      <c r="BO80" s="580"/>
      <c r="BP80" s="580"/>
      <c r="BQ80" s="580"/>
      <c r="BR80" s="494"/>
      <c r="BS80" s="494"/>
      <c r="BT80" s="494"/>
      <c r="BU80" s="494"/>
      <c r="BV80" s="494"/>
      <c r="BW80" s="494"/>
      <c r="BX80" s="494"/>
      <c r="BY80" s="494"/>
      <c r="BZ80" s="494"/>
      <c r="CA80" s="494"/>
      <c r="CB80" s="494"/>
    </row>
    <row r="81" spans="1:80" s="558" customFormat="1" ht="16.5" customHeight="1" thickTop="1">
      <c r="A81" s="558" t="s">
        <v>558</v>
      </c>
      <c r="B81" s="581"/>
      <c r="M81" s="558" t="s">
        <v>558</v>
      </c>
      <c r="Y81" s="558" t="s">
        <v>558</v>
      </c>
      <c r="AK81" s="558" t="s">
        <v>558</v>
      </c>
      <c r="AW81" s="558" t="s">
        <v>558</v>
      </c>
      <c r="BI81" s="558" t="s">
        <v>558</v>
      </c>
      <c r="BU81" s="558" t="s">
        <v>558</v>
      </c>
    </row>
    <row r="82" spans="1:80" ht="12" customHeight="1">
      <c r="A82" s="480"/>
      <c r="B82" s="582"/>
      <c r="C82" s="582"/>
      <c r="D82" s="582"/>
      <c r="E82" s="582"/>
      <c r="F82" s="582"/>
      <c r="G82" s="582"/>
      <c r="H82" s="582"/>
      <c r="I82" s="582"/>
      <c r="J82" s="582"/>
      <c r="K82" s="582"/>
      <c r="L82" s="582"/>
      <c r="M82" s="497"/>
      <c r="N82" s="582"/>
      <c r="O82" s="582"/>
      <c r="P82" s="582"/>
      <c r="Q82" s="582"/>
      <c r="R82" s="582"/>
      <c r="S82" s="582"/>
      <c r="T82" s="582"/>
      <c r="U82" s="582"/>
      <c r="V82" s="582"/>
      <c r="W82" s="582"/>
      <c r="X82" s="582"/>
      <c r="Y82" s="582"/>
      <c r="Z82" s="582"/>
      <c r="AA82" s="582"/>
      <c r="AB82" s="582"/>
      <c r="AC82" s="582"/>
      <c r="AD82" s="582"/>
      <c r="AE82" s="582"/>
      <c r="AF82" s="582"/>
      <c r="AG82" s="582"/>
      <c r="AH82" s="582"/>
      <c r="AI82" s="582"/>
      <c r="AJ82" s="582"/>
      <c r="AK82" s="582"/>
      <c r="AL82" s="582"/>
      <c r="AM82" s="582"/>
      <c r="AN82" s="582"/>
      <c r="AO82" s="582"/>
      <c r="AP82" s="582"/>
      <c r="AQ82" s="582"/>
      <c r="AR82" s="582"/>
      <c r="AS82" s="582"/>
      <c r="AT82" s="582"/>
      <c r="AU82" s="582"/>
      <c r="AV82" s="582"/>
      <c r="AW82" s="553"/>
      <c r="AX82" s="582"/>
      <c r="AY82" s="582"/>
      <c r="AZ82" s="582"/>
      <c r="BA82" s="582"/>
      <c r="BB82" s="582"/>
      <c r="BC82" s="582"/>
      <c r="BD82" s="582"/>
      <c r="BE82" s="582"/>
      <c r="BF82" s="582"/>
      <c r="BG82" s="582"/>
      <c r="BH82" s="582"/>
      <c r="BI82" s="480"/>
      <c r="BJ82" s="582"/>
      <c r="BK82" s="582"/>
      <c r="BL82" s="582"/>
      <c r="BM82" s="582"/>
      <c r="BN82" s="582"/>
      <c r="BO82" s="582"/>
      <c r="BP82" s="582"/>
      <c r="BQ82" s="582"/>
      <c r="BR82" s="582"/>
      <c r="BS82" s="582"/>
      <c r="BT82" s="582"/>
      <c r="BU82" s="558"/>
      <c r="BV82" s="582"/>
      <c r="BW82" s="582"/>
      <c r="BX82" s="582"/>
      <c r="BY82" s="582"/>
      <c r="BZ82" s="582"/>
      <c r="CA82" s="582"/>
      <c r="CB82" s="582"/>
    </row>
    <row r="83" spans="1:80" ht="12" customHeight="1">
      <c r="B83" s="583"/>
      <c r="C83" s="583"/>
      <c r="D83" s="583"/>
      <c r="E83" s="583"/>
      <c r="F83" s="583"/>
      <c r="G83" s="583"/>
      <c r="H83" s="583"/>
      <c r="I83" s="583"/>
      <c r="J83" s="583"/>
      <c r="K83" s="583"/>
      <c r="L83" s="583"/>
      <c r="M83" s="497"/>
      <c r="N83" s="583"/>
      <c r="O83" s="583"/>
      <c r="P83" s="583"/>
      <c r="Q83" s="583"/>
      <c r="R83" s="583"/>
      <c r="S83" s="583"/>
      <c r="T83" s="583"/>
      <c r="U83" s="583"/>
      <c r="V83" s="583"/>
      <c r="W83" s="583"/>
      <c r="X83" s="583"/>
      <c r="Y83" s="583"/>
      <c r="Z83" s="583"/>
      <c r="AA83" s="583"/>
      <c r="AB83" s="583"/>
      <c r="AC83" s="583"/>
      <c r="AD83" s="583"/>
      <c r="AE83" s="583"/>
      <c r="AF83" s="583"/>
      <c r="AG83" s="583"/>
      <c r="AH83" s="583"/>
      <c r="AI83" s="583"/>
      <c r="AJ83" s="583"/>
      <c r="AK83" s="583"/>
      <c r="AL83" s="583"/>
      <c r="AM83" s="583"/>
      <c r="AN83" s="583"/>
      <c r="AO83" s="583"/>
      <c r="AP83" s="583"/>
      <c r="AQ83" s="583"/>
      <c r="AR83" s="583"/>
      <c r="AS83" s="583"/>
      <c r="AT83" s="583"/>
      <c r="AU83" s="583"/>
      <c r="AV83" s="583"/>
      <c r="AW83" s="583"/>
      <c r="AX83" s="583"/>
      <c r="AY83" s="583"/>
      <c r="AZ83" s="583"/>
      <c r="BA83" s="583"/>
      <c r="BB83" s="583"/>
      <c r="BC83" s="583"/>
      <c r="BD83" s="583"/>
      <c r="BE83" s="583"/>
      <c r="BF83" s="583"/>
      <c r="BG83" s="583"/>
      <c r="BH83" s="583"/>
      <c r="BI83" s="583"/>
      <c r="BJ83" s="583"/>
      <c r="BK83" s="583"/>
      <c r="BL83" s="583"/>
      <c r="BM83" s="583"/>
      <c r="BN83" s="583"/>
      <c r="BO83" s="583"/>
      <c r="BP83" s="583"/>
      <c r="BQ83" s="583"/>
      <c r="BR83" s="583"/>
      <c r="BS83" s="583"/>
      <c r="BT83" s="583"/>
      <c r="BU83" s="583"/>
      <c r="BV83" s="583"/>
      <c r="BW83" s="583"/>
      <c r="BX83" s="583"/>
      <c r="BY83" s="583"/>
      <c r="BZ83" s="583"/>
      <c r="CA83" s="583"/>
      <c r="CB83" s="583"/>
    </row>
    <row r="84" spans="1:80" ht="12" customHeight="1">
      <c r="B84" s="583"/>
      <c r="C84" s="583"/>
      <c r="D84" s="583"/>
      <c r="E84" s="583"/>
      <c r="F84" s="583"/>
      <c r="G84" s="583"/>
      <c r="H84" s="583"/>
      <c r="I84" s="583"/>
      <c r="J84" s="583"/>
      <c r="K84" s="583"/>
      <c r="L84" s="584"/>
      <c r="M84" s="583"/>
      <c r="N84" s="583"/>
      <c r="O84" s="583"/>
      <c r="P84" s="583"/>
      <c r="Q84" s="583"/>
      <c r="R84" s="583"/>
      <c r="S84" s="583"/>
      <c r="T84" s="583"/>
      <c r="U84" s="583"/>
      <c r="V84" s="583"/>
      <c r="W84" s="583"/>
      <c r="X84" s="583"/>
      <c r="Y84" s="583"/>
      <c r="Z84" s="583"/>
      <c r="AA84" s="583"/>
      <c r="AB84" s="583"/>
      <c r="AC84" s="583"/>
      <c r="AD84" s="583"/>
      <c r="AE84" s="583"/>
      <c r="AF84" s="583"/>
      <c r="AG84" s="583"/>
      <c r="AH84" s="583"/>
      <c r="AI84" s="583"/>
      <c r="AJ84" s="583"/>
      <c r="AK84" s="583"/>
      <c r="AL84" s="583"/>
      <c r="AM84" s="583"/>
      <c r="AN84" s="583"/>
      <c r="AO84" s="583"/>
      <c r="AP84" s="583"/>
      <c r="AQ84" s="583"/>
      <c r="AR84" s="583"/>
      <c r="AS84" s="583"/>
      <c r="AT84" s="583"/>
      <c r="AU84" s="583"/>
      <c r="AV84" s="583"/>
      <c r="AW84" s="583"/>
      <c r="AX84" s="583"/>
      <c r="AY84" s="583"/>
      <c r="AZ84" s="583"/>
      <c r="BA84" s="583"/>
      <c r="BB84" s="583"/>
      <c r="BC84" s="583"/>
      <c r="BD84" s="583"/>
      <c r="BE84" s="583"/>
      <c r="BF84" s="583"/>
      <c r="BG84" s="583"/>
      <c r="BH84" s="583"/>
      <c r="BI84" s="583"/>
      <c r="BJ84" s="583"/>
      <c r="BK84" s="583"/>
      <c r="BL84" s="583"/>
      <c r="BM84" s="583"/>
      <c r="BN84" s="583"/>
      <c r="BO84" s="583"/>
      <c r="BP84" s="583"/>
      <c r="BQ84" s="583"/>
      <c r="BR84" s="583"/>
      <c r="BS84" s="583"/>
      <c r="BT84" s="583"/>
      <c r="BU84" s="583"/>
      <c r="BV84" s="585"/>
      <c r="BW84" s="585"/>
      <c r="BX84" s="585"/>
      <c r="BY84" s="585"/>
      <c r="BZ84" s="585"/>
      <c r="CA84" s="585"/>
      <c r="CB84" s="585"/>
    </row>
    <row r="85" spans="1:80" ht="12" customHeight="1">
      <c r="B85" s="583"/>
      <c r="C85" s="583"/>
      <c r="D85" s="583"/>
      <c r="E85" s="583"/>
      <c r="F85" s="583"/>
      <c r="G85" s="583"/>
      <c r="H85" s="583"/>
      <c r="I85" s="583"/>
      <c r="J85" s="583"/>
      <c r="K85" s="583"/>
      <c r="L85" s="583"/>
      <c r="M85" s="583"/>
      <c r="N85" s="583"/>
      <c r="O85" s="583"/>
      <c r="P85" s="583"/>
      <c r="Q85" s="583"/>
      <c r="R85" s="583"/>
      <c r="S85" s="583"/>
      <c r="T85" s="583"/>
      <c r="U85" s="583"/>
      <c r="V85" s="583"/>
      <c r="W85" s="583"/>
      <c r="X85" s="583"/>
      <c r="Y85" s="583"/>
      <c r="Z85" s="583"/>
      <c r="AA85" s="583"/>
      <c r="AB85" s="583"/>
      <c r="AC85" s="583"/>
      <c r="AD85" s="583"/>
      <c r="AE85" s="583"/>
      <c r="AF85" s="583"/>
      <c r="AG85" s="583"/>
      <c r="AH85" s="583"/>
      <c r="AI85" s="583"/>
      <c r="AJ85" s="583"/>
      <c r="AK85" s="583"/>
      <c r="AL85" s="583"/>
      <c r="AM85" s="583"/>
      <c r="AN85" s="583"/>
      <c r="AO85" s="583"/>
      <c r="AP85" s="583"/>
      <c r="AQ85" s="583"/>
      <c r="AR85" s="583"/>
      <c r="AS85" s="583"/>
      <c r="AT85" s="583"/>
      <c r="AU85" s="583"/>
      <c r="AV85" s="583"/>
      <c r="AW85" s="583"/>
      <c r="AX85" s="583"/>
      <c r="AY85" s="583"/>
      <c r="AZ85" s="583"/>
      <c r="BA85" s="583"/>
      <c r="BB85" s="583"/>
      <c r="BC85" s="583"/>
      <c r="BD85" s="583"/>
      <c r="BE85" s="583"/>
      <c r="BF85" s="583"/>
      <c r="BG85" s="583"/>
      <c r="BH85" s="583"/>
      <c r="BI85" s="583"/>
      <c r="BJ85" s="583"/>
      <c r="BK85" s="583"/>
      <c r="BL85" s="583"/>
      <c r="BM85" s="583"/>
      <c r="BN85" s="583"/>
      <c r="BO85" s="583"/>
      <c r="BP85" s="583"/>
      <c r="BQ85" s="583"/>
      <c r="BR85" s="583"/>
      <c r="BS85" s="583"/>
      <c r="BT85" s="583"/>
      <c r="BU85" s="583"/>
      <c r="BV85" s="583"/>
      <c r="BW85" s="583"/>
      <c r="BX85" s="583"/>
      <c r="BY85" s="583"/>
      <c r="BZ85" s="583"/>
      <c r="CA85" s="583"/>
      <c r="CB85" s="583"/>
    </row>
    <row r="86" spans="1:80" ht="12" customHeight="1"/>
    <row r="87" spans="1:80" ht="12" customHeight="1"/>
    <row r="88" spans="1:80" ht="12" customHeight="1"/>
    <row r="89" spans="1:80" ht="12" customHeight="1"/>
    <row r="90" spans="1:80" ht="12" customHeight="1"/>
    <row r="91" spans="1:80" ht="12" customHeight="1"/>
    <row r="92" spans="1:80" ht="12" customHeight="1"/>
    <row r="93" spans="1:80" ht="12" customHeight="1"/>
    <row r="94" spans="1:80" ht="12" customHeight="1"/>
    <row r="95" spans="1:80" ht="12" customHeight="1"/>
    <row r="96" spans="1:80"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sheetData>
  <mergeCells count="41">
    <mergeCell ref="BJ6:BL6"/>
    <mergeCell ref="BN6:BP6"/>
    <mergeCell ref="BR6:BT6"/>
    <mergeCell ref="BV6:BX6"/>
    <mergeCell ref="BZ6:CB6"/>
    <mergeCell ref="AL6:AN6"/>
    <mergeCell ref="AP6:AR6"/>
    <mergeCell ref="AT6:AV6"/>
    <mergeCell ref="AX6:AZ6"/>
    <mergeCell ref="BB6:BD6"/>
    <mergeCell ref="BF6:BH6"/>
    <mergeCell ref="BU4:CB4"/>
    <mergeCell ref="B6:D6"/>
    <mergeCell ref="F6:H6"/>
    <mergeCell ref="J6:L6"/>
    <mergeCell ref="N6:P6"/>
    <mergeCell ref="R6:T6"/>
    <mergeCell ref="V6:X6"/>
    <mergeCell ref="Z6:AB6"/>
    <mergeCell ref="AD6:AF6"/>
    <mergeCell ref="AH6:AJ6"/>
    <mergeCell ref="A4:L4"/>
    <mergeCell ref="M4:X4"/>
    <mergeCell ref="Y4:AJ4"/>
    <mergeCell ref="AK4:AV4"/>
    <mergeCell ref="AW4:BH4"/>
    <mergeCell ref="BI4:BT4"/>
    <mergeCell ref="BU2:CB2"/>
    <mergeCell ref="A3:L3"/>
    <mergeCell ref="M3:X3"/>
    <mergeCell ref="Y3:AJ3"/>
    <mergeCell ref="AK3:AV3"/>
    <mergeCell ref="AW3:BH3"/>
    <mergeCell ref="BI3:BT3"/>
    <mergeCell ref="BU3:CB3"/>
    <mergeCell ref="A2:L2"/>
    <mergeCell ref="M2:X2"/>
    <mergeCell ref="Y2:AJ2"/>
    <mergeCell ref="AK2:AV2"/>
    <mergeCell ref="AW2:BH2"/>
    <mergeCell ref="BI2:BT2"/>
  </mergeCells>
  <hyperlinks>
    <hyperlink ref="A1" location="Índice!A1" display="Volver al Índice" xr:uid="{7C2008EF-9063-4062-8E9A-2DAF43FEBF29}"/>
  </hyperlinks>
  <printOptions horizontalCentered="1" verticalCentered="1" gridLinesSet="0"/>
  <pageMargins left="1.1811023622047245" right="1.1811023622047245" top="0.78740157480314965" bottom="0.78740157480314965" header="0.51181102362204722" footer="0.51181102362204722"/>
  <pageSetup paperSize="9" scale="67" fitToWidth="0" fitToHeight="0" orientation="landscape" r:id="rId1"/>
  <headerFooter alignWithMargins="0"/>
  <colBreaks count="1" manualBreakCount="1">
    <brk id="60" max="77"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D33AE-52E0-4013-8566-E51DB1FE1711}">
  <dimension ref="A1:BD200"/>
  <sheetViews>
    <sheetView showGridLines="0" zoomScale="85" zoomScaleNormal="85" workbookViewId="0"/>
  </sheetViews>
  <sheetFormatPr baseColWidth="10" defaultRowHeight="13.2"/>
  <cols>
    <col min="1" max="1" width="45.5546875" style="432" customWidth="1"/>
    <col min="2" max="2" width="15.44140625" style="432" customWidth="1"/>
    <col min="3" max="3" width="13.5546875" style="432" customWidth="1"/>
    <col min="4" max="4" width="15" style="432" customWidth="1"/>
    <col min="5" max="9" width="13.5546875" style="432" customWidth="1"/>
    <col min="10" max="10" width="45.5546875" style="432" customWidth="1"/>
    <col min="11" max="11" width="13.5546875" style="432" customWidth="1"/>
    <col min="12" max="12" width="12.5546875" style="432" customWidth="1"/>
    <col min="13" max="13" width="12.44140625" style="432" customWidth="1"/>
    <col min="14" max="19" width="13" style="432" customWidth="1"/>
    <col min="20" max="20" width="13.5546875" style="432" customWidth="1"/>
    <col min="21" max="63" width="11.5546875" style="432"/>
    <col min="64" max="64" width="2" style="432" bestFit="1" customWidth="1"/>
    <col min="65" max="16384" width="11.5546875" style="432"/>
  </cols>
  <sheetData>
    <row r="1" spans="1:56" ht="17.399999999999999">
      <c r="A1" s="1485" t="s">
        <v>1229</v>
      </c>
      <c r="B1" s="886"/>
      <c r="C1" s="886"/>
      <c r="D1" s="886"/>
      <c r="E1" s="886"/>
      <c r="F1" s="886"/>
      <c r="G1" s="887"/>
      <c r="H1" s="887"/>
      <c r="I1" s="887"/>
      <c r="J1" s="888"/>
      <c r="K1" s="888"/>
      <c r="L1" s="888"/>
      <c r="M1" s="888"/>
      <c r="N1" s="888"/>
      <c r="O1" s="888"/>
      <c r="P1" s="888"/>
      <c r="Q1" s="888"/>
      <c r="R1" s="888"/>
      <c r="S1" s="888"/>
      <c r="T1" s="888"/>
    </row>
    <row r="2" spans="1:56" ht="21" customHeight="1">
      <c r="A2" s="889" t="s">
        <v>848</v>
      </c>
      <c r="B2" s="889"/>
      <c r="C2" s="889"/>
      <c r="D2" s="889"/>
      <c r="E2" s="889"/>
      <c r="F2" s="889"/>
      <c r="G2" s="889"/>
      <c r="H2" s="889"/>
      <c r="I2" s="889"/>
      <c r="J2" s="889" t="s">
        <v>848</v>
      </c>
      <c r="K2" s="889"/>
      <c r="L2" s="889"/>
      <c r="M2" s="889"/>
      <c r="N2" s="889"/>
      <c r="O2" s="889"/>
      <c r="P2" s="889"/>
      <c r="Q2" s="889"/>
      <c r="R2" s="889"/>
      <c r="S2" s="889"/>
      <c r="T2" s="889"/>
    </row>
    <row r="3" spans="1:56" ht="17.399999999999999">
      <c r="A3" s="890">
        <v>45535</v>
      </c>
      <c r="B3" s="890"/>
      <c r="C3" s="890"/>
      <c r="D3" s="890"/>
      <c r="E3" s="890"/>
      <c r="F3" s="890"/>
      <c r="G3" s="890"/>
      <c r="H3" s="890"/>
      <c r="I3" s="890"/>
      <c r="J3" s="890">
        <v>45535</v>
      </c>
      <c r="K3" s="890"/>
      <c r="L3" s="890"/>
      <c r="M3" s="890"/>
      <c r="N3" s="890"/>
      <c r="O3" s="890"/>
      <c r="P3" s="890"/>
      <c r="Q3" s="890"/>
      <c r="R3" s="890"/>
      <c r="S3" s="890"/>
      <c r="T3" s="890"/>
    </row>
    <row r="4" spans="1:56" ht="16.8">
      <c r="A4" s="891" t="s">
        <v>849</v>
      </c>
      <c r="B4" s="891"/>
      <c r="C4" s="891"/>
      <c r="D4" s="891"/>
      <c r="E4" s="891"/>
      <c r="F4" s="891"/>
      <c r="G4" s="891"/>
      <c r="H4" s="891"/>
      <c r="I4" s="891"/>
      <c r="J4" s="891" t="s">
        <v>849</v>
      </c>
      <c r="K4" s="891"/>
      <c r="L4" s="891"/>
      <c r="M4" s="891"/>
      <c r="N4" s="891"/>
      <c r="O4" s="891"/>
      <c r="P4" s="891"/>
      <c r="Q4" s="891"/>
      <c r="R4" s="891"/>
      <c r="S4" s="891"/>
      <c r="T4" s="891"/>
    </row>
    <row r="5" spans="1:56" ht="7.5" customHeight="1" thickBot="1"/>
    <row r="6" spans="1:56" ht="12.75" customHeight="1">
      <c r="A6" s="892"/>
      <c r="B6" s="893" t="s">
        <v>29</v>
      </c>
      <c r="C6" s="893" t="s">
        <v>30</v>
      </c>
      <c r="D6" s="893" t="s">
        <v>850</v>
      </c>
      <c r="E6" s="893" t="s">
        <v>32</v>
      </c>
      <c r="F6" s="893" t="s">
        <v>33</v>
      </c>
      <c r="G6" s="893" t="s">
        <v>114</v>
      </c>
      <c r="H6" s="894" t="s">
        <v>35</v>
      </c>
      <c r="I6" s="893" t="s">
        <v>36</v>
      </c>
      <c r="J6" s="892"/>
      <c r="K6" s="893" t="s">
        <v>37</v>
      </c>
      <c r="L6" s="893" t="s">
        <v>38</v>
      </c>
      <c r="M6" s="893" t="s">
        <v>96</v>
      </c>
      <c r="N6" s="893" t="s">
        <v>40</v>
      </c>
      <c r="O6" s="893" t="s">
        <v>41</v>
      </c>
      <c r="P6" s="893" t="s">
        <v>42</v>
      </c>
      <c r="Q6" s="893" t="s">
        <v>43</v>
      </c>
      <c r="R6" s="893" t="s">
        <v>44</v>
      </c>
      <c r="S6" s="893" t="s">
        <v>770</v>
      </c>
      <c r="T6" s="895" t="s">
        <v>851</v>
      </c>
      <c r="BD6" s="896"/>
    </row>
    <row r="7" spans="1:56" ht="47.25" customHeight="1">
      <c r="A7" s="897"/>
      <c r="B7" s="898"/>
      <c r="C7" s="898"/>
      <c r="D7" s="898"/>
      <c r="E7" s="898"/>
      <c r="F7" s="898"/>
      <c r="G7" s="898"/>
      <c r="H7" s="899"/>
      <c r="I7" s="898"/>
      <c r="J7" s="897"/>
      <c r="K7" s="898"/>
      <c r="L7" s="898" t="s">
        <v>852</v>
      </c>
      <c r="M7" s="898"/>
      <c r="N7" s="898"/>
      <c r="O7" s="898"/>
      <c r="P7" s="898"/>
      <c r="Q7" s="898"/>
      <c r="R7" s="898"/>
      <c r="S7" s="898"/>
      <c r="T7" s="900"/>
    </row>
    <row r="8" spans="1:56" ht="8.25" customHeight="1">
      <c r="A8" s="901"/>
      <c r="B8" s="901"/>
      <c r="C8" s="481"/>
      <c r="D8" s="481"/>
      <c r="E8" s="481"/>
      <c r="F8" s="481"/>
      <c r="G8" s="481"/>
      <c r="H8" s="481"/>
      <c r="I8" s="481"/>
      <c r="J8" s="901"/>
      <c r="K8" s="481"/>
      <c r="L8" s="481"/>
      <c r="M8" s="481"/>
      <c r="N8" s="481"/>
      <c r="O8" s="481"/>
      <c r="P8" s="481"/>
      <c r="Q8" s="481"/>
      <c r="R8" s="481"/>
      <c r="S8" s="481"/>
      <c r="T8" s="901"/>
    </row>
    <row r="9" spans="1:56" s="480" customFormat="1" ht="10.199999999999999">
      <c r="A9" s="902" t="s">
        <v>853</v>
      </c>
      <c r="J9" s="902" t="s">
        <v>853</v>
      </c>
    </row>
    <row r="10" spans="1:56" s="480" customFormat="1" ht="10.199999999999999">
      <c r="A10" s="480" t="s">
        <v>854</v>
      </c>
      <c r="B10" s="842">
        <v>16.068151975749661</v>
      </c>
      <c r="C10" s="842">
        <v>14.090185281432197</v>
      </c>
      <c r="D10" s="842">
        <v>16.698806453269626</v>
      </c>
      <c r="E10" s="842">
        <v>13.585591422928744</v>
      </c>
      <c r="F10" s="842">
        <v>14.376174910246062</v>
      </c>
      <c r="G10" s="842">
        <v>15.651246979520153</v>
      </c>
      <c r="H10" s="842">
        <v>25.637863531448733</v>
      </c>
      <c r="I10" s="842">
        <v>15.436083529622961</v>
      </c>
      <c r="J10" s="480" t="s">
        <v>854</v>
      </c>
      <c r="K10" s="842">
        <v>19.647867701815372</v>
      </c>
      <c r="L10" s="842">
        <v>14.829160236438844</v>
      </c>
      <c r="M10" s="842">
        <v>20.480120830600782</v>
      </c>
      <c r="N10" s="842">
        <v>18.52572229123378</v>
      </c>
      <c r="O10" s="842">
        <v>16.089367708469933</v>
      </c>
      <c r="P10" s="842">
        <v>16.626192223904951</v>
      </c>
      <c r="Q10" s="842">
        <v>36.780347431273732</v>
      </c>
      <c r="R10" s="842">
        <v>58.014719497675507</v>
      </c>
      <c r="S10" s="842">
        <v>33.73503024454029</v>
      </c>
      <c r="T10" s="842">
        <v>16.472839375758689</v>
      </c>
    </row>
    <row r="11" spans="1:56" s="480" customFormat="1" ht="10.199999999999999">
      <c r="A11" s="480" t="s">
        <v>855</v>
      </c>
      <c r="B11" s="842">
        <v>8.49</v>
      </c>
      <c r="C11" s="842">
        <v>4.32</v>
      </c>
      <c r="D11" s="842">
        <v>8.5</v>
      </c>
      <c r="E11" s="842">
        <v>8.02</v>
      </c>
      <c r="F11" s="842">
        <v>12.32</v>
      </c>
      <c r="G11" s="842">
        <v>6.03</v>
      </c>
      <c r="H11" s="842">
        <v>9.69</v>
      </c>
      <c r="I11" s="842">
        <v>8.49</v>
      </c>
      <c r="J11" s="480" t="s">
        <v>855</v>
      </c>
      <c r="K11" s="842">
        <v>6.3900000000000006</v>
      </c>
      <c r="L11" s="842">
        <v>6.54</v>
      </c>
      <c r="M11" s="842">
        <v>4.46</v>
      </c>
      <c r="N11" s="842">
        <v>7.51</v>
      </c>
      <c r="O11" s="842">
        <v>3.64</v>
      </c>
      <c r="P11" s="842">
        <v>4.24</v>
      </c>
      <c r="Q11" s="842">
        <v>6.4</v>
      </c>
      <c r="R11" s="842">
        <v>6.42</v>
      </c>
      <c r="S11" s="842">
        <v>3.16</v>
      </c>
      <c r="T11" s="842">
        <v>7.8500000000000005</v>
      </c>
    </row>
    <row r="12" spans="1:56" s="480" customFormat="1" ht="6.75" customHeight="1">
      <c r="B12" s="842"/>
      <c r="C12" s="842"/>
      <c r="D12" s="842"/>
      <c r="E12" s="842"/>
      <c r="F12" s="842"/>
      <c r="G12" s="842"/>
      <c r="H12" s="842"/>
      <c r="I12" s="842"/>
      <c r="K12" s="842"/>
      <c r="L12" s="842"/>
      <c r="M12" s="842"/>
      <c r="N12" s="842"/>
      <c r="O12" s="842"/>
      <c r="P12" s="842"/>
      <c r="Q12" s="842"/>
      <c r="R12" s="842"/>
      <c r="S12" s="842"/>
      <c r="T12" s="842"/>
    </row>
    <row r="13" spans="1:56" s="480" customFormat="1" ht="10.199999999999999">
      <c r="A13" s="902" t="s">
        <v>856</v>
      </c>
      <c r="B13" s="842"/>
      <c r="C13" s="842"/>
      <c r="D13" s="842"/>
      <c r="E13" s="842"/>
      <c r="F13" s="842"/>
      <c r="G13" s="842"/>
      <c r="H13" s="842"/>
      <c r="I13" s="842"/>
      <c r="J13" s="902" t="s">
        <v>856</v>
      </c>
      <c r="K13" s="842"/>
      <c r="L13" s="842"/>
      <c r="M13" s="842"/>
      <c r="N13" s="842"/>
      <c r="O13" s="842"/>
      <c r="P13" s="842"/>
      <c r="Q13" s="842"/>
      <c r="R13" s="842"/>
      <c r="S13" s="842"/>
      <c r="T13" s="842"/>
    </row>
    <row r="14" spans="1:56" s="480" customFormat="1" ht="10.199999999999999">
      <c r="A14" s="480" t="s">
        <v>857</v>
      </c>
      <c r="B14" s="842">
        <v>4.29</v>
      </c>
      <c r="C14" s="842">
        <v>4.8600000000000003</v>
      </c>
      <c r="D14" s="842">
        <v>4.1900000000000004</v>
      </c>
      <c r="E14" s="842">
        <v>6.8</v>
      </c>
      <c r="F14" s="842">
        <v>4.16</v>
      </c>
      <c r="G14" s="842">
        <v>4.24</v>
      </c>
      <c r="H14" s="842">
        <v>0</v>
      </c>
      <c r="I14" s="842">
        <v>3.14</v>
      </c>
      <c r="J14" s="480" t="s">
        <v>857</v>
      </c>
      <c r="K14" s="842">
        <v>7.3</v>
      </c>
      <c r="L14" s="842">
        <v>3.0700000000000003</v>
      </c>
      <c r="M14" s="842">
        <v>4.79</v>
      </c>
      <c r="N14" s="842">
        <v>5.12</v>
      </c>
      <c r="O14" s="842">
        <v>4.71</v>
      </c>
      <c r="P14" s="842">
        <v>3.94</v>
      </c>
      <c r="Q14" s="842">
        <v>1.35</v>
      </c>
      <c r="R14" s="903">
        <v>0</v>
      </c>
      <c r="S14" s="903">
        <v>2.61</v>
      </c>
      <c r="T14" s="842">
        <v>4.22</v>
      </c>
    </row>
    <row r="15" spans="1:56" s="480" customFormat="1" ht="10.199999999999999">
      <c r="A15" s="480" t="s">
        <v>858</v>
      </c>
      <c r="B15" s="842">
        <v>3.8309309339157291</v>
      </c>
      <c r="C15" s="842">
        <v>4.6558072873752829</v>
      </c>
      <c r="D15" s="842">
        <v>3.4364195031930134</v>
      </c>
      <c r="E15" s="842">
        <v>6.3353183880257067</v>
      </c>
      <c r="F15" s="842">
        <v>3.9851142199013534</v>
      </c>
      <c r="G15" s="842">
        <v>3.5327432123873153</v>
      </c>
      <c r="H15" s="842">
        <v>0</v>
      </c>
      <c r="I15" s="842">
        <v>2.8528210316053584</v>
      </c>
      <c r="J15" s="480" t="s">
        <v>858</v>
      </c>
      <c r="K15" s="842">
        <v>8.2403600963368842</v>
      </c>
      <c r="L15" s="842">
        <v>2.9546031656736584</v>
      </c>
      <c r="M15" s="842">
        <v>4.4741567331409042</v>
      </c>
      <c r="N15" s="842">
        <v>3.6930018022165925</v>
      </c>
      <c r="O15" s="842">
        <v>4.4075984303197568</v>
      </c>
      <c r="P15" s="842">
        <v>3.5750957374343479</v>
      </c>
      <c r="Q15" s="842">
        <v>1.3489083657250833</v>
      </c>
      <c r="R15" s="903">
        <v>0</v>
      </c>
      <c r="S15" s="903">
        <v>2.6146933184265868</v>
      </c>
      <c r="T15" s="842">
        <v>3.7039959261432802</v>
      </c>
    </row>
    <row r="16" spans="1:56" s="480" customFormat="1" ht="10.199999999999999">
      <c r="A16" s="480" t="s">
        <v>859</v>
      </c>
      <c r="B16" s="842">
        <v>2.4700000000000002</v>
      </c>
      <c r="C16" s="842">
        <v>3.4</v>
      </c>
      <c r="D16" s="842">
        <v>1.8900000000000001</v>
      </c>
      <c r="E16" s="842">
        <v>3.36</v>
      </c>
      <c r="F16" s="842">
        <v>1.1500000000000001</v>
      </c>
      <c r="G16" s="842">
        <v>3.44</v>
      </c>
      <c r="H16" s="842">
        <v>0</v>
      </c>
      <c r="I16" s="842">
        <v>0.93</v>
      </c>
      <c r="J16" s="480" t="s">
        <v>859</v>
      </c>
      <c r="K16" s="842">
        <v>0.85</v>
      </c>
      <c r="L16" s="842">
        <v>1.1400000000000001</v>
      </c>
      <c r="M16" s="842">
        <v>1.97</v>
      </c>
      <c r="N16" s="842">
        <v>0.84</v>
      </c>
      <c r="O16" s="842">
        <v>2.0499999999999998</v>
      </c>
      <c r="P16" s="842">
        <v>3.16</v>
      </c>
      <c r="Q16" s="842">
        <v>0</v>
      </c>
      <c r="R16" s="903">
        <v>0</v>
      </c>
      <c r="S16" s="903">
        <v>0</v>
      </c>
      <c r="T16" s="842">
        <v>2.04</v>
      </c>
    </row>
    <row r="17" spans="1:20" s="480" customFormat="1" ht="10.199999999999999">
      <c r="A17" s="480" t="s">
        <v>860</v>
      </c>
      <c r="B17" s="842">
        <v>4.68</v>
      </c>
      <c r="C17" s="842">
        <v>4.21</v>
      </c>
      <c r="D17" s="842">
        <v>5.07</v>
      </c>
      <c r="E17" s="842">
        <v>7.25</v>
      </c>
      <c r="F17" s="842">
        <v>4.1900000000000004</v>
      </c>
      <c r="G17" s="842">
        <v>4.22</v>
      </c>
      <c r="H17" s="842">
        <v>0</v>
      </c>
      <c r="I17" s="842">
        <v>3.64</v>
      </c>
      <c r="J17" s="480" t="s">
        <v>860</v>
      </c>
      <c r="K17" s="842">
        <v>7.28</v>
      </c>
      <c r="L17" s="842">
        <v>2.94</v>
      </c>
      <c r="M17" s="842">
        <v>4.79</v>
      </c>
      <c r="N17" s="842">
        <v>1.47</v>
      </c>
      <c r="O17" s="842">
        <v>4.71</v>
      </c>
      <c r="P17" s="842">
        <v>4.3</v>
      </c>
      <c r="Q17" s="842">
        <v>0</v>
      </c>
      <c r="R17" s="903">
        <v>0</v>
      </c>
      <c r="S17" s="903">
        <v>0</v>
      </c>
      <c r="T17" s="842">
        <v>4.67</v>
      </c>
    </row>
    <row r="18" spans="1:20" s="480" customFormat="1" ht="10.199999999999999">
      <c r="A18" s="480" t="s">
        <v>861</v>
      </c>
      <c r="B18" s="842">
        <v>3.2</v>
      </c>
      <c r="C18" s="842">
        <v>11.91</v>
      </c>
      <c r="D18" s="842">
        <v>2.36</v>
      </c>
      <c r="E18" s="842">
        <v>5.19</v>
      </c>
      <c r="F18" s="842">
        <v>4.1100000000000003</v>
      </c>
      <c r="G18" s="842">
        <v>4.34</v>
      </c>
      <c r="H18" s="842">
        <v>0</v>
      </c>
      <c r="I18" s="842">
        <v>1.69</v>
      </c>
      <c r="J18" s="480" t="s">
        <v>861</v>
      </c>
      <c r="K18" s="842">
        <v>22.3</v>
      </c>
      <c r="L18" s="842">
        <v>3.5300000000000002</v>
      </c>
      <c r="M18" s="842">
        <v>76.650000000000006</v>
      </c>
      <c r="N18" s="842">
        <v>6.98</v>
      </c>
      <c r="O18" s="842">
        <v>0</v>
      </c>
      <c r="P18" s="842">
        <v>0</v>
      </c>
      <c r="Q18" s="842">
        <v>1.54</v>
      </c>
      <c r="R18" s="903">
        <v>0</v>
      </c>
      <c r="S18" s="903">
        <v>4.6900000000000004</v>
      </c>
      <c r="T18" s="842">
        <v>3.0300000000000002</v>
      </c>
    </row>
    <row r="19" spans="1:20" s="480" customFormat="1" ht="10.199999999999999">
      <c r="A19" s="480" t="s">
        <v>862</v>
      </c>
      <c r="B19" s="842">
        <v>137.26</v>
      </c>
      <c r="C19" s="842">
        <v>163.20000000000002</v>
      </c>
      <c r="D19" s="842">
        <v>144.75</v>
      </c>
      <c r="E19" s="842">
        <v>132.43</v>
      </c>
      <c r="F19" s="842">
        <v>139</v>
      </c>
      <c r="G19" s="842">
        <v>171.94</v>
      </c>
      <c r="H19" s="842">
        <v>0</v>
      </c>
      <c r="I19" s="842">
        <v>141.79</v>
      </c>
      <c r="J19" s="480" t="s">
        <v>862</v>
      </c>
      <c r="K19" s="842">
        <v>122.88</v>
      </c>
      <c r="L19" s="842">
        <v>157.55000000000001</v>
      </c>
      <c r="M19" s="842">
        <v>179.20000000000002</v>
      </c>
      <c r="N19" s="842">
        <v>97.13</v>
      </c>
      <c r="O19" s="842">
        <v>186.18</v>
      </c>
      <c r="P19" s="842">
        <v>194.12</v>
      </c>
      <c r="Q19" s="842">
        <v>107.67</v>
      </c>
      <c r="R19" s="903">
        <v>0</v>
      </c>
      <c r="S19" s="903">
        <v>103.46000000000001</v>
      </c>
      <c r="T19" s="842">
        <v>144.78</v>
      </c>
    </row>
    <row r="20" spans="1:20" s="480" customFormat="1" ht="6.75" customHeight="1">
      <c r="B20" s="842"/>
      <c r="C20" s="842"/>
      <c r="D20" s="842"/>
      <c r="E20" s="842"/>
      <c r="F20" s="842"/>
      <c r="G20" s="842"/>
      <c r="H20" s="842"/>
      <c r="I20" s="842"/>
      <c r="K20" s="842"/>
      <c r="L20" s="842"/>
      <c r="M20" s="842"/>
      <c r="N20" s="842"/>
      <c r="O20" s="842"/>
      <c r="P20" s="842"/>
      <c r="Q20" s="842"/>
      <c r="R20" s="842"/>
      <c r="S20" s="842"/>
      <c r="T20" s="842"/>
    </row>
    <row r="21" spans="1:20" s="480" customFormat="1" ht="10.199999999999999">
      <c r="A21" s="902" t="s">
        <v>863</v>
      </c>
      <c r="B21" s="842"/>
      <c r="C21" s="842"/>
      <c r="D21" s="842"/>
      <c r="E21" s="842"/>
      <c r="F21" s="842"/>
      <c r="G21" s="842"/>
      <c r="H21" s="842"/>
      <c r="I21" s="842"/>
      <c r="J21" s="902" t="s">
        <v>863</v>
      </c>
      <c r="K21" s="842"/>
      <c r="L21" s="842"/>
      <c r="M21" s="842"/>
      <c r="N21" s="842"/>
      <c r="O21" s="842"/>
      <c r="P21" s="842"/>
      <c r="Q21" s="842"/>
      <c r="R21" s="842"/>
      <c r="S21" s="842"/>
      <c r="T21" s="842"/>
    </row>
    <row r="22" spans="1:20" s="480" customFormat="1" ht="10.199999999999999">
      <c r="A22" s="480" t="s">
        <v>864</v>
      </c>
      <c r="B22" s="842">
        <v>2.7619209589165035</v>
      </c>
      <c r="C22" s="842">
        <v>4.0523327283870509</v>
      </c>
      <c r="D22" s="842">
        <v>3.2811706775630873</v>
      </c>
      <c r="E22" s="842">
        <v>3.1626487295202268</v>
      </c>
      <c r="F22" s="842">
        <v>1.7366683584619254</v>
      </c>
      <c r="G22" s="842">
        <v>2.4631201789022041</v>
      </c>
      <c r="H22" s="842">
        <v>2.9192458578765499</v>
      </c>
      <c r="I22" s="842">
        <v>2.5493293735687579</v>
      </c>
      <c r="J22" s="480" t="s">
        <v>864</v>
      </c>
      <c r="K22" s="842">
        <v>7.5128157906117989</v>
      </c>
      <c r="L22" s="842">
        <v>1.9863793542573887</v>
      </c>
      <c r="M22" s="842">
        <v>12.381027652107054</v>
      </c>
      <c r="N22" s="842">
        <v>2.0110574033880857</v>
      </c>
      <c r="O22" s="842">
        <v>14.146434345671411</v>
      </c>
      <c r="P22" s="842">
        <v>11.204434781946842</v>
      </c>
      <c r="Q22" s="842">
        <v>1.1404433244502201</v>
      </c>
      <c r="R22" s="842">
        <v>1.0672878164650184</v>
      </c>
      <c r="S22" s="842">
        <v>3.0533288643398109</v>
      </c>
      <c r="T22" s="842">
        <v>3.1090200818654536</v>
      </c>
    </row>
    <row r="23" spans="1:20" s="480" customFormat="1" ht="10.199999999999999">
      <c r="A23" s="480" t="s">
        <v>865</v>
      </c>
      <c r="B23" s="842">
        <v>37.378398902682569</v>
      </c>
      <c r="C23" s="842">
        <v>54.453357294232028</v>
      </c>
      <c r="D23" s="842">
        <v>37.092154370041314</v>
      </c>
      <c r="E23" s="842">
        <v>44.752360185812158</v>
      </c>
      <c r="F23" s="842">
        <v>45.210014936274121</v>
      </c>
      <c r="G23" s="842">
        <v>42.278628766186976</v>
      </c>
      <c r="H23" s="842">
        <v>26.451040115116214</v>
      </c>
      <c r="I23" s="842">
        <v>40.353558724225692</v>
      </c>
      <c r="J23" s="480" t="s">
        <v>865</v>
      </c>
      <c r="K23" s="842">
        <v>50.758525842980063</v>
      </c>
      <c r="L23" s="842">
        <v>71.164638750947191</v>
      </c>
      <c r="M23" s="842">
        <v>43.459142773470582</v>
      </c>
      <c r="N23" s="842">
        <v>31.622740394408222</v>
      </c>
      <c r="O23" s="842">
        <v>52.362976518915872</v>
      </c>
      <c r="P23" s="842">
        <v>47.023929858904992</v>
      </c>
      <c r="Q23" s="842">
        <v>36.75397155783881</v>
      </c>
      <c r="R23" s="842">
        <v>30.794965685079262</v>
      </c>
      <c r="S23" s="842">
        <v>67.986775300105506</v>
      </c>
      <c r="T23" s="842">
        <v>39.545820604408881</v>
      </c>
    </row>
    <row r="24" spans="1:20" s="480" customFormat="1" ht="10.199999999999999">
      <c r="A24" s="480" t="s">
        <v>866</v>
      </c>
      <c r="B24" s="842">
        <v>83.373881472561166</v>
      </c>
      <c r="C24" s="842">
        <v>93.580514001340873</v>
      </c>
      <c r="D24" s="842">
        <v>80.89334633753559</v>
      </c>
      <c r="E24" s="842">
        <v>74.879122063866291</v>
      </c>
      <c r="F24" s="842">
        <v>88.311394198965573</v>
      </c>
      <c r="G24" s="842">
        <v>85.027515821130777</v>
      </c>
      <c r="H24" s="842">
        <v>75.778706153482204</v>
      </c>
      <c r="I24" s="842">
        <v>84.80769528392365</v>
      </c>
      <c r="J24" s="480" t="s">
        <v>866</v>
      </c>
      <c r="K24" s="842">
        <v>96.414141754873953</v>
      </c>
      <c r="L24" s="842">
        <v>95.924999723785461</v>
      </c>
      <c r="M24" s="842">
        <v>78.440484242738137</v>
      </c>
      <c r="N24" s="842">
        <v>84.088583775563905</v>
      </c>
      <c r="O24" s="842">
        <v>76.091543227934224</v>
      </c>
      <c r="P24" s="842">
        <v>86.053801997144561</v>
      </c>
      <c r="Q24" s="842">
        <v>87.224882895193474</v>
      </c>
      <c r="R24" s="842">
        <v>86.628647966741184</v>
      </c>
      <c r="S24" s="842">
        <v>80.457717668787595</v>
      </c>
      <c r="T24" s="842">
        <v>83.448541355953196</v>
      </c>
    </row>
    <row r="25" spans="1:20" s="480" customFormat="1" ht="10.199999999999999">
      <c r="A25" s="480" t="s">
        <v>867</v>
      </c>
      <c r="B25" s="842">
        <v>9.6116599984480846</v>
      </c>
      <c r="C25" s="842">
        <v>12.470844704355686</v>
      </c>
      <c r="D25" s="842">
        <v>9.4415449221602117</v>
      </c>
      <c r="E25" s="842">
        <v>11.15676306566556</v>
      </c>
      <c r="F25" s="842">
        <v>8.4014351898736095</v>
      </c>
      <c r="G25" s="842">
        <v>8.6183834253992391</v>
      </c>
      <c r="H25" s="842">
        <v>9.9719490702266942</v>
      </c>
      <c r="I25" s="842">
        <v>9.9832483507886796</v>
      </c>
      <c r="J25" s="480" t="s">
        <v>867</v>
      </c>
      <c r="K25" s="842">
        <v>20.68833344041132</v>
      </c>
      <c r="L25" s="842">
        <v>8.0700581614248375</v>
      </c>
      <c r="M25" s="842">
        <v>29.602009453239109</v>
      </c>
      <c r="N25" s="842">
        <v>9.7015681031856609</v>
      </c>
      <c r="O25" s="842">
        <v>27.089147215956288</v>
      </c>
      <c r="P25" s="842">
        <v>28.739223736011049</v>
      </c>
      <c r="Q25" s="842">
        <v>6.2371127494562675</v>
      </c>
      <c r="R25" s="842">
        <v>5.0424144249213754</v>
      </c>
      <c r="S25" s="842">
        <v>7.3654983826703848</v>
      </c>
      <c r="T25" s="842">
        <v>10.048100035185973</v>
      </c>
    </row>
    <row r="26" spans="1:20" s="480" customFormat="1" ht="10.199999999999999">
      <c r="A26" s="480" t="s">
        <v>868</v>
      </c>
      <c r="B26" s="904">
        <v>10417</v>
      </c>
      <c r="C26" s="904">
        <v>2384</v>
      </c>
      <c r="D26" s="904">
        <v>4729</v>
      </c>
      <c r="E26" s="904">
        <v>6558</v>
      </c>
      <c r="F26" s="904">
        <v>9866</v>
      </c>
      <c r="G26" s="904">
        <v>8579</v>
      </c>
      <c r="H26" s="904">
        <v>7463</v>
      </c>
      <c r="I26" s="904">
        <v>7458</v>
      </c>
      <c r="J26" s="480" t="s">
        <v>868</v>
      </c>
      <c r="K26" s="904">
        <v>1176</v>
      </c>
      <c r="L26" s="904">
        <v>7036</v>
      </c>
      <c r="M26" s="904">
        <v>2113</v>
      </c>
      <c r="N26" s="904">
        <v>23327</v>
      </c>
      <c r="O26" s="904">
        <v>1068</v>
      </c>
      <c r="P26" s="904">
        <v>738</v>
      </c>
      <c r="Q26" s="904">
        <v>17136</v>
      </c>
      <c r="R26" s="904">
        <v>4807</v>
      </c>
      <c r="S26" s="904">
        <v>17399</v>
      </c>
      <c r="T26" s="904">
        <v>5524</v>
      </c>
    </row>
    <row r="27" spans="1:20" s="480" customFormat="1" ht="10.199999999999999">
      <c r="A27" s="480" t="s">
        <v>869</v>
      </c>
      <c r="B27" s="904">
        <v>257212.18041694918</v>
      </c>
      <c r="C27" s="904">
        <v>67155.790045454545</v>
      </c>
      <c r="D27" s="904">
        <v>433425.05459797295</v>
      </c>
      <c r="E27" s="904">
        <v>194940.52131707317</v>
      </c>
      <c r="F27" s="904">
        <v>258456.59316129034</v>
      </c>
      <c r="G27" s="904">
        <v>272049.88326249999</v>
      </c>
      <c r="H27" s="904">
        <v>5548829.5880000005</v>
      </c>
      <c r="I27" s="904">
        <v>340789.6718310811</v>
      </c>
      <c r="J27" s="480" t="s">
        <v>869</v>
      </c>
      <c r="K27" s="904">
        <v>36269.17210175439</v>
      </c>
      <c r="L27" s="904">
        <v>383875.58118181821</v>
      </c>
      <c r="M27" s="904">
        <v>68631.876100000009</v>
      </c>
      <c r="N27" s="904">
        <v>6438179.7079999996</v>
      </c>
      <c r="O27" s="904">
        <v>42011.678749999999</v>
      </c>
      <c r="P27" s="904">
        <v>23871.237761904762</v>
      </c>
      <c r="Q27" s="904">
        <v>2741404.1460000002</v>
      </c>
      <c r="R27" s="905">
        <v>1675574.8370000001</v>
      </c>
      <c r="S27" s="905">
        <v>1152260.3659999999</v>
      </c>
      <c r="T27" s="904">
        <v>249499.45705037954</v>
      </c>
    </row>
    <row r="28" spans="1:20" s="480" customFormat="1" ht="6.75" customHeight="1">
      <c r="B28" s="906"/>
      <c r="C28" s="906"/>
      <c r="D28" s="906"/>
      <c r="E28" s="906"/>
      <c r="F28" s="906"/>
      <c r="G28" s="906"/>
      <c r="H28" s="906"/>
      <c r="I28" s="906"/>
      <c r="K28" s="906"/>
      <c r="L28" s="906"/>
      <c r="M28" s="906"/>
      <c r="N28" s="906"/>
      <c r="O28" s="906"/>
      <c r="P28" s="906"/>
      <c r="Q28" s="906"/>
      <c r="R28" s="906"/>
      <c r="S28" s="906"/>
      <c r="T28" s="906"/>
    </row>
    <row r="29" spans="1:20" s="480" customFormat="1" ht="10.199999999999999">
      <c r="A29" s="902" t="s">
        <v>870</v>
      </c>
      <c r="B29" s="907"/>
      <c r="C29" s="907"/>
      <c r="D29" s="907"/>
      <c r="E29" s="907"/>
      <c r="F29" s="907"/>
      <c r="G29" s="907"/>
      <c r="H29" s="907"/>
      <c r="I29" s="908"/>
      <c r="J29" s="902" t="s">
        <v>870</v>
      </c>
      <c r="K29" s="907"/>
      <c r="L29" s="907"/>
      <c r="M29" s="907"/>
      <c r="N29" s="907"/>
      <c r="O29" s="907"/>
      <c r="P29" s="907"/>
      <c r="Q29" s="907"/>
      <c r="R29" s="907"/>
      <c r="S29" s="907"/>
      <c r="T29" s="908"/>
    </row>
    <row r="30" spans="1:20" s="480" customFormat="1" ht="10.199999999999999">
      <c r="A30" s="480" t="s">
        <v>871</v>
      </c>
      <c r="B30" s="842">
        <v>13.954878807765795</v>
      </c>
      <c r="C30" s="842">
        <v>1.3526712570393238</v>
      </c>
      <c r="D30" s="842">
        <v>20.783403388677737</v>
      </c>
      <c r="E30" s="842">
        <v>-3.2381810582479775</v>
      </c>
      <c r="F30" s="842">
        <v>10.315952928897582</v>
      </c>
      <c r="G30" s="842">
        <v>4.4371556989391925</v>
      </c>
      <c r="H30" s="842">
        <v>32.462000332667401</v>
      </c>
      <c r="I30" s="842">
        <v>9.1142331974234541</v>
      </c>
      <c r="J30" s="480" t="s">
        <v>871</v>
      </c>
      <c r="K30" s="842">
        <v>8.965838179756398</v>
      </c>
      <c r="L30" s="842">
        <v>5.2207867381421611</v>
      </c>
      <c r="M30" s="842">
        <v>3.9739477992116772</v>
      </c>
      <c r="N30" s="842">
        <v>18.260159178621212</v>
      </c>
      <c r="O30" s="842">
        <v>-16.801303235067238</v>
      </c>
      <c r="P30" s="842">
        <v>0.5105082351943262</v>
      </c>
      <c r="Q30" s="842">
        <v>9.5236023504988978</v>
      </c>
      <c r="R30" s="842">
        <v>14.563400616000271</v>
      </c>
      <c r="S30" s="842">
        <v>1.4336848333003214</v>
      </c>
      <c r="T30" s="842">
        <v>13.329652917018079</v>
      </c>
    </row>
    <row r="31" spans="1:20" s="480" customFormat="1" ht="10.199999999999999">
      <c r="A31" s="480" t="s">
        <v>872</v>
      </c>
      <c r="B31" s="842">
        <v>1.6156143519765174</v>
      </c>
      <c r="C31" s="842">
        <v>0.24046469130434997</v>
      </c>
      <c r="D31" s="842">
        <v>2.6098343208431825</v>
      </c>
      <c r="E31" s="842">
        <v>-0.33583495590493073</v>
      </c>
      <c r="F31" s="842">
        <v>0.8318159000540235</v>
      </c>
      <c r="G31" s="842">
        <v>0.71813789063772093</v>
      </c>
      <c r="H31" s="842">
        <v>4.5476100972348092</v>
      </c>
      <c r="I31" s="842">
        <v>0.9900557609214945</v>
      </c>
      <c r="J31" s="480" t="s">
        <v>872</v>
      </c>
      <c r="K31" s="842">
        <v>1.4407221684325835</v>
      </c>
      <c r="L31" s="842">
        <v>0.7200788502206118</v>
      </c>
      <c r="M31" s="842">
        <v>0.78895311677532853</v>
      </c>
      <c r="N31" s="842">
        <v>2.1094571420981967</v>
      </c>
      <c r="O31" s="842">
        <v>-3.194318855996102</v>
      </c>
      <c r="P31" s="842">
        <v>4.9680937956998544E-2</v>
      </c>
      <c r="Q31" s="842">
        <v>1.7349772006219553</v>
      </c>
      <c r="R31" s="842">
        <v>1.8388449319010487</v>
      </c>
      <c r="S31" s="842">
        <v>0.47098218233566069</v>
      </c>
      <c r="T31" s="842">
        <v>1.6955393636053935</v>
      </c>
    </row>
    <row r="32" spans="1:20" s="480" customFormat="1" ht="7.5" customHeight="1">
      <c r="B32" s="842"/>
      <c r="C32" s="842"/>
      <c r="D32" s="842"/>
      <c r="E32" s="842"/>
      <c r="F32" s="842"/>
      <c r="G32" s="842"/>
      <c r="H32" s="842"/>
      <c r="I32" s="842"/>
      <c r="K32" s="842"/>
      <c r="L32" s="842"/>
      <c r="M32" s="842"/>
      <c r="N32" s="842"/>
      <c r="O32" s="842"/>
      <c r="P32" s="842"/>
      <c r="Q32" s="842"/>
      <c r="R32" s="842"/>
      <c r="S32" s="842"/>
      <c r="T32" s="842"/>
    </row>
    <row r="33" spans="1:20" s="480" customFormat="1" ht="10.199999999999999">
      <c r="A33" s="902" t="s">
        <v>873</v>
      </c>
      <c r="B33" s="842"/>
      <c r="C33" s="842"/>
      <c r="D33" s="842"/>
      <c r="E33" s="842"/>
      <c r="F33" s="842"/>
      <c r="G33" s="842"/>
      <c r="H33" s="842"/>
      <c r="I33" s="842"/>
      <c r="J33" s="902" t="s">
        <v>873</v>
      </c>
      <c r="K33" s="842"/>
      <c r="L33" s="842"/>
      <c r="M33" s="842"/>
      <c r="N33" s="842"/>
      <c r="O33" s="842"/>
      <c r="P33" s="842"/>
      <c r="Q33" s="842"/>
      <c r="R33" s="842"/>
      <c r="S33" s="842"/>
      <c r="T33" s="842"/>
    </row>
    <row r="34" spans="1:20" s="480" customFormat="1" ht="10.199999999999999">
      <c r="A34" s="480" t="s">
        <v>874</v>
      </c>
      <c r="B34" s="842">
        <v>30.060000000000002</v>
      </c>
      <c r="C34" s="842">
        <v>21.42</v>
      </c>
      <c r="D34" s="842">
        <v>33.6</v>
      </c>
      <c r="E34" s="842">
        <v>33.910000000000004</v>
      </c>
      <c r="F34" s="842">
        <v>37.910000000000004</v>
      </c>
      <c r="G34" s="842">
        <v>26.94</v>
      </c>
      <c r="H34" s="842">
        <v>108.27</v>
      </c>
      <c r="I34" s="842">
        <v>32.130000000000003</v>
      </c>
      <c r="J34" s="480" t="s">
        <v>874</v>
      </c>
      <c r="K34" s="842">
        <v>29.55</v>
      </c>
      <c r="L34" s="842">
        <v>42.17</v>
      </c>
      <c r="M34" s="842">
        <v>24.63</v>
      </c>
      <c r="N34" s="842">
        <v>50.82</v>
      </c>
      <c r="O34" s="842">
        <v>34.39</v>
      </c>
      <c r="P34" s="842">
        <v>48.04</v>
      </c>
      <c r="Q34" s="842">
        <v>207.68</v>
      </c>
      <c r="R34" s="842">
        <v>288.74</v>
      </c>
      <c r="S34" s="842">
        <v>45.96</v>
      </c>
      <c r="T34" s="842">
        <v>33.82</v>
      </c>
    </row>
    <row r="35" spans="1:20" s="480" customFormat="1" ht="10.199999999999999">
      <c r="A35" s="480" t="s">
        <v>875</v>
      </c>
      <c r="B35" s="842">
        <v>50.33</v>
      </c>
      <c r="C35" s="842">
        <v>64.599999999999994</v>
      </c>
      <c r="D35" s="842">
        <v>46.44</v>
      </c>
      <c r="E35" s="842">
        <v>46.04</v>
      </c>
      <c r="F35" s="842">
        <v>45.550000000000004</v>
      </c>
      <c r="G35" s="842">
        <v>50.49</v>
      </c>
      <c r="H35" s="842">
        <v>63.36</v>
      </c>
      <c r="I35" s="842">
        <v>45.87</v>
      </c>
      <c r="J35" s="480" t="s">
        <v>875</v>
      </c>
      <c r="K35" s="842">
        <v>92.03</v>
      </c>
      <c r="L35" s="842">
        <v>53.69</v>
      </c>
      <c r="M35" s="842">
        <v>110.96000000000001</v>
      </c>
      <c r="N35" s="842">
        <v>46.78</v>
      </c>
      <c r="O35" s="842">
        <v>695.65</v>
      </c>
      <c r="P35" s="842">
        <v>63.83</v>
      </c>
      <c r="Q35" s="842">
        <v>57.07</v>
      </c>
      <c r="R35" s="842">
        <v>96.02</v>
      </c>
      <c r="S35" s="842">
        <v>79.820000000000007</v>
      </c>
      <c r="T35" s="842">
        <v>49.09</v>
      </c>
    </row>
    <row r="36" spans="1:20" s="480" customFormat="1" ht="10.199999999999999">
      <c r="A36" s="480" t="s">
        <v>876</v>
      </c>
      <c r="B36" s="842">
        <v>0.5</v>
      </c>
      <c r="C36" s="842">
        <v>0.86</v>
      </c>
      <c r="D36" s="842">
        <v>0.18</v>
      </c>
      <c r="E36" s="842">
        <v>1.86</v>
      </c>
      <c r="F36" s="842">
        <v>0.22</v>
      </c>
      <c r="G36" s="842">
        <v>0.08</v>
      </c>
      <c r="H36" s="842">
        <v>0.17</v>
      </c>
      <c r="I36" s="842">
        <v>0.43</v>
      </c>
      <c r="J36" s="480" t="s">
        <v>876</v>
      </c>
      <c r="K36" s="842">
        <v>39.340000000000003</v>
      </c>
      <c r="L36" s="842">
        <v>0.43</v>
      </c>
      <c r="M36" s="842">
        <v>0</v>
      </c>
      <c r="N36" s="842">
        <v>0.04</v>
      </c>
      <c r="O36" s="842">
        <v>0</v>
      </c>
      <c r="P36" s="842">
        <v>19.2</v>
      </c>
      <c r="Q36" s="842">
        <v>6.99</v>
      </c>
      <c r="R36" s="842">
        <v>2.4</v>
      </c>
      <c r="S36" s="842">
        <v>1.48</v>
      </c>
      <c r="T36" s="842">
        <v>0.31</v>
      </c>
    </row>
    <row r="37" spans="1:20" s="480" customFormat="1" ht="10.8" thickBot="1">
      <c r="A37" s="909" t="s">
        <v>877</v>
      </c>
      <c r="B37" s="910">
        <v>0.91</v>
      </c>
      <c r="C37" s="910">
        <v>6.28</v>
      </c>
      <c r="D37" s="910">
        <v>1.72</v>
      </c>
      <c r="E37" s="910">
        <v>4.2</v>
      </c>
      <c r="F37" s="910">
        <v>1.7</v>
      </c>
      <c r="G37" s="910">
        <v>1.74</v>
      </c>
      <c r="H37" s="910">
        <v>0.94000000000000006</v>
      </c>
      <c r="I37" s="910">
        <v>1.77</v>
      </c>
      <c r="J37" s="909" t="s">
        <v>877</v>
      </c>
      <c r="K37" s="910">
        <v>218.36</v>
      </c>
      <c r="L37" s="910">
        <v>6.25</v>
      </c>
      <c r="M37" s="910">
        <v>0</v>
      </c>
      <c r="N37" s="910">
        <v>1.21</v>
      </c>
      <c r="O37" s="910">
        <v>0</v>
      </c>
      <c r="P37" s="910">
        <v>2.3000000000000003</v>
      </c>
      <c r="Q37" s="910">
        <v>12.14</v>
      </c>
      <c r="R37" s="910">
        <v>2.97</v>
      </c>
      <c r="S37" s="910">
        <v>2.1800000000000002</v>
      </c>
      <c r="T37" s="910">
        <v>1.61</v>
      </c>
    </row>
    <row r="38" spans="1:20" s="480" customFormat="1" ht="3.75" customHeight="1">
      <c r="B38" s="842"/>
      <c r="C38" s="842"/>
      <c r="D38" s="842"/>
      <c r="E38" s="842"/>
      <c r="F38" s="842"/>
      <c r="G38" s="842"/>
      <c r="H38" s="842"/>
      <c r="I38" s="842"/>
      <c r="K38" s="842"/>
      <c r="L38" s="842"/>
      <c r="M38" s="842"/>
      <c r="N38" s="842"/>
      <c r="O38" s="842"/>
      <c r="P38" s="842"/>
      <c r="Q38" s="842"/>
      <c r="R38" s="842"/>
      <c r="S38" s="842"/>
      <c r="T38" s="842"/>
    </row>
    <row r="39" spans="1:20" s="480" customFormat="1" ht="10.199999999999999">
      <c r="A39" s="911" t="s">
        <v>878</v>
      </c>
      <c r="J39" s="911" t="s">
        <v>878</v>
      </c>
    </row>
    <row r="40" spans="1:20" s="474" customFormat="1" ht="10.199999999999999">
      <c r="A40" s="474" t="s">
        <v>879</v>
      </c>
      <c r="J40" s="474" t="s">
        <v>879</v>
      </c>
    </row>
    <row r="41" spans="1:20" s="480" customFormat="1" ht="10.199999999999999">
      <c r="A41" s="474" t="s">
        <v>880</v>
      </c>
      <c r="J41" s="474" t="s">
        <v>880</v>
      </c>
    </row>
    <row r="42" spans="1:20" s="480" customFormat="1" ht="10.199999999999999">
      <c r="A42" s="480" t="s">
        <v>881</v>
      </c>
      <c r="J42" s="480" t="s">
        <v>881</v>
      </c>
    </row>
    <row r="43" spans="1:20" s="480" customFormat="1" ht="10.199999999999999">
      <c r="A43" s="912" t="s">
        <v>882</v>
      </c>
      <c r="J43" s="912" t="s">
        <v>882</v>
      </c>
    </row>
    <row r="44" spans="1:20" ht="12.75" customHeight="1">
      <c r="A44" s="912" t="s">
        <v>883</v>
      </c>
      <c r="B44" s="841"/>
      <c r="C44" s="841"/>
      <c r="D44" s="842"/>
      <c r="E44" s="841"/>
      <c r="F44" s="841"/>
      <c r="G44" s="841"/>
      <c r="H44" s="842"/>
      <c r="I44" s="841"/>
      <c r="J44" s="912" t="s">
        <v>883</v>
      </c>
      <c r="K44" s="841"/>
      <c r="L44" s="841"/>
      <c r="M44" s="841"/>
      <c r="N44" s="841"/>
      <c r="O44" s="841"/>
      <c r="P44" s="841"/>
      <c r="Q44" s="841"/>
      <c r="R44" s="841"/>
      <c r="S44" s="841"/>
      <c r="T44" s="841"/>
    </row>
    <row r="45" spans="1:20">
      <c r="A45" s="480"/>
      <c r="B45" s="842"/>
      <c r="C45" s="842"/>
      <c r="D45" s="842"/>
      <c r="E45" s="841"/>
      <c r="F45" s="842"/>
      <c r="G45" s="842"/>
      <c r="H45" s="842"/>
      <c r="I45" s="842"/>
      <c r="J45" s="912"/>
      <c r="K45" s="842"/>
      <c r="L45" s="842"/>
      <c r="M45" s="842"/>
      <c r="N45" s="842"/>
      <c r="O45" s="842"/>
      <c r="P45" s="842"/>
      <c r="Q45" s="842"/>
      <c r="R45" s="842"/>
      <c r="S45" s="842"/>
      <c r="T45" s="842"/>
    </row>
    <row r="46" spans="1:20">
      <c r="D46" s="842"/>
      <c r="E46" s="841"/>
    </row>
    <row r="47" spans="1:20">
      <c r="D47" s="842"/>
      <c r="E47" s="841"/>
    </row>
    <row r="48" spans="1:20">
      <c r="B48" s="913"/>
      <c r="D48" s="842"/>
      <c r="E48" s="841"/>
    </row>
    <row r="49" spans="4:5">
      <c r="D49" s="842"/>
      <c r="E49" s="841"/>
    </row>
    <row r="50" spans="4:5">
      <c r="D50" s="914"/>
      <c r="E50" s="841"/>
    </row>
    <row r="51" spans="4:5">
      <c r="D51" s="842"/>
      <c r="E51" s="841"/>
    </row>
    <row r="52" spans="4:5">
      <c r="D52" s="842"/>
      <c r="E52" s="841"/>
    </row>
    <row r="53" spans="4:5">
      <c r="D53" s="842"/>
      <c r="E53" s="841"/>
    </row>
    <row r="54" spans="4:5">
      <c r="D54" s="842"/>
      <c r="E54" s="841"/>
    </row>
    <row r="55" spans="4:5">
      <c r="D55" s="842"/>
      <c r="E55" s="841"/>
    </row>
    <row r="56" spans="4:5">
      <c r="D56" s="842"/>
      <c r="E56" s="841"/>
    </row>
    <row r="57" spans="4:5">
      <c r="D57" s="842"/>
      <c r="E57" s="841"/>
    </row>
    <row r="58" spans="4:5">
      <c r="D58" s="904"/>
      <c r="E58" s="841"/>
    </row>
    <row r="59" spans="4:5">
      <c r="D59" s="904"/>
      <c r="E59" s="841"/>
    </row>
    <row r="60" spans="4:5">
      <c r="D60" s="906"/>
      <c r="E60" s="841"/>
    </row>
    <row r="61" spans="4:5">
      <c r="D61" s="907"/>
      <c r="E61" s="841"/>
    </row>
    <row r="62" spans="4:5">
      <c r="D62" s="842"/>
      <c r="E62" s="841"/>
    </row>
    <row r="63" spans="4:5">
      <c r="D63" s="842"/>
      <c r="E63" s="841"/>
    </row>
    <row r="64" spans="4:5">
      <c r="D64" s="842"/>
      <c r="E64" s="841"/>
    </row>
    <row r="65" spans="4:56">
      <c r="D65" s="842"/>
      <c r="E65" s="841"/>
    </row>
    <row r="66" spans="4:56">
      <c r="D66" s="842"/>
      <c r="E66" s="841"/>
    </row>
    <row r="67" spans="4:56">
      <c r="D67" s="842"/>
      <c r="E67" s="841"/>
    </row>
    <row r="68" spans="4:56">
      <c r="D68" s="842"/>
      <c r="E68" s="841"/>
    </row>
    <row r="69" spans="4:56">
      <c r="D69" s="904"/>
      <c r="E69" s="841"/>
    </row>
    <row r="79" spans="4:56" ht="13.8">
      <c r="BD79" s="896"/>
    </row>
    <row r="200" spans="3:3">
      <c r="C200" s="432" t="s">
        <v>155</v>
      </c>
    </row>
  </sheetData>
  <mergeCells count="27">
    <mergeCell ref="S6:S7"/>
    <mergeCell ref="T6:T7"/>
    <mergeCell ref="M6:M7"/>
    <mergeCell ref="N6:N7"/>
    <mergeCell ref="O6:O7"/>
    <mergeCell ref="P6:P7"/>
    <mergeCell ref="Q6:Q7"/>
    <mergeCell ref="R6:R7"/>
    <mergeCell ref="G6:G7"/>
    <mergeCell ref="H6:H7"/>
    <mergeCell ref="I6:I7"/>
    <mergeCell ref="J6:J7"/>
    <mergeCell ref="K6:K7"/>
    <mergeCell ref="L6:L7"/>
    <mergeCell ref="A6:A7"/>
    <mergeCell ref="B6:B7"/>
    <mergeCell ref="C6:C7"/>
    <mergeCell ref="D6:D7"/>
    <mergeCell ref="E6:E7"/>
    <mergeCell ref="F6:F7"/>
    <mergeCell ref="J1:T1"/>
    <mergeCell ref="A2:I2"/>
    <mergeCell ref="J2:T2"/>
    <mergeCell ref="A3:I3"/>
    <mergeCell ref="J3:T3"/>
    <mergeCell ref="A4:I4"/>
    <mergeCell ref="J4:T4"/>
  </mergeCells>
  <hyperlinks>
    <hyperlink ref="A1" location="Índice!A1" display="Volver al Índice" xr:uid="{567F1E8F-EFE9-4D58-9D99-1376654778BE}"/>
  </hyperlinks>
  <printOptions horizontalCentered="1" verticalCentered="1"/>
  <pageMargins left="0.98425196850393704" right="0.98425196850393704" top="0.98425196850393704" bottom="0.98425196850393704" header="0" footer="0"/>
  <pageSetup paperSize="9" scale="70" orientation="landscape" r:id="rId1"/>
  <headerFooter alignWithMargins="0"/>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F0D79-903E-4381-91FD-7C5423EC553E}">
  <dimension ref="A1:K204"/>
  <sheetViews>
    <sheetView showGridLines="0" zoomScaleNormal="100" workbookViewId="0"/>
  </sheetViews>
  <sheetFormatPr baseColWidth="10" defaultColWidth="11.44140625" defaultRowHeight="13.2"/>
  <cols>
    <col min="1" max="1" width="46.44140625" style="938" customWidth="1"/>
    <col min="2" max="2" width="10.5546875" style="938" customWidth="1"/>
    <col min="3" max="5" width="15.5546875" style="938" customWidth="1"/>
    <col min="6" max="6" width="11.5546875" style="938" customWidth="1"/>
    <col min="7" max="7" width="11.44140625" style="938" hidden="1" customWidth="1"/>
    <col min="8" max="256" width="11.44140625" style="938"/>
    <col min="257" max="257" width="46.44140625" style="938" customWidth="1"/>
    <col min="258" max="258" width="10.5546875" style="938" customWidth="1"/>
    <col min="259" max="261" width="15.5546875" style="938" customWidth="1"/>
    <col min="262" max="262" width="11.5546875" style="938" customWidth="1"/>
    <col min="263" max="263" width="0" style="938" hidden="1" customWidth="1"/>
    <col min="264" max="512" width="11.44140625" style="938"/>
    <col min="513" max="513" width="46.44140625" style="938" customWidth="1"/>
    <col min="514" max="514" width="10.5546875" style="938" customWidth="1"/>
    <col min="515" max="517" width="15.5546875" style="938" customWidth="1"/>
    <col min="518" max="518" width="11.5546875" style="938" customWidth="1"/>
    <col min="519" max="519" width="0" style="938" hidden="1" customWidth="1"/>
    <col min="520" max="768" width="11.44140625" style="938"/>
    <col min="769" max="769" width="46.44140625" style="938" customWidth="1"/>
    <col min="770" max="770" width="10.5546875" style="938" customWidth="1"/>
    <col min="771" max="773" width="15.5546875" style="938" customWidth="1"/>
    <col min="774" max="774" width="11.5546875" style="938" customWidth="1"/>
    <col min="775" max="775" width="0" style="938" hidden="1" customWidth="1"/>
    <col min="776" max="1024" width="11.44140625" style="938"/>
    <col min="1025" max="1025" width="46.44140625" style="938" customWidth="1"/>
    <col min="1026" max="1026" width="10.5546875" style="938" customWidth="1"/>
    <col min="1027" max="1029" width="15.5546875" style="938" customWidth="1"/>
    <col min="1030" max="1030" width="11.5546875" style="938" customWidth="1"/>
    <col min="1031" max="1031" width="0" style="938" hidden="1" customWidth="1"/>
    <col min="1032" max="1280" width="11.44140625" style="938"/>
    <col min="1281" max="1281" width="46.44140625" style="938" customWidth="1"/>
    <col min="1282" max="1282" width="10.5546875" style="938" customWidth="1"/>
    <col min="1283" max="1285" width="15.5546875" style="938" customWidth="1"/>
    <col min="1286" max="1286" width="11.5546875" style="938" customWidth="1"/>
    <col min="1287" max="1287" width="0" style="938" hidden="1" customWidth="1"/>
    <col min="1288" max="1536" width="11.44140625" style="938"/>
    <col min="1537" max="1537" width="46.44140625" style="938" customWidth="1"/>
    <col min="1538" max="1538" width="10.5546875" style="938" customWidth="1"/>
    <col min="1539" max="1541" width="15.5546875" style="938" customWidth="1"/>
    <col min="1542" max="1542" width="11.5546875" style="938" customWidth="1"/>
    <col min="1543" max="1543" width="0" style="938" hidden="1" customWidth="1"/>
    <col min="1544" max="1792" width="11.44140625" style="938"/>
    <col min="1793" max="1793" width="46.44140625" style="938" customWidth="1"/>
    <col min="1794" max="1794" width="10.5546875" style="938" customWidth="1"/>
    <col min="1795" max="1797" width="15.5546875" style="938" customWidth="1"/>
    <col min="1798" max="1798" width="11.5546875" style="938" customWidth="1"/>
    <col min="1799" max="1799" width="0" style="938" hidden="1" customWidth="1"/>
    <col min="1800" max="2048" width="11.44140625" style="938"/>
    <col min="2049" max="2049" width="46.44140625" style="938" customWidth="1"/>
    <col min="2050" max="2050" width="10.5546875" style="938" customWidth="1"/>
    <col min="2051" max="2053" width="15.5546875" style="938" customWidth="1"/>
    <col min="2054" max="2054" width="11.5546875" style="938" customWidth="1"/>
    <col min="2055" max="2055" width="0" style="938" hidden="1" customWidth="1"/>
    <col min="2056" max="2304" width="11.44140625" style="938"/>
    <col min="2305" max="2305" width="46.44140625" style="938" customWidth="1"/>
    <col min="2306" max="2306" width="10.5546875" style="938" customWidth="1"/>
    <col min="2307" max="2309" width="15.5546875" style="938" customWidth="1"/>
    <col min="2310" max="2310" width="11.5546875" style="938" customWidth="1"/>
    <col min="2311" max="2311" width="0" style="938" hidden="1" customWidth="1"/>
    <col min="2312" max="2560" width="11.44140625" style="938"/>
    <col min="2561" max="2561" width="46.44140625" style="938" customWidth="1"/>
    <col min="2562" max="2562" width="10.5546875" style="938" customWidth="1"/>
    <col min="2563" max="2565" width="15.5546875" style="938" customWidth="1"/>
    <col min="2566" max="2566" width="11.5546875" style="938" customWidth="1"/>
    <col min="2567" max="2567" width="0" style="938" hidden="1" customWidth="1"/>
    <col min="2568" max="2816" width="11.44140625" style="938"/>
    <col min="2817" max="2817" width="46.44140625" style="938" customWidth="1"/>
    <col min="2818" max="2818" width="10.5546875" style="938" customWidth="1"/>
    <col min="2819" max="2821" width="15.5546875" style="938" customWidth="1"/>
    <col min="2822" max="2822" width="11.5546875" style="938" customWidth="1"/>
    <col min="2823" max="2823" width="0" style="938" hidden="1" customWidth="1"/>
    <col min="2824" max="3072" width="11.44140625" style="938"/>
    <col min="3073" max="3073" width="46.44140625" style="938" customWidth="1"/>
    <col min="3074" max="3074" width="10.5546875" style="938" customWidth="1"/>
    <col min="3075" max="3077" width="15.5546875" style="938" customWidth="1"/>
    <col min="3078" max="3078" width="11.5546875" style="938" customWidth="1"/>
    <col min="3079" max="3079" width="0" style="938" hidden="1" customWidth="1"/>
    <col min="3080" max="3328" width="11.44140625" style="938"/>
    <col min="3329" max="3329" width="46.44140625" style="938" customWidth="1"/>
    <col min="3330" max="3330" width="10.5546875" style="938" customWidth="1"/>
    <col min="3331" max="3333" width="15.5546875" style="938" customWidth="1"/>
    <col min="3334" max="3334" width="11.5546875" style="938" customWidth="1"/>
    <col min="3335" max="3335" width="0" style="938" hidden="1" customWidth="1"/>
    <col min="3336" max="3584" width="11.44140625" style="938"/>
    <col min="3585" max="3585" width="46.44140625" style="938" customWidth="1"/>
    <col min="3586" max="3586" width="10.5546875" style="938" customWidth="1"/>
    <col min="3587" max="3589" width="15.5546875" style="938" customWidth="1"/>
    <col min="3590" max="3590" width="11.5546875" style="938" customWidth="1"/>
    <col min="3591" max="3591" width="0" style="938" hidden="1" customWidth="1"/>
    <col min="3592" max="3840" width="11.44140625" style="938"/>
    <col min="3841" max="3841" width="46.44140625" style="938" customWidth="1"/>
    <col min="3842" max="3842" width="10.5546875" style="938" customWidth="1"/>
    <col min="3843" max="3845" width="15.5546875" style="938" customWidth="1"/>
    <col min="3846" max="3846" width="11.5546875" style="938" customWidth="1"/>
    <col min="3847" max="3847" width="0" style="938" hidden="1" customWidth="1"/>
    <col min="3848" max="4096" width="11.44140625" style="938"/>
    <col min="4097" max="4097" width="46.44140625" style="938" customWidth="1"/>
    <col min="4098" max="4098" width="10.5546875" style="938" customWidth="1"/>
    <col min="4099" max="4101" width="15.5546875" style="938" customWidth="1"/>
    <col min="4102" max="4102" width="11.5546875" style="938" customWidth="1"/>
    <col min="4103" max="4103" width="0" style="938" hidden="1" customWidth="1"/>
    <col min="4104" max="4352" width="11.44140625" style="938"/>
    <col min="4353" max="4353" width="46.44140625" style="938" customWidth="1"/>
    <col min="4354" max="4354" width="10.5546875" style="938" customWidth="1"/>
    <col min="4355" max="4357" width="15.5546875" style="938" customWidth="1"/>
    <col min="4358" max="4358" width="11.5546875" style="938" customWidth="1"/>
    <col min="4359" max="4359" width="0" style="938" hidden="1" customWidth="1"/>
    <col min="4360" max="4608" width="11.44140625" style="938"/>
    <col min="4609" max="4609" width="46.44140625" style="938" customWidth="1"/>
    <col min="4610" max="4610" width="10.5546875" style="938" customWidth="1"/>
    <col min="4611" max="4613" width="15.5546875" style="938" customWidth="1"/>
    <col min="4614" max="4614" width="11.5546875" style="938" customWidth="1"/>
    <col min="4615" max="4615" width="0" style="938" hidden="1" customWidth="1"/>
    <col min="4616" max="4864" width="11.44140625" style="938"/>
    <col min="4865" max="4865" width="46.44140625" style="938" customWidth="1"/>
    <col min="4866" max="4866" width="10.5546875" style="938" customWidth="1"/>
    <col min="4867" max="4869" width="15.5546875" style="938" customWidth="1"/>
    <col min="4870" max="4870" width="11.5546875" style="938" customWidth="1"/>
    <col min="4871" max="4871" width="0" style="938" hidden="1" customWidth="1"/>
    <col min="4872" max="5120" width="11.44140625" style="938"/>
    <col min="5121" max="5121" width="46.44140625" style="938" customWidth="1"/>
    <col min="5122" max="5122" width="10.5546875" style="938" customWidth="1"/>
    <col min="5123" max="5125" width="15.5546875" style="938" customWidth="1"/>
    <col min="5126" max="5126" width="11.5546875" style="938" customWidth="1"/>
    <col min="5127" max="5127" width="0" style="938" hidden="1" customWidth="1"/>
    <col min="5128" max="5376" width="11.44140625" style="938"/>
    <col min="5377" max="5377" width="46.44140625" style="938" customWidth="1"/>
    <col min="5378" max="5378" width="10.5546875" style="938" customWidth="1"/>
    <col min="5379" max="5381" width="15.5546875" style="938" customWidth="1"/>
    <col min="5382" max="5382" width="11.5546875" style="938" customWidth="1"/>
    <col min="5383" max="5383" width="0" style="938" hidden="1" customWidth="1"/>
    <col min="5384" max="5632" width="11.44140625" style="938"/>
    <col min="5633" max="5633" width="46.44140625" style="938" customWidth="1"/>
    <col min="5634" max="5634" width="10.5546875" style="938" customWidth="1"/>
    <col min="5635" max="5637" width="15.5546875" style="938" customWidth="1"/>
    <col min="5638" max="5638" width="11.5546875" style="938" customWidth="1"/>
    <col min="5639" max="5639" width="0" style="938" hidden="1" customWidth="1"/>
    <col min="5640" max="5888" width="11.44140625" style="938"/>
    <col min="5889" max="5889" width="46.44140625" style="938" customWidth="1"/>
    <col min="5890" max="5890" width="10.5546875" style="938" customWidth="1"/>
    <col min="5891" max="5893" width="15.5546875" style="938" customWidth="1"/>
    <col min="5894" max="5894" width="11.5546875" style="938" customWidth="1"/>
    <col min="5895" max="5895" width="0" style="938" hidden="1" customWidth="1"/>
    <col min="5896" max="6144" width="11.44140625" style="938"/>
    <col min="6145" max="6145" width="46.44140625" style="938" customWidth="1"/>
    <col min="6146" max="6146" width="10.5546875" style="938" customWidth="1"/>
    <col min="6147" max="6149" width="15.5546875" style="938" customWidth="1"/>
    <col min="6150" max="6150" width="11.5546875" style="938" customWidth="1"/>
    <col min="6151" max="6151" width="0" style="938" hidden="1" customWidth="1"/>
    <col min="6152" max="6400" width="11.44140625" style="938"/>
    <col min="6401" max="6401" width="46.44140625" style="938" customWidth="1"/>
    <col min="6402" max="6402" width="10.5546875" style="938" customWidth="1"/>
    <col min="6403" max="6405" width="15.5546875" style="938" customWidth="1"/>
    <col min="6406" max="6406" width="11.5546875" style="938" customWidth="1"/>
    <col min="6407" max="6407" width="0" style="938" hidden="1" customWidth="1"/>
    <col min="6408" max="6656" width="11.44140625" style="938"/>
    <col min="6657" max="6657" width="46.44140625" style="938" customWidth="1"/>
    <col min="6658" max="6658" width="10.5546875" style="938" customWidth="1"/>
    <col min="6659" max="6661" width="15.5546875" style="938" customWidth="1"/>
    <col min="6662" max="6662" width="11.5546875" style="938" customWidth="1"/>
    <col min="6663" max="6663" width="0" style="938" hidden="1" customWidth="1"/>
    <col min="6664" max="6912" width="11.44140625" style="938"/>
    <col min="6913" max="6913" width="46.44140625" style="938" customWidth="1"/>
    <col min="6914" max="6914" width="10.5546875" style="938" customWidth="1"/>
    <col min="6915" max="6917" width="15.5546875" style="938" customWidth="1"/>
    <col min="6918" max="6918" width="11.5546875" style="938" customWidth="1"/>
    <col min="6919" max="6919" width="0" style="938" hidden="1" customWidth="1"/>
    <col min="6920" max="7168" width="11.44140625" style="938"/>
    <col min="7169" max="7169" width="46.44140625" style="938" customWidth="1"/>
    <col min="7170" max="7170" width="10.5546875" style="938" customWidth="1"/>
    <col min="7171" max="7173" width="15.5546875" style="938" customWidth="1"/>
    <col min="7174" max="7174" width="11.5546875" style="938" customWidth="1"/>
    <col min="7175" max="7175" width="0" style="938" hidden="1" customWidth="1"/>
    <col min="7176" max="7424" width="11.44140625" style="938"/>
    <col min="7425" max="7425" width="46.44140625" style="938" customWidth="1"/>
    <col min="7426" max="7426" width="10.5546875" style="938" customWidth="1"/>
    <col min="7427" max="7429" width="15.5546875" style="938" customWidth="1"/>
    <col min="7430" max="7430" width="11.5546875" style="938" customWidth="1"/>
    <col min="7431" max="7431" width="0" style="938" hidden="1" customWidth="1"/>
    <col min="7432" max="7680" width="11.44140625" style="938"/>
    <col min="7681" max="7681" width="46.44140625" style="938" customWidth="1"/>
    <col min="7682" max="7682" width="10.5546875" style="938" customWidth="1"/>
    <col min="7683" max="7685" width="15.5546875" style="938" customWidth="1"/>
    <col min="7686" max="7686" width="11.5546875" style="938" customWidth="1"/>
    <col min="7687" max="7687" width="0" style="938" hidden="1" customWidth="1"/>
    <col min="7688" max="7936" width="11.44140625" style="938"/>
    <col min="7937" max="7937" width="46.44140625" style="938" customWidth="1"/>
    <col min="7938" max="7938" width="10.5546875" style="938" customWidth="1"/>
    <col min="7939" max="7941" width="15.5546875" style="938" customWidth="1"/>
    <col min="7942" max="7942" width="11.5546875" style="938" customWidth="1"/>
    <col min="7943" max="7943" width="0" style="938" hidden="1" customWidth="1"/>
    <col min="7944" max="8192" width="11.44140625" style="938"/>
    <col min="8193" max="8193" width="46.44140625" style="938" customWidth="1"/>
    <col min="8194" max="8194" width="10.5546875" style="938" customWidth="1"/>
    <col min="8195" max="8197" width="15.5546875" style="938" customWidth="1"/>
    <col min="8198" max="8198" width="11.5546875" style="938" customWidth="1"/>
    <col min="8199" max="8199" width="0" style="938" hidden="1" customWidth="1"/>
    <col min="8200" max="8448" width="11.44140625" style="938"/>
    <col min="8449" max="8449" width="46.44140625" style="938" customWidth="1"/>
    <col min="8450" max="8450" width="10.5546875" style="938" customWidth="1"/>
    <col min="8451" max="8453" width="15.5546875" style="938" customWidth="1"/>
    <col min="8454" max="8454" width="11.5546875" style="938" customWidth="1"/>
    <col min="8455" max="8455" width="0" style="938" hidden="1" customWidth="1"/>
    <col min="8456" max="8704" width="11.44140625" style="938"/>
    <col min="8705" max="8705" width="46.44140625" style="938" customWidth="1"/>
    <col min="8706" max="8706" width="10.5546875" style="938" customWidth="1"/>
    <col min="8707" max="8709" width="15.5546875" style="938" customWidth="1"/>
    <col min="8710" max="8710" width="11.5546875" style="938" customWidth="1"/>
    <col min="8711" max="8711" width="0" style="938" hidden="1" customWidth="1"/>
    <col min="8712" max="8960" width="11.44140625" style="938"/>
    <col min="8961" max="8961" width="46.44140625" style="938" customWidth="1"/>
    <col min="8962" max="8962" width="10.5546875" style="938" customWidth="1"/>
    <col min="8963" max="8965" width="15.5546875" style="938" customWidth="1"/>
    <col min="8966" max="8966" width="11.5546875" style="938" customWidth="1"/>
    <col min="8967" max="8967" width="0" style="938" hidden="1" customWidth="1"/>
    <col min="8968" max="9216" width="11.44140625" style="938"/>
    <col min="9217" max="9217" width="46.44140625" style="938" customWidth="1"/>
    <col min="9218" max="9218" width="10.5546875" style="938" customWidth="1"/>
    <col min="9219" max="9221" width="15.5546875" style="938" customWidth="1"/>
    <col min="9222" max="9222" width="11.5546875" style="938" customWidth="1"/>
    <col min="9223" max="9223" width="0" style="938" hidden="1" customWidth="1"/>
    <col min="9224" max="9472" width="11.44140625" style="938"/>
    <col min="9473" max="9473" width="46.44140625" style="938" customWidth="1"/>
    <col min="9474" max="9474" width="10.5546875" style="938" customWidth="1"/>
    <col min="9475" max="9477" width="15.5546875" style="938" customWidth="1"/>
    <col min="9478" max="9478" width="11.5546875" style="938" customWidth="1"/>
    <col min="9479" max="9479" width="0" style="938" hidden="1" customWidth="1"/>
    <col min="9480" max="9728" width="11.44140625" style="938"/>
    <col min="9729" max="9729" width="46.44140625" style="938" customWidth="1"/>
    <col min="9730" max="9730" width="10.5546875" style="938" customWidth="1"/>
    <col min="9731" max="9733" width="15.5546875" style="938" customWidth="1"/>
    <col min="9734" max="9734" width="11.5546875" style="938" customWidth="1"/>
    <col min="9735" max="9735" width="0" style="938" hidden="1" customWidth="1"/>
    <col min="9736" max="9984" width="11.44140625" style="938"/>
    <col min="9985" max="9985" width="46.44140625" style="938" customWidth="1"/>
    <col min="9986" max="9986" width="10.5546875" style="938" customWidth="1"/>
    <col min="9987" max="9989" width="15.5546875" style="938" customWidth="1"/>
    <col min="9990" max="9990" width="11.5546875" style="938" customWidth="1"/>
    <col min="9991" max="9991" width="0" style="938" hidden="1" customWidth="1"/>
    <col min="9992" max="10240" width="11.44140625" style="938"/>
    <col min="10241" max="10241" width="46.44140625" style="938" customWidth="1"/>
    <col min="10242" max="10242" width="10.5546875" style="938" customWidth="1"/>
    <col min="10243" max="10245" width="15.5546875" style="938" customWidth="1"/>
    <col min="10246" max="10246" width="11.5546875" style="938" customWidth="1"/>
    <col min="10247" max="10247" width="0" style="938" hidden="1" customWidth="1"/>
    <col min="10248" max="10496" width="11.44140625" style="938"/>
    <col min="10497" max="10497" width="46.44140625" style="938" customWidth="1"/>
    <col min="10498" max="10498" width="10.5546875" style="938" customWidth="1"/>
    <col min="10499" max="10501" width="15.5546875" style="938" customWidth="1"/>
    <col min="10502" max="10502" width="11.5546875" style="938" customWidth="1"/>
    <col min="10503" max="10503" width="0" style="938" hidden="1" customWidth="1"/>
    <col min="10504" max="10752" width="11.44140625" style="938"/>
    <col min="10753" max="10753" width="46.44140625" style="938" customWidth="1"/>
    <col min="10754" max="10754" width="10.5546875" style="938" customWidth="1"/>
    <col min="10755" max="10757" width="15.5546875" style="938" customWidth="1"/>
    <col min="10758" max="10758" width="11.5546875" style="938" customWidth="1"/>
    <col min="10759" max="10759" width="0" style="938" hidden="1" customWidth="1"/>
    <col min="10760" max="11008" width="11.44140625" style="938"/>
    <col min="11009" max="11009" width="46.44140625" style="938" customWidth="1"/>
    <col min="11010" max="11010" width="10.5546875" style="938" customWidth="1"/>
    <col min="11011" max="11013" width="15.5546875" style="938" customWidth="1"/>
    <col min="11014" max="11014" width="11.5546875" style="938" customWidth="1"/>
    <col min="11015" max="11015" width="0" style="938" hidden="1" customWidth="1"/>
    <col min="11016" max="11264" width="11.44140625" style="938"/>
    <col min="11265" max="11265" width="46.44140625" style="938" customWidth="1"/>
    <col min="11266" max="11266" width="10.5546875" style="938" customWidth="1"/>
    <col min="11267" max="11269" width="15.5546875" style="938" customWidth="1"/>
    <col min="11270" max="11270" width="11.5546875" style="938" customWidth="1"/>
    <col min="11271" max="11271" width="0" style="938" hidden="1" customWidth="1"/>
    <col min="11272" max="11520" width="11.44140625" style="938"/>
    <col min="11521" max="11521" width="46.44140625" style="938" customWidth="1"/>
    <col min="11522" max="11522" width="10.5546875" style="938" customWidth="1"/>
    <col min="11523" max="11525" width="15.5546875" style="938" customWidth="1"/>
    <col min="11526" max="11526" width="11.5546875" style="938" customWidth="1"/>
    <col min="11527" max="11527" width="0" style="938" hidden="1" customWidth="1"/>
    <col min="11528" max="11776" width="11.44140625" style="938"/>
    <col min="11777" max="11777" width="46.44140625" style="938" customWidth="1"/>
    <col min="11778" max="11778" width="10.5546875" style="938" customWidth="1"/>
    <col min="11779" max="11781" width="15.5546875" style="938" customWidth="1"/>
    <col min="11782" max="11782" width="11.5546875" style="938" customWidth="1"/>
    <col min="11783" max="11783" width="0" style="938" hidden="1" customWidth="1"/>
    <col min="11784" max="12032" width="11.44140625" style="938"/>
    <col min="12033" max="12033" width="46.44140625" style="938" customWidth="1"/>
    <col min="12034" max="12034" width="10.5546875" style="938" customWidth="1"/>
    <col min="12035" max="12037" width="15.5546875" style="938" customWidth="1"/>
    <col min="12038" max="12038" width="11.5546875" style="938" customWidth="1"/>
    <col min="12039" max="12039" width="0" style="938" hidden="1" customWidth="1"/>
    <col min="12040" max="12288" width="11.44140625" style="938"/>
    <col min="12289" max="12289" width="46.44140625" style="938" customWidth="1"/>
    <col min="12290" max="12290" width="10.5546875" style="938" customWidth="1"/>
    <col min="12291" max="12293" width="15.5546875" style="938" customWidth="1"/>
    <col min="12294" max="12294" width="11.5546875" style="938" customWidth="1"/>
    <col min="12295" max="12295" width="0" style="938" hidden="1" customWidth="1"/>
    <col min="12296" max="12544" width="11.44140625" style="938"/>
    <col min="12545" max="12545" width="46.44140625" style="938" customWidth="1"/>
    <col min="12546" max="12546" width="10.5546875" style="938" customWidth="1"/>
    <col min="12547" max="12549" width="15.5546875" style="938" customWidth="1"/>
    <col min="12550" max="12550" width="11.5546875" style="938" customWidth="1"/>
    <col min="12551" max="12551" width="0" style="938" hidden="1" customWidth="1"/>
    <col min="12552" max="12800" width="11.44140625" style="938"/>
    <col min="12801" max="12801" width="46.44140625" style="938" customWidth="1"/>
    <col min="12802" max="12802" width="10.5546875" style="938" customWidth="1"/>
    <col min="12803" max="12805" width="15.5546875" style="938" customWidth="1"/>
    <col min="12806" max="12806" width="11.5546875" style="938" customWidth="1"/>
    <col min="12807" max="12807" width="0" style="938" hidden="1" customWidth="1"/>
    <col min="12808" max="13056" width="11.44140625" style="938"/>
    <col min="13057" max="13057" width="46.44140625" style="938" customWidth="1"/>
    <col min="13058" max="13058" width="10.5546875" style="938" customWidth="1"/>
    <col min="13059" max="13061" width="15.5546875" style="938" customWidth="1"/>
    <col min="13062" max="13062" width="11.5546875" style="938" customWidth="1"/>
    <col min="13063" max="13063" width="0" style="938" hidden="1" customWidth="1"/>
    <col min="13064" max="13312" width="11.44140625" style="938"/>
    <col min="13313" max="13313" width="46.44140625" style="938" customWidth="1"/>
    <col min="13314" max="13314" width="10.5546875" style="938" customWidth="1"/>
    <col min="13315" max="13317" width="15.5546875" style="938" customWidth="1"/>
    <col min="13318" max="13318" width="11.5546875" style="938" customWidth="1"/>
    <col min="13319" max="13319" width="0" style="938" hidden="1" customWidth="1"/>
    <col min="13320" max="13568" width="11.44140625" style="938"/>
    <col min="13569" max="13569" width="46.44140625" style="938" customWidth="1"/>
    <col min="13570" max="13570" width="10.5546875" style="938" customWidth="1"/>
    <col min="13571" max="13573" width="15.5546875" style="938" customWidth="1"/>
    <col min="13574" max="13574" width="11.5546875" style="938" customWidth="1"/>
    <col min="13575" max="13575" width="0" style="938" hidden="1" customWidth="1"/>
    <col min="13576" max="13824" width="11.44140625" style="938"/>
    <col min="13825" max="13825" width="46.44140625" style="938" customWidth="1"/>
    <col min="13826" max="13826" width="10.5546875" style="938" customWidth="1"/>
    <col min="13827" max="13829" width="15.5546875" style="938" customWidth="1"/>
    <col min="13830" max="13830" width="11.5546875" style="938" customWidth="1"/>
    <col min="13831" max="13831" width="0" style="938" hidden="1" customWidth="1"/>
    <col min="13832" max="14080" width="11.44140625" style="938"/>
    <col min="14081" max="14081" width="46.44140625" style="938" customWidth="1"/>
    <col min="14082" max="14082" width="10.5546875" style="938" customWidth="1"/>
    <col min="14083" max="14085" width="15.5546875" style="938" customWidth="1"/>
    <col min="14086" max="14086" width="11.5546875" style="938" customWidth="1"/>
    <col min="14087" max="14087" width="0" style="938" hidden="1" customWidth="1"/>
    <col min="14088" max="14336" width="11.44140625" style="938"/>
    <col min="14337" max="14337" width="46.44140625" style="938" customWidth="1"/>
    <col min="14338" max="14338" width="10.5546875" style="938" customWidth="1"/>
    <col min="14339" max="14341" width="15.5546875" style="938" customWidth="1"/>
    <col min="14342" max="14342" width="11.5546875" style="938" customWidth="1"/>
    <col min="14343" max="14343" width="0" style="938" hidden="1" customWidth="1"/>
    <col min="14344" max="14592" width="11.44140625" style="938"/>
    <col min="14593" max="14593" width="46.44140625" style="938" customWidth="1"/>
    <col min="14594" max="14594" width="10.5546875" style="938" customWidth="1"/>
    <col min="14595" max="14597" width="15.5546875" style="938" customWidth="1"/>
    <col min="14598" max="14598" width="11.5546875" style="938" customWidth="1"/>
    <col min="14599" max="14599" width="0" style="938" hidden="1" customWidth="1"/>
    <col min="14600" max="14848" width="11.44140625" style="938"/>
    <col min="14849" max="14849" width="46.44140625" style="938" customWidth="1"/>
    <col min="14850" max="14850" width="10.5546875" style="938" customWidth="1"/>
    <col min="14851" max="14853" width="15.5546875" style="938" customWidth="1"/>
    <col min="14854" max="14854" width="11.5546875" style="938" customWidth="1"/>
    <col min="14855" max="14855" width="0" style="938" hidden="1" customWidth="1"/>
    <col min="14856" max="15104" width="11.44140625" style="938"/>
    <col min="15105" max="15105" width="46.44140625" style="938" customWidth="1"/>
    <col min="15106" max="15106" width="10.5546875" style="938" customWidth="1"/>
    <col min="15107" max="15109" width="15.5546875" style="938" customWidth="1"/>
    <col min="15110" max="15110" width="11.5546875" style="938" customWidth="1"/>
    <col min="15111" max="15111" width="0" style="938" hidden="1" customWidth="1"/>
    <col min="15112" max="15360" width="11.44140625" style="938"/>
    <col min="15361" max="15361" width="46.44140625" style="938" customWidth="1"/>
    <col min="15362" max="15362" width="10.5546875" style="938" customWidth="1"/>
    <col min="15363" max="15365" width="15.5546875" style="938" customWidth="1"/>
    <col min="15366" max="15366" width="11.5546875" style="938" customWidth="1"/>
    <col min="15367" max="15367" width="0" style="938" hidden="1" customWidth="1"/>
    <col min="15368" max="15616" width="11.44140625" style="938"/>
    <col min="15617" max="15617" width="46.44140625" style="938" customWidth="1"/>
    <col min="15618" max="15618" width="10.5546875" style="938" customWidth="1"/>
    <col min="15619" max="15621" width="15.5546875" style="938" customWidth="1"/>
    <col min="15622" max="15622" width="11.5546875" style="938" customWidth="1"/>
    <col min="15623" max="15623" width="0" style="938" hidden="1" customWidth="1"/>
    <col min="15624" max="15872" width="11.44140625" style="938"/>
    <col min="15873" max="15873" width="46.44140625" style="938" customWidth="1"/>
    <col min="15874" max="15874" width="10.5546875" style="938" customWidth="1"/>
    <col min="15875" max="15877" width="15.5546875" style="938" customWidth="1"/>
    <col min="15878" max="15878" width="11.5546875" style="938" customWidth="1"/>
    <col min="15879" max="15879" width="0" style="938" hidden="1" customWidth="1"/>
    <col min="15880" max="16128" width="11.44140625" style="938"/>
    <col min="16129" max="16129" width="46.44140625" style="938" customWidth="1"/>
    <col min="16130" max="16130" width="10.5546875" style="938" customWidth="1"/>
    <col min="16131" max="16133" width="15.5546875" style="938" customWidth="1"/>
    <col min="16134" max="16134" width="11.5546875" style="938" customWidth="1"/>
    <col min="16135" max="16135" width="0" style="938" hidden="1" customWidth="1"/>
    <col min="16136" max="16384" width="11.44140625" style="938"/>
  </cols>
  <sheetData>
    <row r="1" spans="1:11" ht="18" customHeight="1">
      <c r="A1" s="1485" t="s">
        <v>1229</v>
      </c>
      <c r="B1" s="936"/>
      <c r="C1" s="936"/>
      <c r="D1" s="936"/>
      <c r="E1" s="936"/>
      <c r="F1" s="936"/>
      <c r="G1" s="937"/>
    </row>
    <row r="2" spans="1:11" ht="27" customHeight="1">
      <c r="A2" s="939" t="s">
        <v>889</v>
      </c>
      <c r="B2" s="939"/>
      <c r="C2" s="939"/>
      <c r="D2" s="939"/>
      <c r="E2" s="939"/>
      <c r="F2" s="939"/>
      <c r="G2" s="937"/>
    </row>
    <row r="3" spans="1:11" ht="27" customHeight="1">
      <c r="A3" s="939" t="s">
        <v>890</v>
      </c>
      <c r="B3" s="939"/>
      <c r="C3" s="939"/>
      <c r="D3" s="939"/>
      <c r="E3" s="939"/>
      <c r="F3" s="939"/>
      <c r="G3" s="940"/>
    </row>
    <row r="4" spans="1:11" ht="18" customHeight="1">
      <c r="A4" s="941">
        <v>45535</v>
      </c>
      <c r="B4" s="942"/>
      <c r="C4" s="942"/>
      <c r="D4" s="942"/>
      <c r="E4" s="942"/>
      <c r="F4" s="942"/>
      <c r="G4" s="943"/>
    </row>
    <row r="5" spans="1:11" ht="18" customHeight="1">
      <c r="A5" s="944" t="s">
        <v>122</v>
      </c>
      <c r="B5" s="945"/>
      <c r="C5" s="945"/>
      <c r="D5" s="945"/>
      <c r="E5" s="945"/>
      <c r="F5" s="945"/>
      <c r="G5" s="943"/>
    </row>
    <row r="6" spans="1:11" ht="15" customHeight="1" thickBot="1">
      <c r="A6" s="946"/>
      <c r="B6" s="947"/>
      <c r="C6" s="947"/>
      <c r="D6" s="947"/>
      <c r="E6" s="947"/>
      <c r="F6" s="947"/>
      <c r="G6" s="946"/>
    </row>
    <row r="7" spans="1:11" s="953" customFormat="1" ht="54.9" customHeight="1">
      <c r="A7" s="948"/>
      <c r="B7" s="949" t="s">
        <v>891</v>
      </c>
      <c r="C7" s="949" t="s">
        <v>892</v>
      </c>
      <c r="D7" s="949" t="s">
        <v>893</v>
      </c>
      <c r="E7" s="950" t="s">
        <v>894</v>
      </c>
      <c r="F7" s="951" t="s">
        <v>895</v>
      </c>
      <c r="G7" s="952"/>
    </row>
    <row r="8" spans="1:11" ht="8.25" customHeight="1">
      <c r="A8" s="954"/>
      <c r="B8" s="955"/>
      <c r="C8" s="955"/>
      <c r="D8" s="955"/>
      <c r="E8" s="955"/>
      <c r="F8" s="956"/>
      <c r="G8" s="956"/>
    </row>
    <row r="9" spans="1:11" s="961" customFormat="1" ht="24.75" customHeight="1">
      <c r="A9" s="957" t="s">
        <v>896</v>
      </c>
      <c r="B9" s="958">
        <v>1059679</v>
      </c>
      <c r="C9" s="958">
        <v>126596248.60700999</v>
      </c>
      <c r="D9" s="958">
        <v>87681835.326200008</v>
      </c>
      <c r="E9" s="958">
        <v>214278083.93320996</v>
      </c>
      <c r="F9" s="959">
        <v>61.24973407271149</v>
      </c>
      <c r="G9" s="960"/>
      <c r="I9" s="962"/>
    </row>
    <row r="10" spans="1:11" s="961" customFormat="1" ht="15.9" customHeight="1">
      <c r="A10" s="963" t="s">
        <v>897</v>
      </c>
      <c r="B10" s="964">
        <v>32679</v>
      </c>
      <c r="C10" s="964">
        <v>3076526.9036400001</v>
      </c>
      <c r="D10" s="964">
        <v>10387960.910839999</v>
      </c>
      <c r="E10" s="964">
        <v>13464487.814479999</v>
      </c>
      <c r="F10" s="959">
        <v>3.8487197707032905</v>
      </c>
      <c r="G10" s="965"/>
      <c r="I10" s="962"/>
    </row>
    <row r="11" spans="1:11" s="961" customFormat="1" ht="15.9" customHeight="1">
      <c r="A11" s="963" t="s">
        <v>898</v>
      </c>
      <c r="B11" s="964">
        <v>29960</v>
      </c>
      <c r="C11" s="964">
        <v>2952723.5965399998</v>
      </c>
      <c r="D11" s="964">
        <v>9344442.2816499993</v>
      </c>
      <c r="E11" s="964">
        <v>12297165.87819</v>
      </c>
      <c r="F11" s="959">
        <v>3.5150498177962493</v>
      </c>
      <c r="G11" s="965"/>
      <c r="I11" s="962"/>
    </row>
    <row r="12" spans="1:11" s="961" customFormat="1" ht="15.9" customHeight="1">
      <c r="A12" s="963" t="s">
        <v>899</v>
      </c>
      <c r="B12" s="964">
        <v>2719</v>
      </c>
      <c r="C12" s="964">
        <v>123803.30710000001</v>
      </c>
      <c r="D12" s="964">
        <v>1043518.62919</v>
      </c>
      <c r="E12" s="964">
        <v>1167321.9362900001</v>
      </c>
      <c r="F12" s="959">
        <v>0.3336699529070411</v>
      </c>
      <c r="G12" s="966"/>
      <c r="I12" s="962"/>
    </row>
    <row r="13" spans="1:11" s="961" customFormat="1" ht="15.9" customHeight="1">
      <c r="A13" s="963" t="s">
        <v>900</v>
      </c>
      <c r="B13" s="964">
        <v>1873</v>
      </c>
      <c r="C13" s="964">
        <v>554209.44846999994</v>
      </c>
      <c r="D13" s="964">
        <v>9353906.1146799996</v>
      </c>
      <c r="E13" s="964">
        <v>9908115.5631499998</v>
      </c>
      <c r="F13" s="959">
        <v>2.8321582509286927</v>
      </c>
      <c r="G13" s="965"/>
      <c r="H13" s="962"/>
      <c r="I13" s="962"/>
      <c r="J13" s="962"/>
      <c r="K13" s="962"/>
    </row>
    <row r="14" spans="1:11" s="961" customFormat="1" ht="15.9" customHeight="1">
      <c r="A14" s="963" t="s">
        <v>901</v>
      </c>
      <c r="B14" s="964">
        <v>94087</v>
      </c>
      <c r="C14" s="964">
        <v>24675361.20902</v>
      </c>
      <c r="D14" s="964">
        <v>23096926.441720001</v>
      </c>
      <c r="E14" s="964">
        <v>47772287.650739998</v>
      </c>
      <c r="F14" s="959">
        <v>13.655339178620549</v>
      </c>
      <c r="G14" s="965"/>
      <c r="I14" s="962"/>
    </row>
    <row r="15" spans="1:11" s="961" customFormat="1" ht="15.9" customHeight="1">
      <c r="A15" s="963" t="s">
        <v>902</v>
      </c>
      <c r="B15" s="964">
        <v>11560</v>
      </c>
      <c r="C15" s="964">
        <v>7399144.4276200002</v>
      </c>
      <c r="D15" s="964">
        <v>9058308.6084700003</v>
      </c>
      <c r="E15" s="964">
        <v>16457453.03609</v>
      </c>
      <c r="F15" s="959">
        <v>4.7042357457743877</v>
      </c>
      <c r="G15" s="965"/>
      <c r="I15" s="962"/>
    </row>
    <row r="16" spans="1:11" s="961" customFormat="1" ht="15.9" customHeight="1">
      <c r="A16" s="963" t="s">
        <v>903</v>
      </c>
      <c r="B16" s="964">
        <v>38262</v>
      </c>
      <c r="C16" s="964">
        <v>2100690.4979500002</v>
      </c>
      <c r="D16" s="964">
        <v>2186055.4516699999</v>
      </c>
      <c r="E16" s="964">
        <v>4286745.9496200001</v>
      </c>
      <c r="F16" s="959">
        <v>1.22533319615336</v>
      </c>
      <c r="G16" s="965"/>
      <c r="I16" s="962"/>
    </row>
    <row r="17" spans="1:11" s="961" customFormat="1" ht="15.9" customHeight="1">
      <c r="A17" s="963" t="s">
        <v>904</v>
      </c>
      <c r="B17" s="964">
        <v>13770</v>
      </c>
      <c r="C17" s="964">
        <v>2056902.08027</v>
      </c>
      <c r="D17" s="964">
        <v>910450.21750000003</v>
      </c>
      <c r="E17" s="964">
        <v>2967352.2977700001</v>
      </c>
      <c r="F17" s="959">
        <v>0.84819471876140562</v>
      </c>
      <c r="G17" s="965"/>
      <c r="I17" s="962"/>
    </row>
    <row r="18" spans="1:11" s="961" customFormat="1" ht="15.9" customHeight="1">
      <c r="A18" s="963" t="s">
        <v>905</v>
      </c>
      <c r="B18" s="964">
        <v>1775</v>
      </c>
      <c r="C18" s="964">
        <v>2025048.8481399999</v>
      </c>
      <c r="D18" s="964">
        <v>2335159.2524299999</v>
      </c>
      <c r="E18" s="964">
        <v>4360208.1005699998</v>
      </c>
      <c r="F18" s="959">
        <v>1.2463317841914132</v>
      </c>
      <c r="G18" s="965"/>
      <c r="I18" s="962"/>
    </row>
    <row r="19" spans="1:11" s="961" customFormat="1" ht="15.9" customHeight="1">
      <c r="A19" s="963" t="s">
        <v>906</v>
      </c>
      <c r="B19" s="964">
        <v>2897</v>
      </c>
      <c r="C19" s="964">
        <v>1125658.9437899999</v>
      </c>
      <c r="D19" s="964">
        <v>1837512.34253</v>
      </c>
      <c r="E19" s="964">
        <v>2963171.28632</v>
      </c>
      <c r="F19" s="959">
        <v>0.84699960895471493</v>
      </c>
      <c r="G19" s="965"/>
      <c r="I19" s="962"/>
    </row>
    <row r="20" spans="1:11" s="961" customFormat="1" ht="15.9" customHeight="1">
      <c r="A20" s="963" t="s">
        <v>907</v>
      </c>
      <c r="B20" s="964">
        <v>3634</v>
      </c>
      <c r="C20" s="964">
        <v>4376264.9571599998</v>
      </c>
      <c r="D20" s="964">
        <v>582993.41046000004</v>
      </c>
      <c r="E20" s="964">
        <v>4959258.3676199997</v>
      </c>
      <c r="F20" s="959">
        <v>1.4175656727884198</v>
      </c>
      <c r="G20" s="965"/>
      <c r="I20" s="962"/>
    </row>
    <row r="21" spans="1:11" s="961" customFormat="1" ht="15.9" customHeight="1">
      <c r="A21" s="963" t="s">
        <v>908</v>
      </c>
      <c r="B21" s="964">
        <v>9766</v>
      </c>
      <c r="C21" s="964">
        <v>2503430.45536</v>
      </c>
      <c r="D21" s="964">
        <v>4516280.1907799998</v>
      </c>
      <c r="E21" s="964">
        <v>7019710.6461399999</v>
      </c>
      <c r="F21" s="959">
        <v>2.0065300307495417</v>
      </c>
      <c r="G21" s="965"/>
      <c r="I21" s="962"/>
    </row>
    <row r="22" spans="1:11" s="961" customFormat="1" ht="15.9" customHeight="1">
      <c r="A22" s="963" t="s">
        <v>909</v>
      </c>
      <c r="B22" s="964">
        <v>7399</v>
      </c>
      <c r="C22" s="964">
        <v>830386.32314999995</v>
      </c>
      <c r="D22" s="964">
        <v>1056784.8584</v>
      </c>
      <c r="E22" s="964">
        <v>1887171.1815500001</v>
      </c>
      <c r="F22" s="959">
        <v>0.53943329573383259</v>
      </c>
      <c r="G22" s="965"/>
      <c r="I22" s="962"/>
    </row>
    <row r="23" spans="1:11" s="961" customFormat="1" ht="15.9" customHeight="1">
      <c r="A23" s="963" t="s">
        <v>910</v>
      </c>
      <c r="B23" s="964">
        <v>851</v>
      </c>
      <c r="C23" s="964">
        <v>158391.67165</v>
      </c>
      <c r="D23" s="964">
        <v>164462.88766000001</v>
      </c>
      <c r="E23" s="964">
        <v>322854.55930999998</v>
      </c>
      <c r="F23" s="959">
        <v>9.2285480339014556E-2</v>
      </c>
      <c r="G23" s="965"/>
      <c r="I23" s="962"/>
    </row>
    <row r="24" spans="1:11" s="961" customFormat="1" ht="15.9" customHeight="1">
      <c r="A24" s="963" t="s">
        <v>911</v>
      </c>
      <c r="B24" s="964">
        <v>4173</v>
      </c>
      <c r="C24" s="964">
        <v>2099443.0039300001</v>
      </c>
      <c r="D24" s="964">
        <v>448919.22181999998</v>
      </c>
      <c r="E24" s="964">
        <v>2548362.2257500002</v>
      </c>
      <c r="F24" s="959">
        <v>0.72842964517445719</v>
      </c>
      <c r="G24" s="965"/>
      <c r="I24" s="962"/>
    </row>
    <row r="25" spans="1:11" s="961" customFormat="1" ht="15.9" customHeight="1">
      <c r="A25" s="963" t="s">
        <v>912</v>
      </c>
      <c r="B25" s="964">
        <v>682</v>
      </c>
      <c r="C25" s="964">
        <v>5339347.5949200001</v>
      </c>
      <c r="D25" s="964">
        <v>3905751.2976099998</v>
      </c>
      <c r="E25" s="964">
        <v>9245098.8925299998</v>
      </c>
      <c r="F25" s="959">
        <v>2.6426400602867255</v>
      </c>
      <c r="G25" s="966"/>
      <c r="I25" s="962"/>
    </row>
    <row r="26" spans="1:11" s="961" customFormat="1" ht="15.9" customHeight="1">
      <c r="A26" s="963" t="s">
        <v>913</v>
      </c>
      <c r="B26" s="964">
        <v>2445</v>
      </c>
      <c r="C26" s="964">
        <v>445956.91931000003</v>
      </c>
      <c r="D26" s="964">
        <v>45789.513500000001</v>
      </c>
      <c r="E26" s="964">
        <v>491746.43281000003</v>
      </c>
      <c r="F26" s="959">
        <v>0.14056191696302983</v>
      </c>
      <c r="G26" s="965"/>
      <c r="H26" s="962"/>
      <c r="I26" s="962"/>
      <c r="J26" s="962"/>
      <c r="K26" s="962"/>
    </row>
    <row r="27" spans="1:11" s="961" customFormat="1" ht="15.9" customHeight="1">
      <c r="A27" s="963" t="s">
        <v>914</v>
      </c>
      <c r="B27" s="964">
        <v>56207</v>
      </c>
      <c r="C27" s="964">
        <v>3171787.9656099998</v>
      </c>
      <c r="D27" s="964">
        <v>1322122.8622000001</v>
      </c>
      <c r="E27" s="964">
        <v>4493910.8278099997</v>
      </c>
      <c r="F27" s="959">
        <v>1.2845496753444761</v>
      </c>
      <c r="G27" s="965"/>
      <c r="I27" s="962"/>
    </row>
    <row r="28" spans="1:11" s="961" customFormat="1" ht="15.9" customHeight="1">
      <c r="A28" s="963" t="s">
        <v>915</v>
      </c>
      <c r="B28" s="964">
        <v>525544</v>
      </c>
      <c r="C28" s="964">
        <v>38482552.499509998</v>
      </c>
      <c r="D28" s="964">
        <v>17102764.869029999</v>
      </c>
      <c r="E28" s="964">
        <v>55585317.368539996</v>
      </c>
      <c r="F28" s="959">
        <v>15.888633334202989</v>
      </c>
      <c r="G28" s="965"/>
      <c r="I28" s="962"/>
    </row>
    <row r="29" spans="1:11" s="961" customFormat="1" ht="15.9" customHeight="1">
      <c r="A29" s="963" t="s">
        <v>916</v>
      </c>
      <c r="B29" s="964">
        <v>33520</v>
      </c>
      <c r="C29" s="964">
        <v>2957825.29984</v>
      </c>
      <c r="D29" s="964">
        <v>4972872.8133500004</v>
      </c>
      <c r="E29" s="964">
        <v>7930698.1131899999</v>
      </c>
      <c r="F29" s="959">
        <v>2.2669287569103451</v>
      </c>
      <c r="G29" s="965"/>
      <c r="I29" s="962"/>
    </row>
    <row r="30" spans="1:11" s="961" customFormat="1" ht="15.9" customHeight="1">
      <c r="A30" s="963" t="s">
        <v>917</v>
      </c>
      <c r="B30" s="964">
        <v>158822</v>
      </c>
      <c r="C30" s="964">
        <v>17143198.0845</v>
      </c>
      <c r="D30" s="964">
        <v>10963901.78101</v>
      </c>
      <c r="E30" s="964">
        <v>28107099.865510002</v>
      </c>
      <c r="F30" s="959">
        <v>8.0341972483487254</v>
      </c>
      <c r="G30" s="965"/>
      <c r="I30" s="962"/>
    </row>
    <row r="31" spans="1:11" s="961" customFormat="1" ht="15.9" customHeight="1">
      <c r="A31" s="963" t="s">
        <v>918</v>
      </c>
      <c r="B31" s="964">
        <v>333202</v>
      </c>
      <c r="C31" s="964">
        <v>18381529.115169998</v>
      </c>
      <c r="D31" s="964">
        <v>1165990.27467</v>
      </c>
      <c r="E31" s="964">
        <v>19547519.389839999</v>
      </c>
      <c r="F31" s="959">
        <v>5.5875073289439223</v>
      </c>
      <c r="G31" s="966"/>
      <c r="I31" s="962"/>
    </row>
    <row r="32" spans="1:11" s="961" customFormat="1" ht="15.9" customHeight="1">
      <c r="A32" s="963" t="s">
        <v>919</v>
      </c>
      <c r="B32" s="964">
        <v>110345</v>
      </c>
      <c r="C32" s="964">
        <v>11259979.69593</v>
      </c>
      <c r="D32" s="964">
        <v>6270922.2609099997</v>
      </c>
      <c r="E32" s="964">
        <v>17530901.956840001</v>
      </c>
      <c r="F32" s="959">
        <v>5.0110728227620198</v>
      </c>
      <c r="G32" s="965"/>
      <c r="I32" s="962"/>
    </row>
    <row r="33" spans="1:9" s="961" customFormat="1" ht="15.9" customHeight="1">
      <c r="A33" s="963" t="s">
        <v>920</v>
      </c>
      <c r="B33" s="964">
        <v>53229</v>
      </c>
      <c r="C33" s="964">
        <v>3744041.1084099999</v>
      </c>
      <c r="D33" s="964">
        <v>1028606.85617</v>
      </c>
      <c r="E33" s="964">
        <v>4772647.9645800004</v>
      </c>
      <c r="F33" s="959">
        <v>1.3642245314472263</v>
      </c>
      <c r="G33" s="965"/>
      <c r="I33" s="962"/>
    </row>
    <row r="34" spans="1:9" s="961" customFormat="1" ht="15.9" customHeight="1">
      <c r="A34" s="963" t="s">
        <v>921</v>
      </c>
      <c r="B34" s="964">
        <v>9098</v>
      </c>
      <c r="C34" s="964">
        <v>6596376.97346</v>
      </c>
      <c r="D34" s="964">
        <v>493900.17595</v>
      </c>
      <c r="E34" s="964">
        <v>7090277.1494100001</v>
      </c>
      <c r="F34" s="959">
        <v>2.0267009202795969</v>
      </c>
      <c r="G34" s="965"/>
      <c r="I34" s="962"/>
    </row>
    <row r="35" spans="1:9" s="961" customFormat="1" ht="15.9" customHeight="1">
      <c r="A35" s="963" t="s">
        <v>922</v>
      </c>
      <c r="B35" s="964">
        <v>2021</v>
      </c>
      <c r="C35" s="964">
        <v>6496701.0549499998</v>
      </c>
      <c r="D35" s="964">
        <v>4959641.6912200004</v>
      </c>
      <c r="E35" s="964">
        <v>11456342.746169999</v>
      </c>
      <c r="F35" s="959">
        <v>3.2747070244825762</v>
      </c>
      <c r="G35" s="965"/>
      <c r="I35" s="962"/>
    </row>
    <row r="36" spans="1:9" s="961" customFormat="1" ht="15.9" customHeight="1">
      <c r="A36" s="963" t="s">
        <v>923</v>
      </c>
      <c r="B36" s="964">
        <v>12663</v>
      </c>
      <c r="C36" s="964">
        <v>6440622.7521000002</v>
      </c>
      <c r="D36" s="964">
        <v>4533600.26064</v>
      </c>
      <c r="E36" s="964">
        <v>10974223.012739999</v>
      </c>
      <c r="F36" s="959">
        <v>3.1368968251296718</v>
      </c>
      <c r="G36" s="966"/>
      <c r="I36" s="962"/>
    </row>
    <row r="37" spans="1:9" s="961" customFormat="1" ht="15.9" customHeight="1">
      <c r="A37" s="963" t="s">
        <v>924</v>
      </c>
      <c r="B37" s="964">
        <v>38316</v>
      </c>
      <c r="C37" s="964">
        <v>3069466.6998100001</v>
      </c>
      <c r="D37" s="964">
        <v>2056047.9295300001</v>
      </c>
      <c r="E37" s="964">
        <v>5125514.6293400005</v>
      </c>
      <c r="F37" s="959">
        <v>1.4650887401565564</v>
      </c>
      <c r="G37" s="965"/>
      <c r="I37" s="962"/>
    </row>
    <row r="38" spans="1:9" s="961" customFormat="1" ht="15.9" customHeight="1">
      <c r="A38" s="963" t="s">
        <v>925</v>
      </c>
      <c r="B38" s="964">
        <v>36327</v>
      </c>
      <c r="C38" s="964">
        <v>2763487.6942599998</v>
      </c>
      <c r="D38" s="964">
        <v>1592106.37482</v>
      </c>
      <c r="E38" s="964">
        <v>4355594.0690799998</v>
      </c>
      <c r="F38" s="959">
        <v>1.2450128989532305</v>
      </c>
      <c r="G38" s="965"/>
      <c r="I38" s="962"/>
    </row>
    <row r="39" spans="1:9" s="961" customFormat="1" ht="15.9" customHeight="1">
      <c r="A39" s="963" t="s">
        <v>926</v>
      </c>
      <c r="B39" s="964">
        <v>643</v>
      </c>
      <c r="C39" s="964">
        <v>40591.299590000002</v>
      </c>
      <c r="D39" s="964">
        <v>16096.76766</v>
      </c>
      <c r="E39" s="964">
        <v>56688.06725</v>
      </c>
      <c r="F39" s="959">
        <v>1.6203845864333662E-2</v>
      </c>
      <c r="G39" s="966"/>
      <c r="I39" s="962"/>
    </row>
    <row r="40" spans="1:9" s="961" customFormat="1" ht="15.9" customHeight="1">
      <c r="A40" s="963" t="s">
        <v>927</v>
      </c>
      <c r="B40" s="964">
        <v>13268</v>
      </c>
      <c r="C40" s="964">
        <v>4315051.6475</v>
      </c>
      <c r="D40" s="964">
        <v>28250.715510000002</v>
      </c>
      <c r="E40" s="964">
        <v>4343302.3630100004</v>
      </c>
      <c r="F40" s="959">
        <v>1.241499409779405</v>
      </c>
      <c r="G40" s="965"/>
      <c r="I40" s="962"/>
    </row>
    <row r="41" spans="1:9" s="961" customFormat="1" ht="15.9" customHeight="1">
      <c r="A41" s="963" t="s">
        <v>928</v>
      </c>
      <c r="B41" s="964">
        <v>11559</v>
      </c>
      <c r="C41" s="964">
        <v>2061954.7792400001</v>
      </c>
      <c r="D41" s="964">
        <v>111064.30054</v>
      </c>
      <c r="E41" s="964">
        <v>2173019.0797799998</v>
      </c>
      <c r="F41" s="959">
        <v>0.62114070803871491</v>
      </c>
      <c r="G41" s="965"/>
      <c r="I41" s="962"/>
    </row>
    <row r="42" spans="1:9" s="961" customFormat="1" ht="15.9" customHeight="1">
      <c r="A42" s="963" t="s">
        <v>929</v>
      </c>
      <c r="B42" s="964">
        <v>4471</v>
      </c>
      <c r="C42" s="964">
        <v>721769.68978000002</v>
      </c>
      <c r="D42" s="964">
        <v>38422.431770000003</v>
      </c>
      <c r="E42" s="964">
        <v>760192.12155000004</v>
      </c>
      <c r="F42" s="959">
        <v>0.21729504219209378</v>
      </c>
      <c r="G42" s="965"/>
      <c r="I42" s="962"/>
    </row>
    <row r="43" spans="1:9" s="961" customFormat="1" ht="15.9" customHeight="1">
      <c r="A43" s="963" t="s">
        <v>930</v>
      </c>
      <c r="B43" s="964">
        <v>44065</v>
      </c>
      <c r="C43" s="964">
        <v>1873241.3923299999</v>
      </c>
      <c r="D43" s="964">
        <v>1158483.9815700001</v>
      </c>
      <c r="E43" s="964">
        <v>3031725.3739</v>
      </c>
      <c r="F43" s="959">
        <v>0.86659526501434814</v>
      </c>
      <c r="G43" s="965"/>
      <c r="I43" s="962"/>
    </row>
    <row r="44" spans="1:9" s="961" customFormat="1" ht="15.9" customHeight="1">
      <c r="A44" s="963" t="s">
        <v>931</v>
      </c>
      <c r="B44" s="964">
        <v>10157</v>
      </c>
      <c r="C44" s="964">
        <v>1467221.27917</v>
      </c>
      <c r="D44" s="964">
        <v>179469.57032999999</v>
      </c>
      <c r="E44" s="964">
        <v>1646690.8495</v>
      </c>
      <c r="F44" s="959">
        <v>0.47069385156197324</v>
      </c>
      <c r="G44" s="965"/>
      <c r="I44" s="962"/>
    </row>
    <row r="45" spans="1:9" s="961" customFormat="1" ht="15.9" customHeight="1">
      <c r="A45" s="967" t="s">
        <v>932</v>
      </c>
      <c r="B45" s="958">
        <v>263207</v>
      </c>
      <c r="C45" s="958">
        <v>60521823.612889998</v>
      </c>
      <c r="D45" s="958">
        <v>4884211.1027100002</v>
      </c>
      <c r="E45" s="958">
        <v>65406034.715599999</v>
      </c>
      <c r="F45" s="959">
        <v>18.695809480589389</v>
      </c>
      <c r="G45" s="965"/>
      <c r="I45" s="962"/>
    </row>
    <row r="46" spans="1:9" s="969" customFormat="1" ht="15.9" customHeight="1">
      <c r="A46" s="967" t="s">
        <v>933</v>
      </c>
      <c r="B46" s="958">
        <v>6921555</v>
      </c>
      <c r="C46" s="958">
        <v>66183825.285719998</v>
      </c>
      <c r="D46" s="958">
        <v>3975344.6564600002</v>
      </c>
      <c r="E46" s="958">
        <v>70159169.942179993</v>
      </c>
      <c r="F46" s="959">
        <v>20.05445644669912</v>
      </c>
      <c r="G46" s="968"/>
      <c r="I46" s="962"/>
    </row>
    <row r="47" spans="1:9" s="969" customFormat="1" ht="18.75" customHeight="1">
      <c r="A47" s="970" t="s">
        <v>934</v>
      </c>
      <c r="B47" s="958">
        <v>8244441</v>
      </c>
      <c r="C47" s="958">
        <v>253301897.50562</v>
      </c>
      <c r="D47" s="958">
        <v>96541391.085370004</v>
      </c>
      <c r="E47" s="958">
        <v>349843288.59098995</v>
      </c>
      <c r="F47" s="959">
        <v>100</v>
      </c>
      <c r="G47" s="971"/>
      <c r="I47" s="962"/>
    </row>
    <row r="48" spans="1:9" ht="8.25" customHeight="1" thickBot="1">
      <c r="A48" s="972"/>
      <c r="B48" s="973"/>
      <c r="C48" s="973"/>
      <c r="D48" s="973"/>
      <c r="E48" s="973"/>
      <c r="F48" s="973"/>
      <c r="G48" s="974"/>
    </row>
    <row r="49" spans="1:7" ht="5.25" customHeight="1">
      <c r="A49" s="975"/>
      <c r="B49" s="976"/>
      <c r="C49" s="976"/>
      <c r="D49" s="976"/>
      <c r="E49" s="976"/>
      <c r="F49" s="976"/>
      <c r="G49" s="976"/>
    </row>
    <row r="50" spans="1:7" ht="9.9" customHeight="1">
      <c r="A50" s="977" t="s">
        <v>472</v>
      </c>
      <c r="B50" s="977"/>
      <c r="C50" s="977"/>
      <c r="D50" s="977"/>
      <c r="E50" s="978"/>
      <c r="F50" s="977"/>
      <c r="G50" s="977"/>
    </row>
    <row r="51" spans="1:7" ht="9.9" customHeight="1">
      <c r="A51" s="979" t="s">
        <v>935</v>
      </c>
      <c r="B51" s="979"/>
      <c r="C51" s="979"/>
      <c r="D51" s="979"/>
      <c r="E51" s="979"/>
      <c r="F51" s="979"/>
      <c r="G51" s="979"/>
    </row>
    <row r="52" spans="1:7" ht="9.9" customHeight="1">
      <c r="A52" s="979" t="s">
        <v>936</v>
      </c>
      <c r="B52" s="979"/>
      <c r="C52" s="979"/>
      <c r="D52" s="979"/>
      <c r="E52" s="979"/>
      <c r="F52" s="979"/>
      <c r="G52" s="977"/>
    </row>
    <row r="53" spans="1:7" ht="9.9" customHeight="1">
      <c r="A53" s="979"/>
      <c r="B53" s="979"/>
      <c r="C53" s="979"/>
      <c r="D53" s="979"/>
      <c r="E53" s="979"/>
      <c r="F53" s="979"/>
      <c r="G53" s="977"/>
    </row>
    <row r="54" spans="1:7">
      <c r="A54" s="977" t="s">
        <v>937</v>
      </c>
      <c r="B54" s="946"/>
      <c r="C54" s="946"/>
      <c r="D54" s="946"/>
      <c r="E54" s="946"/>
      <c r="F54" s="946"/>
      <c r="G54" s="947"/>
    </row>
    <row r="55" spans="1:7">
      <c r="A55" s="946"/>
      <c r="B55" s="946"/>
      <c r="C55" s="946"/>
      <c r="D55" s="946"/>
      <c r="E55" s="946"/>
      <c r="F55" s="946"/>
      <c r="G55" s="947"/>
    </row>
    <row r="56" spans="1:7">
      <c r="A56" s="946"/>
      <c r="B56" s="946"/>
      <c r="C56" s="946"/>
      <c r="D56" s="946"/>
      <c r="E56" s="946"/>
      <c r="F56" s="946"/>
      <c r="G56" s="947"/>
    </row>
    <row r="57" spans="1:7">
      <c r="A57" s="946"/>
      <c r="B57" s="946"/>
      <c r="C57" s="946"/>
      <c r="D57" s="946"/>
      <c r="E57" s="946"/>
      <c r="F57" s="946"/>
      <c r="G57" s="947"/>
    </row>
    <row r="58" spans="1:7">
      <c r="A58" s="946"/>
      <c r="B58" s="946"/>
      <c r="C58" s="946"/>
      <c r="D58" s="946"/>
      <c r="E58" s="946"/>
      <c r="F58" s="946"/>
      <c r="G58" s="947"/>
    </row>
    <row r="59" spans="1:7">
      <c r="A59" s="946"/>
      <c r="B59" s="946"/>
      <c r="C59" s="946"/>
      <c r="D59" s="946"/>
      <c r="E59" s="946"/>
      <c r="F59" s="946"/>
      <c r="G59" s="947"/>
    </row>
    <row r="60" spans="1:7">
      <c r="A60" s="946"/>
      <c r="B60" s="946"/>
      <c r="C60" s="946"/>
      <c r="D60" s="946"/>
      <c r="E60" s="946"/>
      <c r="F60" s="946"/>
      <c r="G60" s="947"/>
    </row>
    <row r="61" spans="1:7">
      <c r="A61" s="946"/>
      <c r="B61" s="946"/>
      <c r="C61" s="946"/>
      <c r="D61" s="946"/>
      <c r="E61" s="946"/>
      <c r="F61" s="946"/>
      <c r="G61" s="947"/>
    </row>
    <row r="62" spans="1:7">
      <c r="A62" s="946"/>
      <c r="B62" s="946"/>
      <c r="C62" s="946"/>
      <c r="D62" s="946"/>
      <c r="E62" s="946"/>
      <c r="F62" s="946"/>
      <c r="G62" s="947"/>
    </row>
    <row r="63" spans="1:7">
      <c r="A63" s="946"/>
      <c r="B63" s="946"/>
      <c r="C63" s="946"/>
      <c r="D63" s="946"/>
      <c r="E63" s="946"/>
      <c r="F63" s="946"/>
      <c r="G63" s="947"/>
    </row>
    <row r="64" spans="1:7">
      <c r="A64" s="946"/>
      <c r="B64" s="946"/>
      <c r="C64" s="946"/>
      <c r="D64" s="946"/>
      <c r="E64" s="946"/>
      <c r="F64" s="946"/>
      <c r="G64" s="947"/>
    </row>
    <row r="65" spans="1:7">
      <c r="A65" s="946"/>
      <c r="B65" s="946"/>
      <c r="C65" s="946"/>
      <c r="D65" s="946"/>
      <c r="E65" s="946"/>
      <c r="F65" s="946"/>
      <c r="G65" s="947"/>
    </row>
    <row r="66" spans="1:7">
      <c r="A66" s="946"/>
      <c r="B66" s="946"/>
      <c r="C66" s="946"/>
      <c r="D66" s="946"/>
      <c r="E66" s="946"/>
      <c r="F66" s="946"/>
      <c r="G66" s="947"/>
    </row>
    <row r="67" spans="1:7">
      <c r="A67" s="946"/>
      <c r="B67" s="946"/>
      <c r="C67" s="946"/>
      <c r="D67" s="946"/>
      <c r="E67" s="946"/>
      <c r="F67" s="946"/>
      <c r="G67" s="946"/>
    </row>
    <row r="68" spans="1:7">
      <c r="A68" s="946"/>
      <c r="B68" s="946"/>
      <c r="C68" s="946"/>
      <c r="D68" s="946"/>
      <c r="E68" s="946"/>
      <c r="F68" s="946"/>
      <c r="G68" s="946"/>
    </row>
    <row r="69" spans="1:7">
      <c r="A69" s="946"/>
      <c r="B69" s="946"/>
      <c r="C69" s="946"/>
      <c r="D69" s="946"/>
      <c r="E69" s="946"/>
      <c r="F69" s="946"/>
      <c r="G69" s="946"/>
    </row>
    <row r="70" spans="1:7">
      <c r="A70" s="946"/>
      <c r="B70" s="946"/>
      <c r="C70" s="946"/>
      <c r="D70" s="946"/>
      <c r="E70" s="946"/>
      <c r="F70" s="946"/>
      <c r="G70" s="946"/>
    </row>
    <row r="71" spans="1:7">
      <c r="A71" s="946"/>
      <c r="B71" s="946"/>
      <c r="C71" s="946"/>
      <c r="D71" s="946"/>
      <c r="E71" s="946"/>
      <c r="F71" s="946"/>
      <c r="G71" s="946"/>
    </row>
    <row r="204" spans="3:3">
      <c r="C204" s="938" t="s">
        <v>155</v>
      </c>
    </row>
  </sheetData>
  <mergeCells count="2">
    <mergeCell ref="A51:G51"/>
    <mergeCell ref="A52:F53"/>
  </mergeCells>
  <hyperlinks>
    <hyperlink ref="A1" location="Índice!A1" display="Volver al Índice" xr:uid="{3FC85C9B-DB1A-4638-9132-2EBDA31FB729}"/>
  </hyperlinks>
  <printOptions horizontalCentered="1" verticalCentered="1"/>
  <pageMargins left="0.78740157480314965" right="0.78740157480314965" top="0.78740157480314965" bottom="0.78740157480314965" header="0.6692913385826772" footer="0.62992125984251968"/>
  <pageSetup paperSize="9" scale="74"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9987E-4615-47CF-93C1-403C3676B1E9}">
  <dimension ref="A1:U788"/>
  <sheetViews>
    <sheetView showGridLines="0" zoomScale="85" zoomScaleNormal="85" workbookViewId="0"/>
  </sheetViews>
  <sheetFormatPr baseColWidth="10" defaultColWidth="11.44140625" defaultRowHeight="13.8"/>
  <cols>
    <col min="1" max="1" width="13" style="1013" customWidth="1"/>
    <col min="2" max="2" width="16.6640625" style="1013" bestFit="1" customWidth="1"/>
    <col min="3" max="3" width="26.109375" style="1013" bestFit="1" customWidth="1"/>
    <col min="4" max="4" width="15.6640625" style="1013" bestFit="1" customWidth="1"/>
    <col min="5" max="5" width="16" style="1013" bestFit="1" customWidth="1"/>
    <col min="6" max="6" width="17.109375" style="1013" bestFit="1" customWidth="1"/>
    <col min="7" max="7" width="14" style="1013" bestFit="1" customWidth="1"/>
    <col min="8" max="10" width="13.44140625" style="1013" bestFit="1" customWidth="1"/>
    <col min="11" max="15" width="14" style="1013" bestFit="1" customWidth="1"/>
    <col min="16" max="16" width="15.44140625" style="1013" bestFit="1" customWidth="1"/>
    <col min="17" max="17" width="14" style="1013" bestFit="1" customWidth="1"/>
    <col min="18" max="18" width="15.44140625" style="1013" bestFit="1" customWidth="1"/>
    <col min="19" max="16384" width="11.44140625" style="988"/>
  </cols>
  <sheetData>
    <row r="1" spans="1:21" s="313" customFormat="1" ht="19.8">
      <c r="A1" s="1485" t="s">
        <v>1229</v>
      </c>
      <c r="B1" s="980"/>
      <c r="C1" s="980"/>
      <c r="D1" s="980"/>
      <c r="E1" s="980"/>
      <c r="F1" s="980"/>
      <c r="G1" s="980"/>
      <c r="H1" s="980"/>
      <c r="I1" s="980"/>
      <c r="J1" s="980"/>
      <c r="K1" s="980"/>
      <c r="L1" s="980"/>
      <c r="M1" s="980"/>
      <c r="N1" s="980"/>
      <c r="O1" s="981"/>
      <c r="P1" s="981"/>
      <c r="Q1" s="981"/>
      <c r="R1" s="981"/>
      <c r="T1" s="982"/>
      <c r="U1" s="982"/>
    </row>
    <row r="2" spans="1:21" s="985" customFormat="1" ht="28.2">
      <c r="A2" s="983" t="s">
        <v>938</v>
      </c>
      <c r="B2" s="983"/>
      <c r="C2" s="983"/>
      <c r="D2" s="983"/>
      <c r="E2" s="983"/>
      <c r="F2" s="983"/>
      <c r="G2" s="983"/>
      <c r="H2" s="983"/>
      <c r="I2" s="983"/>
      <c r="J2" s="983"/>
      <c r="K2" s="983"/>
      <c r="L2" s="983"/>
      <c r="M2" s="983"/>
      <c r="N2" s="983"/>
      <c r="O2" s="983"/>
      <c r="P2" s="981"/>
      <c r="Q2" s="984"/>
      <c r="R2" s="981"/>
      <c r="T2" s="982"/>
    </row>
    <row r="3" spans="1:21" s="987" customFormat="1" ht="18">
      <c r="A3" s="986">
        <v>45535</v>
      </c>
      <c r="B3" s="986"/>
      <c r="C3" s="986"/>
      <c r="D3" s="986"/>
      <c r="E3" s="986"/>
      <c r="F3" s="986"/>
      <c r="G3" s="986"/>
      <c r="H3" s="986"/>
      <c r="I3" s="986"/>
      <c r="J3" s="986"/>
      <c r="K3" s="986"/>
      <c r="L3" s="986"/>
      <c r="M3" s="986"/>
      <c r="N3" s="986"/>
      <c r="O3" s="986"/>
      <c r="P3" s="986"/>
      <c r="Q3" s="986"/>
      <c r="R3" s="986"/>
      <c r="T3" s="988"/>
    </row>
    <row r="4" spans="1:21" s="989" customFormat="1" ht="16.8">
      <c r="B4" s="990"/>
      <c r="C4" s="990"/>
      <c r="D4" s="990"/>
      <c r="E4" s="990"/>
      <c r="F4" s="990"/>
      <c r="G4" s="990"/>
      <c r="H4" s="991" t="s">
        <v>939</v>
      </c>
      <c r="J4" s="990"/>
      <c r="K4" s="990"/>
      <c r="L4" s="990"/>
      <c r="M4" s="990"/>
      <c r="N4" s="990"/>
      <c r="O4" s="990"/>
      <c r="P4" s="990"/>
      <c r="R4" s="990"/>
      <c r="T4" s="988"/>
    </row>
    <row r="5" spans="1:21" s="313" customFormat="1" ht="10.5" customHeight="1">
      <c r="A5" s="992"/>
      <c r="B5" s="992"/>
      <c r="C5" s="992"/>
      <c r="D5" s="992"/>
      <c r="E5" s="992"/>
      <c r="F5" s="992"/>
      <c r="G5" s="993"/>
      <c r="H5" s="992"/>
      <c r="I5" s="992"/>
      <c r="J5" s="992"/>
      <c r="K5" s="992"/>
      <c r="L5" s="992"/>
      <c r="M5" s="992"/>
      <c r="N5" s="992"/>
      <c r="P5" s="992"/>
      <c r="R5" s="992"/>
    </row>
    <row r="7" spans="1:21" s="313" customFormat="1" ht="21" customHeight="1">
      <c r="A7" s="322" t="s">
        <v>940</v>
      </c>
      <c r="B7" s="322" t="s">
        <v>186</v>
      </c>
      <c r="C7" s="322" t="s">
        <v>187</v>
      </c>
      <c r="D7" s="994" t="s">
        <v>145</v>
      </c>
      <c r="E7" s="995"/>
      <c r="F7" s="995"/>
      <c r="G7" s="995" t="s">
        <v>138</v>
      </c>
      <c r="H7" s="995"/>
      <c r="I7" s="995"/>
      <c r="J7" s="995" t="s">
        <v>140</v>
      </c>
      <c r="K7" s="995"/>
      <c r="L7" s="995"/>
      <c r="M7" s="995" t="s">
        <v>142</v>
      </c>
      <c r="N7" s="995"/>
      <c r="O7" s="995"/>
      <c r="P7" s="995" t="s">
        <v>151</v>
      </c>
      <c r="Q7" s="995"/>
      <c r="R7" s="996"/>
    </row>
    <row r="8" spans="1:21" s="313" customFormat="1" ht="15.75" customHeight="1">
      <c r="A8" s="330"/>
      <c r="B8" s="330" t="s">
        <v>187</v>
      </c>
      <c r="C8" s="330" t="s">
        <v>187</v>
      </c>
      <c r="D8" s="997" t="s">
        <v>941</v>
      </c>
      <c r="E8" s="997" t="s">
        <v>942</v>
      </c>
      <c r="F8" s="997" t="s">
        <v>943</v>
      </c>
      <c r="G8" s="997" t="s">
        <v>941</v>
      </c>
      <c r="H8" s="997" t="s">
        <v>942</v>
      </c>
      <c r="I8" s="997" t="s">
        <v>943</v>
      </c>
      <c r="J8" s="997" t="s">
        <v>941</v>
      </c>
      <c r="K8" s="997" t="s">
        <v>942</v>
      </c>
      <c r="L8" s="997" t="s">
        <v>943</v>
      </c>
      <c r="M8" s="997" t="s">
        <v>941</v>
      </c>
      <c r="N8" s="997" t="s">
        <v>942</v>
      </c>
      <c r="O8" s="997" t="s">
        <v>943</v>
      </c>
      <c r="P8" s="997" t="s">
        <v>941</v>
      </c>
      <c r="Q8" s="997" t="s">
        <v>942</v>
      </c>
      <c r="R8" s="998" t="s">
        <v>943</v>
      </c>
    </row>
    <row r="9" spans="1:21">
      <c r="A9" s="334" t="s">
        <v>2</v>
      </c>
      <c r="B9" s="334" t="s">
        <v>192</v>
      </c>
      <c r="C9" s="334" t="s">
        <v>192</v>
      </c>
      <c r="D9" s="999">
        <v>155875.00599000001</v>
      </c>
      <c r="E9" s="1000">
        <v>280.91540000000003</v>
      </c>
      <c r="F9" s="1000">
        <v>156155.92138999997</v>
      </c>
      <c r="G9" s="1000">
        <v>21021.261039999998</v>
      </c>
      <c r="H9" s="1000">
        <v>1041.3773900000001</v>
      </c>
      <c r="I9" s="1000">
        <v>22062.638429999999</v>
      </c>
      <c r="J9" s="1000">
        <v>55192.1855</v>
      </c>
      <c r="K9" s="1000">
        <v>7665.6491500000002</v>
      </c>
      <c r="L9" s="1000">
        <v>62857.834649999997</v>
      </c>
      <c r="M9" s="1000">
        <v>3238.7316499999997</v>
      </c>
      <c r="N9" s="1000">
        <v>228.46641</v>
      </c>
      <c r="O9" s="1000">
        <v>3467.1980600000002</v>
      </c>
      <c r="P9" s="1000">
        <v>79452.178189999991</v>
      </c>
      <c r="Q9" s="1000">
        <v>8935.4929499999998</v>
      </c>
      <c r="R9" s="1001">
        <v>88387.671140000006</v>
      </c>
    </row>
    <row r="10" spans="1:21">
      <c r="A10" s="339"/>
      <c r="B10" s="334" t="s">
        <v>193</v>
      </c>
      <c r="C10" s="334" t="s">
        <v>193</v>
      </c>
      <c r="D10" s="999">
        <v>128734.00165999999</v>
      </c>
      <c r="E10" s="1000">
        <v>458.96753999999999</v>
      </c>
      <c r="F10" s="1000">
        <v>129192.96919999999</v>
      </c>
      <c r="G10" s="1000">
        <v>41788.139889999999</v>
      </c>
      <c r="H10" s="1000">
        <v>2516.1998699999999</v>
      </c>
      <c r="I10" s="1000">
        <v>44304.339759999995</v>
      </c>
      <c r="J10" s="1000">
        <v>98313.849150000009</v>
      </c>
      <c r="K10" s="1000">
        <v>12126.552460000001</v>
      </c>
      <c r="L10" s="1000">
        <v>110440.40161</v>
      </c>
      <c r="M10" s="1000">
        <v>6422.4806999999992</v>
      </c>
      <c r="N10" s="1000">
        <v>708.6721</v>
      </c>
      <c r="O10" s="1000">
        <v>7131.1527999999998</v>
      </c>
      <c r="P10" s="1000">
        <v>146524.46974</v>
      </c>
      <c r="Q10" s="1000">
        <v>15351.424429999999</v>
      </c>
      <c r="R10" s="1001">
        <v>161875.89416999999</v>
      </c>
    </row>
    <row r="11" spans="1:21">
      <c r="A11" s="339"/>
      <c r="B11" s="334" t="s">
        <v>323</v>
      </c>
      <c r="C11" s="334" t="s">
        <v>324</v>
      </c>
      <c r="D11" s="999">
        <v>121109.39703000001</v>
      </c>
      <c r="E11" s="1000">
        <v>69.142880000000005</v>
      </c>
      <c r="F11" s="1000">
        <v>121178.53990999999</v>
      </c>
      <c r="G11" s="1000">
        <v>7112.7043899999999</v>
      </c>
      <c r="H11" s="1000">
        <v>1144.4535600000002</v>
      </c>
      <c r="I11" s="1000">
        <v>8257.1579500000007</v>
      </c>
      <c r="J11" s="1000">
        <v>36893.121100000004</v>
      </c>
      <c r="K11" s="1000">
        <v>1676.2609</v>
      </c>
      <c r="L11" s="1000">
        <v>38569.381999999998</v>
      </c>
      <c r="M11" s="1000">
        <v>9587.5750800000005</v>
      </c>
      <c r="N11" s="1000">
        <v>1545.0749099999998</v>
      </c>
      <c r="O11" s="1000">
        <v>11132.64999</v>
      </c>
      <c r="P11" s="1000">
        <v>53593.400570000005</v>
      </c>
      <c r="Q11" s="1000">
        <v>4365.7893700000004</v>
      </c>
      <c r="R11" s="1001">
        <v>57959.189939999997</v>
      </c>
    </row>
    <row r="12" spans="1:21">
      <c r="A12" s="339"/>
      <c r="B12" s="334" t="s">
        <v>325</v>
      </c>
      <c r="C12" s="334" t="s">
        <v>326</v>
      </c>
      <c r="D12" s="999">
        <v>16352.01043</v>
      </c>
      <c r="E12" s="1000">
        <v>0</v>
      </c>
      <c r="F12" s="1000">
        <v>16352.01043</v>
      </c>
      <c r="G12" s="1000">
        <v>0</v>
      </c>
      <c r="H12" s="1000">
        <v>0</v>
      </c>
      <c r="I12" s="1000">
        <v>0</v>
      </c>
      <c r="J12" s="1000">
        <v>632.49973</v>
      </c>
      <c r="K12" s="1000">
        <v>6.1069399999999998</v>
      </c>
      <c r="L12" s="1000">
        <v>638.60667000000001</v>
      </c>
      <c r="M12" s="1000">
        <v>802.72122000000002</v>
      </c>
      <c r="N12" s="1000">
        <v>0</v>
      </c>
      <c r="O12" s="1000">
        <v>802.72122000000002</v>
      </c>
      <c r="P12" s="1000">
        <v>1435.2209499999999</v>
      </c>
      <c r="Q12" s="1000">
        <v>6.1069399999999998</v>
      </c>
      <c r="R12" s="1001">
        <v>1441.3278899999998</v>
      </c>
    </row>
    <row r="13" spans="1:21">
      <c r="A13" s="334" t="s">
        <v>944</v>
      </c>
      <c r="B13" s="1002"/>
      <c r="C13" s="1002"/>
      <c r="D13" s="999">
        <v>422070.41510999994</v>
      </c>
      <c r="E13" s="1000">
        <v>809.02581999999995</v>
      </c>
      <c r="F13" s="1000">
        <v>422879.44092999998</v>
      </c>
      <c r="G13" s="1000">
        <v>69922.105319999988</v>
      </c>
      <c r="H13" s="1000">
        <v>4702.0308199999999</v>
      </c>
      <c r="I13" s="1000">
        <v>74624.136140000002</v>
      </c>
      <c r="J13" s="1000">
        <v>191031.65547999999</v>
      </c>
      <c r="K13" s="1000">
        <v>21474.569449999999</v>
      </c>
      <c r="L13" s="1000">
        <v>212506.22492999997</v>
      </c>
      <c r="M13" s="1000">
        <v>20051.50865</v>
      </c>
      <c r="N13" s="1000">
        <v>2482.21342</v>
      </c>
      <c r="O13" s="1000">
        <v>22533.72207</v>
      </c>
      <c r="P13" s="1000">
        <v>281005.26944999996</v>
      </c>
      <c r="Q13" s="1000">
        <v>28658.813690000003</v>
      </c>
      <c r="R13" s="1001">
        <v>309664.08314</v>
      </c>
    </row>
    <row r="14" spans="1:21">
      <c r="A14" s="334" t="s">
        <v>3</v>
      </c>
      <c r="B14" s="334" t="s">
        <v>327</v>
      </c>
      <c r="C14" s="334" t="s">
        <v>327</v>
      </c>
      <c r="D14" s="999">
        <v>27940.927179999999</v>
      </c>
      <c r="E14" s="1000">
        <v>0</v>
      </c>
      <c r="F14" s="1000">
        <v>27940.927179999999</v>
      </c>
      <c r="G14" s="1000">
        <v>0.61899999999999999</v>
      </c>
      <c r="H14" s="1000">
        <v>0</v>
      </c>
      <c r="I14" s="1000">
        <v>0.61899999999999999</v>
      </c>
      <c r="J14" s="1000">
        <v>3690.4769900000001</v>
      </c>
      <c r="K14" s="1000">
        <v>167.88254000000001</v>
      </c>
      <c r="L14" s="1000">
        <v>3858.3595299999997</v>
      </c>
      <c r="M14" s="1000">
        <v>5616.2700300000006</v>
      </c>
      <c r="N14" s="1000">
        <v>7.11341</v>
      </c>
      <c r="O14" s="1000">
        <v>5623.3834400000005</v>
      </c>
      <c r="P14" s="1000">
        <v>9307.3660199999995</v>
      </c>
      <c r="Q14" s="1000">
        <v>174.99595000000002</v>
      </c>
      <c r="R14" s="1001">
        <v>9482.3619699999999</v>
      </c>
    </row>
    <row r="15" spans="1:21">
      <c r="A15" s="339"/>
      <c r="B15" s="334" t="s">
        <v>194</v>
      </c>
      <c r="C15" s="334" t="s">
        <v>194</v>
      </c>
      <c r="D15" s="999">
        <v>1227023.08036</v>
      </c>
      <c r="E15" s="1000">
        <v>37510.176379999997</v>
      </c>
      <c r="F15" s="1000">
        <v>1264533.2567399999</v>
      </c>
      <c r="G15" s="1000">
        <v>174488.26405</v>
      </c>
      <c r="H15" s="1000">
        <v>29336.073330000003</v>
      </c>
      <c r="I15" s="1000">
        <v>203824.33737999998</v>
      </c>
      <c r="J15" s="1000">
        <v>584955.18704999995</v>
      </c>
      <c r="K15" s="1000">
        <v>99678.497960000008</v>
      </c>
      <c r="L15" s="1000">
        <v>684633.68501000002</v>
      </c>
      <c r="M15" s="1000">
        <v>232347.85712</v>
      </c>
      <c r="N15" s="1000">
        <v>39807.421519999996</v>
      </c>
      <c r="O15" s="1000">
        <v>272155.27863999997</v>
      </c>
      <c r="P15" s="1000">
        <v>991791.30821999977</v>
      </c>
      <c r="Q15" s="1000">
        <v>168821.99281</v>
      </c>
      <c r="R15" s="1001">
        <v>1160613.3010299997</v>
      </c>
    </row>
    <row r="16" spans="1:21">
      <c r="A16" s="339"/>
      <c r="B16" s="334" t="s">
        <v>328</v>
      </c>
      <c r="C16" s="334" t="s">
        <v>328</v>
      </c>
      <c r="D16" s="999">
        <v>17339.6898</v>
      </c>
      <c r="E16" s="1000">
        <v>0</v>
      </c>
      <c r="F16" s="1000">
        <v>17339.6898</v>
      </c>
      <c r="G16" s="1000">
        <v>0.13763</v>
      </c>
      <c r="H16" s="1000">
        <v>0</v>
      </c>
      <c r="I16" s="1000">
        <v>0.13763</v>
      </c>
      <c r="J16" s="1000">
        <v>4224.6954599999999</v>
      </c>
      <c r="K16" s="1000">
        <v>823.29343000000006</v>
      </c>
      <c r="L16" s="1000">
        <v>5047.9888899999996</v>
      </c>
      <c r="M16" s="1000">
        <v>3362.3406099999997</v>
      </c>
      <c r="N16" s="1000">
        <v>157.87325000000001</v>
      </c>
      <c r="O16" s="1000">
        <v>3520.2138599999998</v>
      </c>
      <c r="P16" s="1000">
        <v>7587.1736999999994</v>
      </c>
      <c r="Q16" s="1000">
        <v>981.16668000000004</v>
      </c>
      <c r="R16" s="1001">
        <v>8568.3403800000015</v>
      </c>
    </row>
    <row r="17" spans="1:18">
      <c r="A17" s="339"/>
      <c r="B17" s="334" t="s">
        <v>195</v>
      </c>
      <c r="C17" s="334" t="s">
        <v>196</v>
      </c>
      <c r="D17" s="999">
        <v>63103.632130000005</v>
      </c>
      <c r="E17" s="1000">
        <v>563.68714999999997</v>
      </c>
      <c r="F17" s="1000">
        <v>63667.319280000003</v>
      </c>
      <c r="G17" s="1000">
        <v>8102.3614100000004</v>
      </c>
      <c r="H17" s="1000">
        <v>915.82664999999997</v>
      </c>
      <c r="I17" s="1000">
        <v>9018.1880600000004</v>
      </c>
      <c r="J17" s="1000">
        <v>61424.858990000001</v>
      </c>
      <c r="K17" s="1000">
        <v>7071.5790299999999</v>
      </c>
      <c r="L17" s="1000">
        <v>68496.438020000001</v>
      </c>
      <c r="M17" s="1000">
        <v>10370.47258</v>
      </c>
      <c r="N17" s="1000">
        <v>410.60242999999997</v>
      </c>
      <c r="O17" s="1000">
        <v>10781.07501</v>
      </c>
      <c r="P17" s="1000">
        <v>79897.692980000007</v>
      </c>
      <c r="Q17" s="1000">
        <v>8398.0081099999989</v>
      </c>
      <c r="R17" s="1001">
        <v>88295.701090000002</v>
      </c>
    </row>
    <row r="18" spans="1:18">
      <c r="A18" s="339"/>
      <c r="B18" s="334" t="s">
        <v>197</v>
      </c>
      <c r="C18" s="334" t="s">
        <v>198</v>
      </c>
      <c r="D18" s="999">
        <v>1496083.57336</v>
      </c>
      <c r="E18" s="1000">
        <v>156069.43594000002</v>
      </c>
      <c r="F18" s="1000">
        <v>1652153.0093</v>
      </c>
      <c r="G18" s="1000">
        <v>248605.80374</v>
      </c>
      <c r="H18" s="1000">
        <v>125551.44103999999</v>
      </c>
      <c r="I18" s="1000">
        <v>374157.24478000001</v>
      </c>
      <c r="J18" s="1000">
        <v>707419.31333000003</v>
      </c>
      <c r="K18" s="1000">
        <v>198097.06496999998</v>
      </c>
      <c r="L18" s="1000">
        <v>905516.37830000021</v>
      </c>
      <c r="M18" s="1000">
        <v>277100.32060000004</v>
      </c>
      <c r="N18" s="1000">
        <v>92621.008040000001</v>
      </c>
      <c r="O18" s="1000">
        <v>369721.32863999996</v>
      </c>
      <c r="P18" s="1000">
        <v>1233125.4376700001</v>
      </c>
      <c r="Q18" s="1000">
        <v>416269.51404999994</v>
      </c>
      <c r="R18" s="1001">
        <v>1649394.9517200002</v>
      </c>
    </row>
    <row r="19" spans="1:18">
      <c r="A19" s="339"/>
      <c r="B19" s="339"/>
      <c r="C19" s="1003" t="s">
        <v>316</v>
      </c>
      <c r="D19" s="1004">
        <v>153889.96711</v>
      </c>
      <c r="E19" s="417">
        <v>2756.8122800000001</v>
      </c>
      <c r="F19" s="417">
        <v>156646.77938999998</v>
      </c>
      <c r="G19" s="417">
        <v>16759.181250000001</v>
      </c>
      <c r="H19" s="417">
        <v>1503.9764399999999</v>
      </c>
      <c r="I19" s="417">
        <v>18263.157689999996</v>
      </c>
      <c r="J19" s="417">
        <v>62300.137640000001</v>
      </c>
      <c r="K19" s="417">
        <v>16136.686750000001</v>
      </c>
      <c r="L19" s="417">
        <v>78436.824389999994</v>
      </c>
      <c r="M19" s="417">
        <v>44948.698109999998</v>
      </c>
      <c r="N19" s="417">
        <v>24017.187570000002</v>
      </c>
      <c r="O19" s="417">
        <v>68965.885679999992</v>
      </c>
      <c r="P19" s="417">
        <v>124008.01700000001</v>
      </c>
      <c r="Q19" s="417">
        <v>41657.850760000001</v>
      </c>
      <c r="R19" s="1005">
        <v>165665.86775999999</v>
      </c>
    </row>
    <row r="20" spans="1:18">
      <c r="A20" s="339"/>
      <c r="B20" s="339"/>
      <c r="C20" s="1003" t="s">
        <v>197</v>
      </c>
      <c r="D20" s="1004">
        <v>41917.84431</v>
      </c>
      <c r="E20" s="417">
        <v>0</v>
      </c>
      <c r="F20" s="417">
        <v>41917.84431</v>
      </c>
      <c r="G20" s="417">
        <v>5.2749999999999998E-2</v>
      </c>
      <c r="H20" s="417">
        <v>0</v>
      </c>
      <c r="I20" s="417">
        <v>5.2749999999999998E-2</v>
      </c>
      <c r="J20" s="417">
        <v>4564.1082699999997</v>
      </c>
      <c r="K20" s="417">
        <v>26.827009999999998</v>
      </c>
      <c r="L20" s="417">
        <v>4590.9352800000006</v>
      </c>
      <c r="M20" s="417">
        <v>3223.59593</v>
      </c>
      <c r="N20" s="417">
        <v>0</v>
      </c>
      <c r="O20" s="417">
        <v>3223.59593</v>
      </c>
      <c r="P20" s="417">
        <v>7787.7569499999991</v>
      </c>
      <c r="Q20" s="417">
        <v>26.827009999999998</v>
      </c>
      <c r="R20" s="1005">
        <v>7814.5839599999999</v>
      </c>
    </row>
    <row r="21" spans="1:18">
      <c r="A21" s="339"/>
      <c r="B21" s="339"/>
      <c r="C21" s="1003" t="s">
        <v>329</v>
      </c>
      <c r="D21" s="1004">
        <v>15490.67663</v>
      </c>
      <c r="E21" s="417">
        <v>0</v>
      </c>
      <c r="F21" s="417">
        <v>15490.67663</v>
      </c>
      <c r="G21" s="417">
        <v>0</v>
      </c>
      <c r="H21" s="417">
        <v>0</v>
      </c>
      <c r="I21" s="417">
        <v>0</v>
      </c>
      <c r="J21" s="417">
        <v>475.99432999999999</v>
      </c>
      <c r="K21" s="417">
        <v>5.2880000000000003E-2</v>
      </c>
      <c r="L21" s="417">
        <v>476.04721000000001</v>
      </c>
      <c r="M21" s="417">
        <v>186.84711999999999</v>
      </c>
      <c r="N21" s="417">
        <v>0</v>
      </c>
      <c r="O21" s="417">
        <v>186.84711999999999</v>
      </c>
      <c r="P21" s="417">
        <v>662.84145000000001</v>
      </c>
      <c r="Q21" s="417">
        <v>5.2880000000000003E-2</v>
      </c>
      <c r="R21" s="1005">
        <v>662.89432999999997</v>
      </c>
    </row>
    <row r="22" spans="1:18">
      <c r="A22" s="339"/>
      <c r="B22" s="334" t="s">
        <v>330</v>
      </c>
      <c r="C22" s="334" t="s">
        <v>330</v>
      </c>
      <c r="D22" s="999">
        <v>24689.377250000001</v>
      </c>
      <c r="E22" s="1000">
        <v>0</v>
      </c>
      <c r="F22" s="1000">
        <v>24689.377250000001</v>
      </c>
      <c r="G22" s="1000">
        <v>0</v>
      </c>
      <c r="H22" s="1000">
        <v>0</v>
      </c>
      <c r="I22" s="1000">
        <v>0</v>
      </c>
      <c r="J22" s="1000">
        <v>2430.1650600000003</v>
      </c>
      <c r="K22" s="1000">
        <v>197.76398</v>
      </c>
      <c r="L22" s="1000">
        <v>2627.92904</v>
      </c>
      <c r="M22" s="1000">
        <v>3059.1919400000002</v>
      </c>
      <c r="N22" s="1000">
        <v>0</v>
      </c>
      <c r="O22" s="1000">
        <v>3059.1919400000002</v>
      </c>
      <c r="P22" s="1000">
        <v>5489.357</v>
      </c>
      <c r="Q22" s="1000">
        <v>197.76398</v>
      </c>
      <c r="R22" s="1001">
        <v>5687.1209800000006</v>
      </c>
    </row>
    <row r="23" spans="1:18">
      <c r="A23" s="339"/>
      <c r="B23" s="339"/>
      <c r="C23" s="1003" t="s">
        <v>331</v>
      </c>
      <c r="D23" s="1004">
        <v>9001.5131899999997</v>
      </c>
      <c r="E23" s="417">
        <v>0</v>
      </c>
      <c r="F23" s="417">
        <v>9001.5131899999997</v>
      </c>
      <c r="G23" s="417">
        <v>0</v>
      </c>
      <c r="H23" s="417">
        <v>0</v>
      </c>
      <c r="I23" s="417">
        <v>0</v>
      </c>
      <c r="J23" s="417">
        <v>275.42344000000003</v>
      </c>
      <c r="K23" s="417">
        <v>2.8971799999999996</v>
      </c>
      <c r="L23" s="417">
        <v>278.32062000000002</v>
      </c>
      <c r="M23" s="417">
        <v>325.78591</v>
      </c>
      <c r="N23" s="417">
        <v>0</v>
      </c>
      <c r="O23" s="417">
        <v>325.78591</v>
      </c>
      <c r="P23" s="417">
        <v>601.20934999999997</v>
      </c>
      <c r="Q23" s="417">
        <v>2.8971799999999996</v>
      </c>
      <c r="R23" s="1005">
        <v>604.10653000000002</v>
      </c>
    </row>
    <row r="24" spans="1:18">
      <c r="A24" s="339"/>
      <c r="B24" s="334" t="s">
        <v>332</v>
      </c>
      <c r="C24" s="334" t="s">
        <v>332</v>
      </c>
      <c r="D24" s="999">
        <v>47015.024979999995</v>
      </c>
      <c r="E24" s="1000">
        <v>0</v>
      </c>
      <c r="F24" s="1000">
        <v>47015.024979999995</v>
      </c>
      <c r="G24" s="1000">
        <v>0</v>
      </c>
      <c r="H24" s="1000">
        <v>0</v>
      </c>
      <c r="I24" s="1000">
        <v>0</v>
      </c>
      <c r="J24" s="1000">
        <v>4834.9537900000005</v>
      </c>
      <c r="K24" s="1000">
        <v>164.58548000000002</v>
      </c>
      <c r="L24" s="1000">
        <v>4999.5392699999993</v>
      </c>
      <c r="M24" s="1000">
        <v>9151.9047300000002</v>
      </c>
      <c r="N24" s="1000">
        <v>325.72370000000001</v>
      </c>
      <c r="O24" s="1000">
        <v>9477.6284299999988</v>
      </c>
      <c r="P24" s="1000">
        <v>13986.85852</v>
      </c>
      <c r="Q24" s="1000">
        <v>490.30918000000003</v>
      </c>
      <c r="R24" s="1001">
        <v>14477.1677</v>
      </c>
    </row>
    <row r="25" spans="1:18">
      <c r="A25" s="339"/>
      <c r="B25" s="334" t="s">
        <v>333</v>
      </c>
      <c r="C25" s="334" t="s">
        <v>333</v>
      </c>
      <c r="D25" s="999">
        <v>32720.67469</v>
      </c>
      <c r="E25" s="1000">
        <v>0</v>
      </c>
      <c r="F25" s="1000">
        <v>32720.67469</v>
      </c>
      <c r="G25" s="1000">
        <v>0</v>
      </c>
      <c r="H25" s="1000">
        <v>0</v>
      </c>
      <c r="I25" s="1000">
        <v>0</v>
      </c>
      <c r="J25" s="1000">
        <v>3121.4304500000003</v>
      </c>
      <c r="K25" s="1000">
        <v>36.293320000000001</v>
      </c>
      <c r="L25" s="1000">
        <v>3157.7237700000001</v>
      </c>
      <c r="M25" s="1000">
        <v>4861.0929999999998</v>
      </c>
      <c r="N25" s="1000">
        <v>0</v>
      </c>
      <c r="O25" s="1000">
        <v>4861.0929999999998</v>
      </c>
      <c r="P25" s="1000">
        <v>7982.5234500000006</v>
      </c>
      <c r="Q25" s="1000">
        <v>36.293320000000001</v>
      </c>
      <c r="R25" s="1001">
        <v>8018.8167699999995</v>
      </c>
    </row>
    <row r="26" spans="1:18">
      <c r="A26" s="339"/>
      <c r="B26" s="334" t="s">
        <v>334</v>
      </c>
      <c r="C26" s="334" t="s">
        <v>334</v>
      </c>
      <c r="D26" s="999">
        <v>13221.50253</v>
      </c>
      <c r="E26" s="1000">
        <v>0</v>
      </c>
      <c r="F26" s="1000">
        <v>13221.50253</v>
      </c>
      <c r="G26" s="1000">
        <v>0</v>
      </c>
      <c r="H26" s="1000">
        <v>0</v>
      </c>
      <c r="I26" s="1000">
        <v>0</v>
      </c>
      <c r="J26" s="1000">
        <v>466.79604999999998</v>
      </c>
      <c r="K26" s="1000">
        <v>1.12E-2</v>
      </c>
      <c r="L26" s="1000">
        <v>466.80725000000001</v>
      </c>
      <c r="M26" s="1000">
        <v>778.8014300000001</v>
      </c>
      <c r="N26" s="1000">
        <v>0</v>
      </c>
      <c r="O26" s="1000">
        <v>778.8014300000001</v>
      </c>
      <c r="P26" s="1000">
        <v>1245.5974799999999</v>
      </c>
      <c r="Q26" s="1000">
        <v>1.12E-2</v>
      </c>
      <c r="R26" s="1001">
        <v>1245.6086799999998</v>
      </c>
    </row>
    <row r="27" spans="1:18">
      <c r="A27" s="339"/>
      <c r="B27" s="334" t="s">
        <v>335</v>
      </c>
      <c r="C27" s="334" t="s">
        <v>335</v>
      </c>
      <c r="D27" s="999">
        <v>18584.400249999999</v>
      </c>
      <c r="E27" s="1000">
        <v>0</v>
      </c>
      <c r="F27" s="1000">
        <v>18584.400249999999</v>
      </c>
      <c r="G27" s="1000">
        <v>150.74164000000002</v>
      </c>
      <c r="H27" s="1000">
        <v>0</v>
      </c>
      <c r="I27" s="1000">
        <v>150.74164000000002</v>
      </c>
      <c r="J27" s="1000">
        <v>1366.1734899999999</v>
      </c>
      <c r="K27" s="1000">
        <v>4.8993199999999995</v>
      </c>
      <c r="L27" s="1000">
        <v>1371.0728100000001</v>
      </c>
      <c r="M27" s="1000">
        <v>2785.0464400000001</v>
      </c>
      <c r="N27" s="1000">
        <v>6.7391999999999994</v>
      </c>
      <c r="O27" s="1000">
        <v>2791.7856400000001</v>
      </c>
      <c r="P27" s="1000">
        <v>4301.9615700000004</v>
      </c>
      <c r="Q27" s="1000">
        <v>11.63852</v>
      </c>
      <c r="R27" s="1001">
        <v>4313.6000899999999</v>
      </c>
    </row>
    <row r="28" spans="1:18">
      <c r="A28" s="339"/>
      <c r="B28" s="334" t="s">
        <v>336</v>
      </c>
      <c r="C28" s="334" t="s">
        <v>337</v>
      </c>
      <c r="D28" s="999">
        <v>5222.8664500000004</v>
      </c>
      <c r="E28" s="1000">
        <v>0</v>
      </c>
      <c r="F28" s="1000">
        <v>5222.8664500000004</v>
      </c>
      <c r="G28" s="1000">
        <v>0</v>
      </c>
      <c r="H28" s="1000">
        <v>0</v>
      </c>
      <c r="I28" s="1000">
        <v>0</v>
      </c>
      <c r="J28" s="1000">
        <v>104.15694999999999</v>
      </c>
      <c r="K28" s="1000">
        <v>6.4000000000000003E-3</v>
      </c>
      <c r="L28" s="1000">
        <v>104.16335000000001</v>
      </c>
      <c r="M28" s="1000">
        <v>21.84788</v>
      </c>
      <c r="N28" s="1000">
        <v>0</v>
      </c>
      <c r="O28" s="1000">
        <v>21.84788</v>
      </c>
      <c r="P28" s="1000">
        <v>126.00483</v>
      </c>
      <c r="Q28" s="1000">
        <v>6.4000000000000003E-3</v>
      </c>
      <c r="R28" s="1001">
        <v>126.01123</v>
      </c>
    </row>
    <row r="29" spans="1:18">
      <c r="A29" s="339"/>
      <c r="B29" s="334" t="s">
        <v>338</v>
      </c>
      <c r="C29" s="334" t="s">
        <v>338</v>
      </c>
      <c r="D29" s="999">
        <v>3394.3636200000001</v>
      </c>
      <c r="E29" s="1000">
        <v>0</v>
      </c>
      <c r="F29" s="1000">
        <v>3394.3636200000001</v>
      </c>
      <c r="G29" s="1000">
        <v>0</v>
      </c>
      <c r="H29" s="1000">
        <v>0</v>
      </c>
      <c r="I29" s="1000">
        <v>0</v>
      </c>
      <c r="J29" s="1000">
        <v>4.6269600000000004</v>
      </c>
      <c r="K29" s="1000">
        <v>2.8079999999999997E-2</v>
      </c>
      <c r="L29" s="1000">
        <v>4.6550399999999996</v>
      </c>
      <c r="M29" s="1000">
        <v>3.1099999999999999E-3</v>
      </c>
      <c r="N29" s="1000">
        <v>0</v>
      </c>
      <c r="O29" s="1000">
        <v>3.1099999999999999E-3</v>
      </c>
      <c r="P29" s="1000">
        <v>4.6300699999999999</v>
      </c>
      <c r="Q29" s="1000">
        <v>2.8079999999999997E-2</v>
      </c>
      <c r="R29" s="1001">
        <v>4.65815</v>
      </c>
    </row>
    <row r="30" spans="1:18">
      <c r="A30" s="334" t="s">
        <v>945</v>
      </c>
      <c r="B30" s="1002"/>
      <c r="C30" s="1002"/>
      <c r="D30" s="999">
        <v>3196639.1138400007</v>
      </c>
      <c r="E30" s="1000">
        <v>196900.11175000004</v>
      </c>
      <c r="F30" s="1000">
        <v>3393539.2255899995</v>
      </c>
      <c r="G30" s="1000">
        <v>448107.16147000005</v>
      </c>
      <c r="H30" s="1000">
        <v>157307.31745999999</v>
      </c>
      <c r="I30" s="1000">
        <v>605414.47892999998</v>
      </c>
      <c r="J30" s="1000">
        <v>1441658.4982500002</v>
      </c>
      <c r="K30" s="1000">
        <v>322408.36952999997</v>
      </c>
      <c r="L30" s="1000">
        <v>1764066.8677799997</v>
      </c>
      <c r="M30" s="1000">
        <v>598140.07654000004</v>
      </c>
      <c r="N30" s="1000">
        <v>157353.66911999998</v>
      </c>
      <c r="O30" s="1000">
        <v>755493.74565999978</v>
      </c>
      <c r="P30" s="1000">
        <v>2487905.7362599997</v>
      </c>
      <c r="Q30" s="1000">
        <v>637069.35610999994</v>
      </c>
      <c r="R30" s="1001">
        <v>3124975.0923699997</v>
      </c>
    </row>
    <row r="31" spans="1:18">
      <c r="A31" s="334" t="s">
        <v>199</v>
      </c>
      <c r="B31" s="334" t="s">
        <v>200</v>
      </c>
      <c r="C31" s="334" t="s">
        <v>200</v>
      </c>
      <c r="D31" s="999">
        <v>407102.84252000012</v>
      </c>
      <c r="E31" s="1000">
        <v>1091.566</v>
      </c>
      <c r="F31" s="1000">
        <v>408194.40852000006</v>
      </c>
      <c r="G31" s="1000">
        <v>100157.88130999998</v>
      </c>
      <c r="H31" s="1000">
        <v>20514.98387</v>
      </c>
      <c r="I31" s="1000">
        <v>120672.86518000001</v>
      </c>
      <c r="J31" s="1000">
        <v>296875.68628000002</v>
      </c>
      <c r="K31" s="1000">
        <v>64853.188489999993</v>
      </c>
      <c r="L31" s="1000">
        <v>361728.87477000005</v>
      </c>
      <c r="M31" s="1000">
        <v>46650.159270000004</v>
      </c>
      <c r="N31" s="1000">
        <v>6453.8907799999997</v>
      </c>
      <c r="O31" s="1000">
        <v>53104.050049999998</v>
      </c>
      <c r="P31" s="1000">
        <v>443683.72685999994</v>
      </c>
      <c r="Q31" s="1000">
        <v>91822.063139999998</v>
      </c>
      <c r="R31" s="1001">
        <v>535505.79</v>
      </c>
    </row>
    <row r="32" spans="1:18">
      <c r="A32" s="339"/>
      <c r="B32" s="339"/>
      <c r="C32" s="1003" t="s">
        <v>339</v>
      </c>
      <c r="D32" s="1004">
        <v>2748.1750099999999</v>
      </c>
      <c r="E32" s="417">
        <v>0</v>
      </c>
      <c r="F32" s="417">
        <v>2748.1750099999999</v>
      </c>
      <c r="G32" s="417">
        <v>0</v>
      </c>
      <c r="H32" s="417">
        <v>0</v>
      </c>
      <c r="I32" s="417">
        <v>0</v>
      </c>
      <c r="J32" s="417">
        <v>0.60814000000000001</v>
      </c>
      <c r="K32" s="417">
        <v>0</v>
      </c>
      <c r="L32" s="417">
        <v>0.60814000000000001</v>
      </c>
      <c r="M32" s="417">
        <v>0</v>
      </c>
      <c r="N32" s="417">
        <v>0</v>
      </c>
      <c r="O32" s="417">
        <v>0</v>
      </c>
      <c r="P32" s="417">
        <v>0.60814000000000001</v>
      </c>
      <c r="Q32" s="417">
        <v>0</v>
      </c>
      <c r="R32" s="1005">
        <v>0.60814000000000001</v>
      </c>
    </row>
    <row r="33" spans="1:18">
      <c r="A33" s="339"/>
      <c r="B33" s="334" t="s">
        <v>340</v>
      </c>
      <c r="C33" s="334" t="s">
        <v>340</v>
      </c>
      <c r="D33" s="999">
        <v>107601.40022999998</v>
      </c>
      <c r="E33" s="1000">
        <v>577.03635999999995</v>
      </c>
      <c r="F33" s="1000">
        <v>108178.43659</v>
      </c>
      <c r="G33" s="1000">
        <v>9854.9569300000003</v>
      </c>
      <c r="H33" s="1000">
        <v>305.67556999999999</v>
      </c>
      <c r="I33" s="1000">
        <v>10160.6325</v>
      </c>
      <c r="J33" s="1000">
        <v>60530.675369999997</v>
      </c>
      <c r="K33" s="1000">
        <v>5542.1331200000004</v>
      </c>
      <c r="L33" s="1000">
        <v>66072.808489999996</v>
      </c>
      <c r="M33" s="1000">
        <v>18249.77305</v>
      </c>
      <c r="N33" s="1000">
        <v>1603.66886</v>
      </c>
      <c r="O33" s="1000">
        <v>19853.441910000001</v>
      </c>
      <c r="P33" s="1000">
        <v>88635.405350000001</v>
      </c>
      <c r="Q33" s="1000">
        <v>7451.4775500000005</v>
      </c>
      <c r="R33" s="1001">
        <v>96086.882899999997</v>
      </c>
    </row>
    <row r="34" spans="1:18">
      <c r="A34" s="339"/>
      <c r="B34" s="339"/>
      <c r="C34" s="1003" t="s">
        <v>341</v>
      </c>
      <c r="D34" s="1004">
        <v>913.53331000000003</v>
      </c>
      <c r="E34" s="417">
        <v>0</v>
      </c>
      <c r="F34" s="417">
        <v>913.53331000000003</v>
      </c>
      <c r="G34" s="417">
        <v>0</v>
      </c>
      <c r="H34" s="417">
        <v>0</v>
      </c>
      <c r="I34" s="417">
        <v>0</v>
      </c>
      <c r="J34" s="417">
        <v>123.43886999999999</v>
      </c>
      <c r="K34" s="417">
        <v>0</v>
      </c>
      <c r="L34" s="417">
        <v>123.43886999999999</v>
      </c>
      <c r="M34" s="417">
        <v>3</v>
      </c>
      <c r="N34" s="417">
        <v>0</v>
      </c>
      <c r="O34" s="417">
        <v>3</v>
      </c>
      <c r="P34" s="417">
        <v>126.43886999999999</v>
      </c>
      <c r="Q34" s="417">
        <v>0</v>
      </c>
      <c r="R34" s="1005">
        <v>126.43886999999999</v>
      </c>
    </row>
    <row r="35" spans="1:18">
      <c r="A35" s="339"/>
      <c r="B35" s="334" t="s">
        <v>317</v>
      </c>
      <c r="C35" s="334" t="s">
        <v>318</v>
      </c>
      <c r="D35" s="999">
        <v>37613.045409999999</v>
      </c>
      <c r="E35" s="1000">
        <v>894.89274</v>
      </c>
      <c r="F35" s="1000">
        <v>38507.938150000002</v>
      </c>
      <c r="G35" s="1000">
        <v>22351.934869999997</v>
      </c>
      <c r="H35" s="1000">
        <v>20796.027009999998</v>
      </c>
      <c r="I35" s="1000">
        <v>43147.961879999995</v>
      </c>
      <c r="J35" s="1000">
        <v>91111.869229999982</v>
      </c>
      <c r="K35" s="1000">
        <v>17535.91718</v>
      </c>
      <c r="L35" s="1000">
        <v>108647.78641</v>
      </c>
      <c r="M35" s="1000">
        <v>138971.49187999999</v>
      </c>
      <c r="N35" s="1000">
        <v>2329.2240499999998</v>
      </c>
      <c r="O35" s="1000">
        <v>141300.71593000001</v>
      </c>
      <c r="P35" s="1000">
        <v>252435.29598</v>
      </c>
      <c r="Q35" s="1000">
        <v>40661.168239999999</v>
      </c>
      <c r="R35" s="1001">
        <v>293096.46422000002</v>
      </c>
    </row>
    <row r="36" spans="1:18">
      <c r="A36" s="334" t="s">
        <v>946</v>
      </c>
      <c r="B36" s="1002"/>
      <c r="C36" s="1002"/>
      <c r="D36" s="999">
        <v>555978.99648000009</v>
      </c>
      <c r="E36" s="1000">
        <v>2563.4950999999996</v>
      </c>
      <c r="F36" s="1000">
        <v>558542.49158000003</v>
      </c>
      <c r="G36" s="1000">
        <v>132364.77310999998</v>
      </c>
      <c r="H36" s="1000">
        <v>41616.686450000001</v>
      </c>
      <c r="I36" s="1000">
        <v>173981.45955999999</v>
      </c>
      <c r="J36" s="1000">
        <v>448642.27788999997</v>
      </c>
      <c r="K36" s="1000">
        <v>87931.238789999989</v>
      </c>
      <c r="L36" s="1000">
        <v>536573.51668000012</v>
      </c>
      <c r="M36" s="1000">
        <v>203874.42419999998</v>
      </c>
      <c r="N36" s="1000">
        <v>10386.78369</v>
      </c>
      <c r="O36" s="1000">
        <v>214261.20788999999</v>
      </c>
      <c r="P36" s="1000">
        <v>784881.47519999999</v>
      </c>
      <c r="Q36" s="1000">
        <v>139934.70892999999</v>
      </c>
      <c r="R36" s="1001">
        <v>924816.18412999995</v>
      </c>
    </row>
    <row r="37" spans="1:18">
      <c r="A37" s="334" t="s">
        <v>5</v>
      </c>
      <c r="B37" s="334" t="s">
        <v>5</v>
      </c>
      <c r="C37" s="334" t="s">
        <v>5</v>
      </c>
      <c r="D37" s="999">
        <v>4309781.2637900002</v>
      </c>
      <c r="E37" s="1000">
        <v>924239.00422</v>
      </c>
      <c r="F37" s="1000">
        <v>5234020.2680099988</v>
      </c>
      <c r="G37" s="1000">
        <v>1518037.6490500001</v>
      </c>
      <c r="H37" s="1000">
        <v>730336.79629000009</v>
      </c>
      <c r="I37" s="1000">
        <v>2248374.4453399996</v>
      </c>
      <c r="J37" s="1000">
        <v>2110874.7156799994</v>
      </c>
      <c r="K37" s="1000">
        <v>1170930.0793700004</v>
      </c>
      <c r="L37" s="1000">
        <v>3281804.7950500008</v>
      </c>
      <c r="M37" s="1000">
        <v>443360.43565</v>
      </c>
      <c r="N37" s="1000">
        <v>289223.77387000003</v>
      </c>
      <c r="O37" s="1000">
        <v>732584.20952000015</v>
      </c>
      <c r="P37" s="1000">
        <v>4072272.8003799994</v>
      </c>
      <c r="Q37" s="1000">
        <v>2190490.6495299996</v>
      </c>
      <c r="R37" s="1001">
        <v>6262763.44991</v>
      </c>
    </row>
    <row r="38" spans="1:18">
      <c r="A38" s="339"/>
      <c r="B38" s="339"/>
      <c r="C38" s="1003" t="s">
        <v>311</v>
      </c>
      <c r="D38" s="1004">
        <v>641916.35099000006</v>
      </c>
      <c r="E38" s="417">
        <v>83180.367719999995</v>
      </c>
      <c r="F38" s="417">
        <v>725096.71871000004</v>
      </c>
      <c r="G38" s="417">
        <v>78777.086290000007</v>
      </c>
      <c r="H38" s="417">
        <v>21418.07993</v>
      </c>
      <c r="I38" s="417">
        <v>100195.16622</v>
      </c>
      <c r="J38" s="417">
        <v>225347.03366999998</v>
      </c>
      <c r="K38" s="417">
        <v>131498.62378999998</v>
      </c>
      <c r="L38" s="417">
        <v>356845.65746000002</v>
      </c>
      <c r="M38" s="417">
        <v>241789.21274000002</v>
      </c>
      <c r="N38" s="417">
        <v>124751.57732999999</v>
      </c>
      <c r="O38" s="417">
        <v>366540.79007000005</v>
      </c>
      <c r="P38" s="417">
        <v>545913.33269999991</v>
      </c>
      <c r="Q38" s="417">
        <v>277668.28104999999</v>
      </c>
      <c r="R38" s="1005">
        <v>823581.61375000002</v>
      </c>
    </row>
    <row r="39" spans="1:18">
      <c r="A39" s="339"/>
      <c r="B39" s="339"/>
      <c r="C39" s="1003" t="s">
        <v>201</v>
      </c>
      <c r="D39" s="1004">
        <v>340477.14662000001</v>
      </c>
      <c r="E39" s="417">
        <v>6900.9913500000002</v>
      </c>
      <c r="F39" s="417">
        <v>347378.13797000004</v>
      </c>
      <c r="G39" s="417">
        <v>32600.976340000005</v>
      </c>
      <c r="H39" s="417">
        <v>24097.060519999999</v>
      </c>
      <c r="I39" s="417">
        <v>56698.036860000007</v>
      </c>
      <c r="J39" s="417">
        <v>158912.92128999997</v>
      </c>
      <c r="K39" s="417">
        <v>64316.074229999998</v>
      </c>
      <c r="L39" s="417">
        <v>223228.99551999997</v>
      </c>
      <c r="M39" s="417">
        <v>59720.644890000003</v>
      </c>
      <c r="N39" s="417">
        <v>19521.77893</v>
      </c>
      <c r="O39" s="417">
        <v>79242.423819999996</v>
      </c>
      <c r="P39" s="417">
        <v>251234.54251999999</v>
      </c>
      <c r="Q39" s="417">
        <v>107934.91368000001</v>
      </c>
      <c r="R39" s="1005">
        <v>359169.45619999996</v>
      </c>
    </row>
    <row r="40" spans="1:18">
      <c r="A40" s="339"/>
      <c r="B40" s="339"/>
      <c r="C40" s="1003" t="s">
        <v>202</v>
      </c>
      <c r="D40" s="1004">
        <v>292809.21144000004</v>
      </c>
      <c r="E40" s="417">
        <v>3526.0008599999996</v>
      </c>
      <c r="F40" s="417">
        <v>296335.21230000001</v>
      </c>
      <c r="G40" s="417">
        <v>29616.771110000001</v>
      </c>
      <c r="H40" s="417">
        <v>10881.524379999999</v>
      </c>
      <c r="I40" s="417">
        <v>40498.295490000004</v>
      </c>
      <c r="J40" s="417">
        <v>229756.25185999996</v>
      </c>
      <c r="K40" s="417">
        <v>69261.299539999993</v>
      </c>
      <c r="L40" s="417">
        <v>299017.5514</v>
      </c>
      <c r="M40" s="417">
        <v>87221.533820000011</v>
      </c>
      <c r="N40" s="417">
        <v>30117.594160000001</v>
      </c>
      <c r="O40" s="417">
        <v>117339.12797999999</v>
      </c>
      <c r="P40" s="417">
        <v>346594.55678999994</v>
      </c>
      <c r="Q40" s="417">
        <v>110260.41808</v>
      </c>
      <c r="R40" s="1005">
        <v>456854.97486999992</v>
      </c>
    </row>
    <row r="41" spans="1:18">
      <c r="A41" s="339"/>
      <c r="B41" s="339"/>
      <c r="C41" s="1003" t="s">
        <v>342</v>
      </c>
      <c r="D41" s="1004">
        <v>75018.415430000008</v>
      </c>
      <c r="E41" s="417">
        <v>0</v>
      </c>
      <c r="F41" s="417">
        <v>75018.415430000008</v>
      </c>
      <c r="G41" s="417">
        <v>0</v>
      </c>
      <c r="H41" s="417">
        <v>0</v>
      </c>
      <c r="I41" s="417">
        <v>0</v>
      </c>
      <c r="J41" s="417">
        <v>1984.0164399999999</v>
      </c>
      <c r="K41" s="417">
        <v>40.56756</v>
      </c>
      <c r="L41" s="417">
        <v>2024.5840000000001</v>
      </c>
      <c r="M41" s="417">
        <v>1906.88797</v>
      </c>
      <c r="N41" s="417">
        <v>45.069069999999996</v>
      </c>
      <c r="O41" s="417">
        <v>1951.95704</v>
      </c>
      <c r="P41" s="417">
        <v>3890.9044100000001</v>
      </c>
      <c r="Q41" s="417">
        <v>85.636630000000011</v>
      </c>
      <c r="R41" s="1005">
        <v>3976.5410400000001</v>
      </c>
    </row>
    <row r="42" spans="1:18">
      <c r="A42" s="339"/>
      <c r="B42" s="339"/>
      <c r="C42" s="1003" t="s">
        <v>60</v>
      </c>
      <c r="D42" s="1004">
        <v>262845.37205000001</v>
      </c>
      <c r="E42" s="417">
        <v>5284.2769900000003</v>
      </c>
      <c r="F42" s="417">
        <v>268129.64903999999</v>
      </c>
      <c r="G42" s="417">
        <v>49906.724550000006</v>
      </c>
      <c r="H42" s="417">
        <v>32597.262879999998</v>
      </c>
      <c r="I42" s="417">
        <v>82503.987430000008</v>
      </c>
      <c r="J42" s="417">
        <v>197793.42602000001</v>
      </c>
      <c r="K42" s="417">
        <v>54346.485079999999</v>
      </c>
      <c r="L42" s="417">
        <v>252139.9111</v>
      </c>
      <c r="M42" s="417">
        <v>38590.927950000005</v>
      </c>
      <c r="N42" s="417">
        <v>16132.992509999998</v>
      </c>
      <c r="O42" s="417">
        <v>54723.920460000001</v>
      </c>
      <c r="P42" s="417">
        <v>286291.07851999998</v>
      </c>
      <c r="Q42" s="417">
        <v>103076.74047000002</v>
      </c>
      <c r="R42" s="1005">
        <v>389367.81899</v>
      </c>
    </row>
    <row r="43" spans="1:18">
      <c r="A43" s="339"/>
      <c r="B43" s="339"/>
      <c r="C43" s="1003" t="s">
        <v>203</v>
      </c>
      <c r="D43" s="1004">
        <v>402567.02986000001</v>
      </c>
      <c r="E43" s="417">
        <v>11749.540630000001</v>
      </c>
      <c r="F43" s="417">
        <v>414316.57049000001</v>
      </c>
      <c r="G43" s="417">
        <v>33611.67596</v>
      </c>
      <c r="H43" s="417">
        <v>16751.89372</v>
      </c>
      <c r="I43" s="417">
        <v>50363.569679999993</v>
      </c>
      <c r="J43" s="417">
        <v>239639.12860000005</v>
      </c>
      <c r="K43" s="417">
        <v>114958.40325</v>
      </c>
      <c r="L43" s="417">
        <v>354597.53185000003</v>
      </c>
      <c r="M43" s="417">
        <v>131877.75481000001</v>
      </c>
      <c r="N43" s="417">
        <v>62580.628320000003</v>
      </c>
      <c r="O43" s="417">
        <v>194458.38313000003</v>
      </c>
      <c r="P43" s="417">
        <v>405128.55936999997</v>
      </c>
      <c r="Q43" s="417">
        <v>194290.92529000001</v>
      </c>
      <c r="R43" s="1005">
        <v>599419.48465999996</v>
      </c>
    </row>
    <row r="44" spans="1:18">
      <c r="A44" s="339"/>
      <c r="B44" s="339"/>
      <c r="C44" s="1003" t="s">
        <v>204</v>
      </c>
      <c r="D44" s="1004">
        <v>46407.425189999994</v>
      </c>
      <c r="E44" s="417">
        <v>1.29169</v>
      </c>
      <c r="F44" s="417">
        <v>46408.716879999993</v>
      </c>
      <c r="G44" s="417">
        <v>6719.4725399999998</v>
      </c>
      <c r="H44" s="417">
        <v>2378.3343300000001</v>
      </c>
      <c r="I44" s="417">
        <v>9097.8068699999985</v>
      </c>
      <c r="J44" s="417">
        <v>36247.903439999995</v>
      </c>
      <c r="K44" s="417">
        <v>13601.96703</v>
      </c>
      <c r="L44" s="417">
        <v>49849.870470000002</v>
      </c>
      <c r="M44" s="417">
        <v>8379.1367599999994</v>
      </c>
      <c r="N44" s="417">
        <v>2521.1165900000005</v>
      </c>
      <c r="O44" s="417">
        <v>10900.253349999999</v>
      </c>
      <c r="P44" s="417">
        <v>51346.512739999991</v>
      </c>
      <c r="Q44" s="417">
        <v>18501.417949999999</v>
      </c>
      <c r="R44" s="1005">
        <v>69847.930689999994</v>
      </c>
    </row>
    <row r="45" spans="1:18">
      <c r="A45" s="339"/>
      <c r="B45" s="339"/>
      <c r="C45" s="1003" t="s">
        <v>343</v>
      </c>
      <c r="D45" s="1004">
        <v>29420.927319999999</v>
      </c>
      <c r="E45" s="417">
        <v>0</v>
      </c>
      <c r="F45" s="417">
        <v>29420.927319999999</v>
      </c>
      <c r="G45" s="417">
        <v>0</v>
      </c>
      <c r="H45" s="417">
        <v>0</v>
      </c>
      <c r="I45" s="417">
        <v>0</v>
      </c>
      <c r="J45" s="417">
        <v>613.90516000000002</v>
      </c>
      <c r="K45" s="417">
        <v>12.086679999999999</v>
      </c>
      <c r="L45" s="417">
        <v>625.99183999999991</v>
      </c>
      <c r="M45" s="417">
        <v>677.45856000000003</v>
      </c>
      <c r="N45" s="417">
        <v>0</v>
      </c>
      <c r="O45" s="417">
        <v>677.45856000000003</v>
      </c>
      <c r="P45" s="417">
        <v>1291.3637200000003</v>
      </c>
      <c r="Q45" s="417">
        <v>12.086679999999999</v>
      </c>
      <c r="R45" s="1005">
        <v>1303.4503999999999</v>
      </c>
    </row>
    <row r="46" spans="1:18">
      <c r="A46" s="339"/>
      <c r="B46" s="339"/>
      <c r="C46" s="1003" t="s">
        <v>344</v>
      </c>
      <c r="D46" s="1004">
        <v>21946.108519999998</v>
      </c>
      <c r="E46" s="417">
        <v>0</v>
      </c>
      <c r="F46" s="417">
        <v>21946.108519999998</v>
      </c>
      <c r="G46" s="417">
        <v>0</v>
      </c>
      <c r="H46" s="417">
        <v>0</v>
      </c>
      <c r="I46" s="417">
        <v>0</v>
      </c>
      <c r="J46" s="417">
        <v>1058.32221</v>
      </c>
      <c r="K46" s="417">
        <v>365.02803</v>
      </c>
      <c r="L46" s="417">
        <v>1423.35024</v>
      </c>
      <c r="M46" s="417">
        <v>1765.2134900000001</v>
      </c>
      <c r="N46" s="417">
        <v>0</v>
      </c>
      <c r="O46" s="417">
        <v>1765.2134900000001</v>
      </c>
      <c r="P46" s="417">
        <v>2823.5357000000004</v>
      </c>
      <c r="Q46" s="417">
        <v>365.02803</v>
      </c>
      <c r="R46" s="1005">
        <v>3188.5637299999999</v>
      </c>
    </row>
    <row r="47" spans="1:18">
      <c r="A47" s="339"/>
      <c r="B47" s="339"/>
      <c r="C47" s="1003" t="s">
        <v>205</v>
      </c>
      <c r="D47" s="1004">
        <v>93179.014689999996</v>
      </c>
      <c r="E47" s="417">
        <v>1668.84079</v>
      </c>
      <c r="F47" s="417">
        <v>94847.855479999998</v>
      </c>
      <c r="G47" s="417">
        <v>7759.2358500000009</v>
      </c>
      <c r="H47" s="417">
        <v>3688.5868999999998</v>
      </c>
      <c r="I47" s="417">
        <v>11447.822749999999</v>
      </c>
      <c r="J47" s="417">
        <v>59956.149749999997</v>
      </c>
      <c r="K47" s="417">
        <v>21695.592579999997</v>
      </c>
      <c r="L47" s="417">
        <v>81651.742329999994</v>
      </c>
      <c r="M47" s="417">
        <v>13771.880050000002</v>
      </c>
      <c r="N47" s="417">
        <v>4189.5800200000003</v>
      </c>
      <c r="O47" s="417">
        <v>17961.460070000001</v>
      </c>
      <c r="P47" s="417">
        <v>81487.265650000001</v>
      </c>
      <c r="Q47" s="417">
        <v>29573.7595</v>
      </c>
      <c r="R47" s="1005">
        <v>111061.02514999999</v>
      </c>
    </row>
    <row r="48" spans="1:18">
      <c r="A48" s="339"/>
      <c r="B48" s="339"/>
      <c r="C48" s="1003" t="s">
        <v>206</v>
      </c>
      <c r="D48" s="1004">
        <v>384979.10076</v>
      </c>
      <c r="E48" s="417">
        <v>20927.377420000001</v>
      </c>
      <c r="F48" s="417">
        <v>405906.47818000003</v>
      </c>
      <c r="G48" s="417">
        <v>56611.101780000005</v>
      </c>
      <c r="H48" s="417">
        <v>60967.967149999997</v>
      </c>
      <c r="I48" s="417">
        <v>117579.06892999999</v>
      </c>
      <c r="J48" s="417">
        <v>247794.00839999996</v>
      </c>
      <c r="K48" s="417">
        <v>156189.10078000001</v>
      </c>
      <c r="L48" s="417">
        <v>403983.10917999997</v>
      </c>
      <c r="M48" s="417">
        <v>77489.334140000006</v>
      </c>
      <c r="N48" s="417">
        <v>61043.801240000001</v>
      </c>
      <c r="O48" s="417">
        <v>138533.13537999999</v>
      </c>
      <c r="P48" s="417">
        <v>381894.44432000001</v>
      </c>
      <c r="Q48" s="417">
        <v>278200.86917000002</v>
      </c>
      <c r="R48" s="1005">
        <v>660095.31348999997</v>
      </c>
    </row>
    <row r="49" spans="1:18">
      <c r="A49" s="339"/>
      <c r="B49" s="339"/>
      <c r="C49" s="1003" t="s">
        <v>207</v>
      </c>
      <c r="D49" s="1004">
        <v>25.03115</v>
      </c>
      <c r="E49" s="417">
        <v>13.128219999999999</v>
      </c>
      <c r="F49" s="417">
        <v>38.159370000000003</v>
      </c>
      <c r="G49" s="417">
        <v>14108.196029999999</v>
      </c>
      <c r="H49" s="417">
        <v>5402.72091</v>
      </c>
      <c r="I49" s="417">
        <v>19510.916940000003</v>
      </c>
      <c r="J49" s="417">
        <v>41576.414819999998</v>
      </c>
      <c r="K49" s="417">
        <v>14552.92872</v>
      </c>
      <c r="L49" s="417">
        <v>56129.343540000002</v>
      </c>
      <c r="M49" s="417">
        <v>1656.05817</v>
      </c>
      <c r="N49" s="417">
        <v>345.08373</v>
      </c>
      <c r="O49" s="417">
        <v>2001.1418999999999</v>
      </c>
      <c r="P49" s="417">
        <v>57340.669020000001</v>
      </c>
      <c r="Q49" s="417">
        <v>20300.733360000002</v>
      </c>
      <c r="R49" s="1005">
        <v>77641.40238</v>
      </c>
    </row>
    <row r="50" spans="1:18">
      <c r="A50" s="339"/>
      <c r="B50" s="334" t="s">
        <v>208</v>
      </c>
      <c r="C50" s="334" t="s">
        <v>208</v>
      </c>
      <c r="D50" s="999">
        <v>146104.62880999999</v>
      </c>
      <c r="E50" s="1000">
        <v>2140.3897400000001</v>
      </c>
      <c r="F50" s="1000">
        <v>148245.01855000001</v>
      </c>
      <c r="G50" s="1000">
        <v>19405.585300000002</v>
      </c>
      <c r="H50" s="1000">
        <v>6133.5968400000011</v>
      </c>
      <c r="I50" s="1000">
        <v>25539.182140000001</v>
      </c>
      <c r="J50" s="1000">
        <v>86227.973510000011</v>
      </c>
      <c r="K50" s="1000">
        <v>34051.099699999999</v>
      </c>
      <c r="L50" s="1000">
        <v>120279.07320999999</v>
      </c>
      <c r="M50" s="1000">
        <v>23327.931450000004</v>
      </c>
      <c r="N50" s="1000">
        <v>9580.0791799999988</v>
      </c>
      <c r="O50" s="1000">
        <v>32908.010629999997</v>
      </c>
      <c r="P50" s="1000">
        <v>128961.49025999999</v>
      </c>
      <c r="Q50" s="1000">
        <v>49764.775719999998</v>
      </c>
      <c r="R50" s="1001">
        <v>178726.26598</v>
      </c>
    </row>
    <row r="51" spans="1:18">
      <c r="A51" s="339"/>
      <c r="B51" s="334" t="s">
        <v>288</v>
      </c>
      <c r="C51" s="334" t="s">
        <v>345</v>
      </c>
      <c r="D51" s="999">
        <v>18612.318510000001</v>
      </c>
      <c r="E51" s="1000">
        <v>0</v>
      </c>
      <c r="F51" s="1000">
        <v>18612.318510000001</v>
      </c>
      <c r="G51" s="1000">
        <v>0</v>
      </c>
      <c r="H51" s="1000">
        <v>0</v>
      </c>
      <c r="I51" s="1000">
        <v>0</v>
      </c>
      <c r="J51" s="1000">
        <v>798.70477000000005</v>
      </c>
      <c r="K51" s="1000">
        <v>48.777620000000006</v>
      </c>
      <c r="L51" s="1000">
        <v>847.48239000000001</v>
      </c>
      <c r="M51" s="1000">
        <v>1311.5358999999999</v>
      </c>
      <c r="N51" s="1000">
        <v>0</v>
      </c>
      <c r="O51" s="1000">
        <v>1311.5358999999999</v>
      </c>
      <c r="P51" s="1000">
        <v>2110.2406700000001</v>
      </c>
      <c r="Q51" s="1000">
        <v>48.777620000000006</v>
      </c>
      <c r="R51" s="1001">
        <v>2159.01829</v>
      </c>
    </row>
    <row r="52" spans="1:18">
      <c r="A52" s="339"/>
      <c r="B52" s="339"/>
      <c r="C52" s="1003" t="s">
        <v>346</v>
      </c>
      <c r="D52" s="1004">
        <v>2281.3934399999998</v>
      </c>
      <c r="E52" s="417">
        <v>0</v>
      </c>
      <c r="F52" s="417">
        <v>2281.3934399999998</v>
      </c>
      <c r="G52" s="417">
        <v>0</v>
      </c>
      <c r="H52" s="417">
        <v>0</v>
      </c>
      <c r="I52" s="417">
        <v>0</v>
      </c>
      <c r="J52" s="417">
        <v>3.8276500000000002</v>
      </c>
      <c r="K52" s="417">
        <v>0</v>
      </c>
      <c r="L52" s="417">
        <v>3.8276500000000002</v>
      </c>
      <c r="M52" s="417">
        <v>0.50839999999999996</v>
      </c>
      <c r="N52" s="417">
        <v>0</v>
      </c>
      <c r="O52" s="417">
        <v>0.50839999999999996</v>
      </c>
      <c r="P52" s="417">
        <v>4.3360500000000002</v>
      </c>
      <c r="Q52" s="417">
        <v>0</v>
      </c>
      <c r="R52" s="1005">
        <v>4.3360500000000002</v>
      </c>
    </row>
    <row r="53" spans="1:18">
      <c r="A53" s="339"/>
      <c r="B53" s="334" t="s">
        <v>209</v>
      </c>
      <c r="C53" s="334" t="s">
        <v>210</v>
      </c>
      <c r="D53" s="999">
        <v>157813.95395999998</v>
      </c>
      <c r="E53" s="1000">
        <v>1419.1153300000001</v>
      </c>
      <c r="F53" s="1000">
        <v>159233.06929000001</v>
      </c>
      <c r="G53" s="1000">
        <v>19749.494559999999</v>
      </c>
      <c r="H53" s="1000">
        <v>3661.6029299999996</v>
      </c>
      <c r="I53" s="1000">
        <v>23411.09749</v>
      </c>
      <c r="J53" s="1000">
        <v>90189.945369999987</v>
      </c>
      <c r="K53" s="1000">
        <v>25854.268190000006</v>
      </c>
      <c r="L53" s="1000">
        <v>116044.21356</v>
      </c>
      <c r="M53" s="1000">
        <v>10991.89716</v>
      </c>
      <c r="N53" s="1000">
        <v>3425.0568800000001</v>
      </c>
      <c r="O53" s="1000">
        <v>14416.954039999999</v>
      </c>
      <c r="P53" s="1000">
        <v>120931.33708999999</v>
      </c>
      <c r="Q53" s="1000">
        <v>32940.928000000007</v>
      </c>
      <c r="R53" s="1001">
        <v>153872.26508999997</v>
      </c>
    </row>
    <row r="54" spans="1:18">
      <c r="A54" s="339"/>
      <c r="B54" s="334" t="s">
        <v>211</v>
      </c>
      <c r="C54" s="334" t="s">
        <v>347</v>
      </c>
      <c r="D54" s="999">
        <v>35251.160109999997</v>
      </c>
      <c r="E54" s="1000">
        <v>0</v>
      </c>
      <c r="F54" s="1000">
        <v>35251.160109999997</v>
      </c>
      <c r="G54" s="1000">
        <v>0</v>
      </c>
      <c r="H54" s="1000">
        <v>0</v>
      </c>
      <c r="I54" s="1000">
        <v>0</v>
      </c>
      <c r="J54" s="1000">
        <v>1715.8744299999998</v>
      </c>
      <c r="K54" s="1000">
        <v>143.22545000000002</v>
      </c>
      <c r="L54" s="1000">
        <v>1859.09988</v>
      </c>
      <c r="M54" s="1000">
        <v>1398.4747</v>
      </c>
      <c r="N54" s="1000">
        <v>0</v>
      </c>
      <c r="O54" s="1000">
        <v>1398.4747</v>
      </c>
      <c r="P54" s="1000">
        <v>3114.3491300000001</v>
      </c>
      <c r="Q54" s="1000">
        <v>143.22545000000002</v>
      </c>
      <c r="R54" s="1001">
        <v>3257.57458</v>
      </c>
    </row>
    <row r="55" spans="1:18">
      <c r="A55" s="339"/>
      <c r="B55" s="339"/>
      <c r="C55" s="1003" t="s">
        <v>212</v>
      </c>
      <c r="D55" s="1004">
        <v>67787.02975999999</v>
      </c>
      <c r="E55" s="417">
        <v>632.26424999999995</v>
      </c>
      <c r="F55" s="417">
        <v>68419.294009999983</v>
      </c>
      <c r="G55" s="417">
        <v>20190.002789999999</v>
      </c>
      <c r="H55" s="417">
        <v>7533.9415399999998</v>
      </c>
      <c r="I55" s="417">
        <v>27723.944329999998</v>
      </c>
      <c r="J55" s="417">
        <v>61965.687899999997</v>
      </c>
      <c r="K55" s="417">
        <v>25770.177110000001</v>
      </c>
      <c r="L55" s="417">
        <v>87735.865009999994</v>
      </c>
      <c r="M55" s="417">
        <v>6556.1542099999997</v>
      </c>
      <c r="N55" s="417">
        <v>1562.91445</v>
      </c>
      <c r="O55" s="417">
        <v>8119.0686599999999</v>
      </c>
      <c r="P55" s="417">
        <v>88711.844900000011</v>
      </c>
      <c r="Q55" s="417">
        <v>34867.033100000001</v>
      </c>
      <c r="R55" s="1005">
        <v>123578.878</v>
      </c>
    </row>
    <row r="56" spans="1:18">
      <c r="A56" s="339"/>
      <c r="B56" s="339"/>
      <c r="C56" s="1003" t="s">
        <v>348</v>
      </c>
      <c r="D56" s="1004">
        <v>15283.282660000001</v>
      </c>
      <c r="E56" s="417">
        <v>0</v>
      </c>
      <c r="F56" s="417">
        <v>15283.282660000001</v>
      </c>
      <c r="G56" s="417">
        <v>0</v>
      </c>
      <c r="H56" s="417">
        <v>0</v>
      </c>
      <c r="I56" s="417">
        <v>0</v>
      </c>
      <c r="J56" s="417">
        <v>244.15295999999998</v>
      </c>
      <c r="K56" s="417">
        <v>3.3700000000000002E-3</v>
      </c>
      <c r="L56" s="417">
        <v>244.15633</v>
      </c>
      <c r="M56" s="417">
        <v>485.70334000000003</v>
      </c>
      <c r="N56" s="417">
        <v>0</v>
      </c>
      <c r="O56" s="417">
        <v>485.70334000000003</v>
      </c>
      <c r="P56" s="417">
        <v>729.85630000000003</v>
      </c>
      <c r="Q56" s="417">
        <v>3.3700000000000002E-3</v>
      </c>
      <c r="R56" s="1005">
        <v>729.85967000000005</v>
      </c>
    </row>
    <row r="57" spans="1:18">
      <c r="A57" s="334" t="s">
        <v>947</v>
      </c>
      <c r="B57" s="1002"/>
      <c r="C57" s="1002"/>
      <c r="D57" s="999">
        <v>7344506.1650599996</v>
      </c>
      <c r="E57" s="1000">
        <v>1061682.5892100001</v>
      </c>
      <c r="F57" s="1000">
        <v>8406188.7542700004</v>
      </c>
      <c r="G57" s="1000">
        <v>1887093.9721499996</v>
      </c>
      <c r="H57" s="1000">
        <v>925849.36831999989</v>
      </c>
      <c r="I57" s="1000">
        <v>2812943.3404699983</v>
      </c>
      <c r="J57" s="1000">
        <v>3792700.36393</v>
      </c>
      <c r="K57" s="1000">
        <v>1897635.7880799999</v>
      </c>
      <c r="L57" s="1000">
        <v>5690336.1520100022</v>
      </c>
      <c r="M57" s="1000">
        <v>1152278.6841600006</v>
      </c>
      <c r="N57" s="1000">
        <v>625041.04628000013</v>
      </c>
      <c r="O57" s="1000">
        <v>1777319.7304400003</v>
      </c>
      <c r="P57" s="1000">
        <v>6832073.0202399995</v>
      </c>
      <c r="Q57" s="1000">
        <v>3448526.2026799987</v>
      </c>
      <c r="R57" s="1001">
        <v>10280599.222919999</v>
      </c>
    </row>
    <row r="58" spans="1:18">
      <c r="A58" s="334" t="s">
        <v>6</v>
      </c>
      <c r="B58" s="334" t="s">
        <v>213</v>
      </c>
      <c r="C58" s="334" t="s">
        <v>6</v>
      </c>
      <c r="D58" s="999">
        <v>766577.12051000004</v>
      </c>
      <c r="E58" s="1000">
        <v>46023.247439999999</v>
      </c>
      <c r="F58" s="1000">
        <v>812600.3679500001</v>
      </c>
      <c r="G58" s="1000">
        <v>171101.03197000001</v>
      </c>
      <c r="H58" s="1000">
        <v>24683.513169999998</v>
      </c>
      <c r="I58" s="1000">
        <v>195784.54513999997</v>
      </c>
      <c r="J58" s="1000">
        <v>392390.28700000007</v>
      </c>
      <c r="K58" s="1000">
        <v>55357.157249999989</v>
      </c>
      <c r="L58" s="1000">
        <v>447747.44425</v>
      </c>
      <c r="M58" s="1000">
        <v>90005.367709999977</v>
      </c>
      <c r="N58" s="1000">
        <v>17467.331630000004</v>
      </c>
      <c r="O58" s="1000">
        <v>107472.69933999999</v>
      </c>
      <c r="P58" s="1000">
        <v>653496.68668000004</v>
      </c>
      <c r="Q58" s="1000">
        <v>97508.002049999996</v>
      </c>
      <c r="R58" s="1001">
        <v>751004.68873000005</v>
      </c>
    </row>
    <row r="59" spans="1:18">
      <c r="A59" s="339"/>
      <c r="B59" s="334" t="s">
        <v>349</v>
      </c>
      <c r="C59" s="334" t="s">
        <v>349</v>
      </c>
      <c r="D59" s="999">
        <v>43266.39849</v>
      </c>
      <c r="E59" s="1000">
        <v>0</v>
      </c>
      <c r="F59" s="1000">
        <v>43266.39849</v>
      </c>
      <c r="G59" s="1000">
        <v>0</v>
      </c>
      <c r="H59" s="1000">
        <v>0</v>
      </c>
      <c r="I59" s="1000">
        <v>0</v>
      </c>
      <c r="J59" s="1000">
        <v>2128.9240800000002</v>
      </c>
      <c r="K59" s="1000">
        <v>140.72639000000001</v>
      </c>
      <c r="L59" s="1000">
        <v>2269.65047</v>
      </c>
      <c r="M59" s="1000">
        <v>3088.73153</v>
      </c>
      <c r="N59" s="1000">
        <v>43.8048</v>
      </c>
      <c r="O59" s="1000">
        <v>3132.5363299999999</v>
      </c>
      <c r="P59" s="1000">
        <v>5217.6556099999998</v>
      </c>
      <c r="Q59" s="1000">
        <v>184.53119000000001</v>
      </c>
      <c r="R59" s="1001">
        <v>5402.1867999999995</v>
      </c>
    </row>
    <row r="60" spans="1:18">
      <c r="A60" s="339"/>
      <c r="B60" s="334" t="s">
        <v>350</v>
      </c>
      <c r="C60" s="334" t="s">
        <v>351</v>
      </c>
      <c r="D60" s="999">
        <v>5317.402</v>
      </c>
      <c r="E60" s="1000">
        <v>0</v>
      </c>
      <c r="F60" s="1000">
        <v>5317.402</v>
      </c>
      <c r="G60" s="1000">
        <v>0</v>
      </c>
      <c r="H60" s="1000">
        <v>0</v>
      </c>
      <c r="I60" s="1000">
        <v>0</v>
      </c>
      <c r="J60" s="1000">
        <v>30.612839999999998</v>
      </c>
      <c r="K60" s="1000">
        <v>0</v>
      </c>
      <c r="L60" s="1000">
        <v>30.612839999999998</v>
      </c>
      <c r="M60" s="1000">
        <v>0.72150000000000003</v>
      </c>
      <c r="N60" s="1000">
        <v>0</v>
      </c>
      <c r="O60" s="1000">
        <v>0.72150000000000003</v>
      </c>
      <c r="P60" s="1000">
        <v>31.334340000000001</v>
      </c>
      <c r="Q60" s="1000">
        <v>0</v>
      </c>
      <c r="R60" s="1001">
        <v>31.334340000000001</v>
      </c>
    </row>
    <row r="61" spans="1:18">
      <c r="A61" s="339"/>
      <c r="B61" s="334" t="s">
        <v>352</v>
      </c>
      <c r="C61" s="334" t="s">
        <v>352</v>
      </c>
      <c r="D61" s="999">
        <v>1961.0798300000001</v>
      </c>
      <c r="E61" s="1000">
        <v>0</v>
      </c>
      <c r="F61" s="1000">
        <v>1961.0798300000001</v>
      </c>
      <c r="G61" s="1000">
        <v>0</v>
      </c>
      <c r="H61" s="1000">
        <v>0</v>
      </c>
      <c r="I61" s="1000">
        <v>0</v>
      </c>
      <c r="J61" s="1000">
        <v>8.1343999999999994</v>
      </c>
      <c r="K61" s="1000">
        <v>0</v>
      </c>
      <c r="L61" s="1000">
        <v>8.1343999999999994</v>
      </c>
      <c r="M61" s="1000">
        <v>0</v>
      </c>
      <c r="N61" s="1000">
        <v>0</v>
      </c>
      <c r="O61" s="1000">
        <v>0</v>
      </c>
      <c r="P61" s="1000">
        <v>8.1343999999999994</v>
      </c>
      <c r="Q61" s="1000">
        <v>0</v>
      </c>
      <c r="R61" s="1001">
        <v>8.1343999999999994</v>
      </c>
    </row>
    <row r="62" spans="1:18">
      <c r="A62" s="334" t="s">
        <v>948</v>
      </c>
      <c r="B62" s="1002"/>
      <c r="C62" s="1002"/>
      <c r="D62" s="999">
        <v>817122.00083000003</v>
      </c>
      <c r="E62" s="1000">
        <v>46023.247439999999</v>
      </c>
      <c r="F62" s="1000">
        <v>863145.2482700001</v>
      </c>
      <c r="G62" s="1000">
        <v>171101.03197000001</v>
      </c>
      <c r="H62" s="1000">
        <v>24683.513169999998</v>
      </c>
      <c r="I62" s="1000">
        <v>195784.54513999997</v>
      </c>
      <c r="J62" s="1000">
        <v>394557.95831999998</v>
      </c>
      <c r="K62" s="1000">
        <v>55497.883639999993</v>
      </c>
      <c r="L62" s="1000">
        <v>450055.84195999999</v>
      </c>
      <c r="M62" s="1000">
        <v>93094.820739999981</v>
      </c>
      <c r="N62" s="1000">
        <v>17511.136430000002</v>
      </c>
      <c r="O62" s="1000">
        <v>110605.95716999998</v>
      </c>
      <c r="P62" s="1000">
        <v>658753.8110300001</v>
      </c>
      <c r="Q62" s="1000">
        <v>97692.53323999999</v>
      </c>
      <c r="R62" s="1001">
        <v>756446.34427</v>
      </c>
    </row>
    <row r="63" spans="1:18">
      <c r="A63" s="334" t="s">
        <v>7</v>
      </c>
      <c r="B63" s="334" t="s">
        <v>353</v>
      </c>
      <c r="C63" s="334" t="s">
        <v>353</v>
      </c>
      <c r="D63" s="999">
        <v>48791.544540000003</v>
      </c>
      <c r="E63" s="1000">
        <v>0</v>
      </c>
      <c r="F63" s="1000">
        <v>48791.544540000003</v>
      </c>
      <c r="G63" s="1000">
        <v>2.3565200000000002</v>
      </c>
      <c r="H63" s="1000">
        <v>0</v>
      </c>
      <c r="I63" s="1000">
        <v>2.3565200000000002</v>
      </c>
      <c r="J63" s="1000">
        <v>4008.0266799999999</v>
      </c>
      <c r="K63" s="1000">
        <v>183.10398999999998</v>
      </c>
      <c r="L63" s="1000">
        <v>4191.1306699999996</v>
      </c>
      <c r="M63" s="1000">
        <v>2867.3433</v>
      </c>
      <c r="N63" s="1000">
        <v>0</v>
      </c>
      <c r="O63" s="1000">
        <v>2867.3433</v>
      </c>
      <c r="P63" s="1000">
        <v>6877.7264999999998</v>
      </c>
      <c r="Q63" s="1000">
        <v>183.10398999999998</v>
      </c>
      <c r="R63" s="1001">
        <v>7060.8304900000003</v>
      </c>
    </row>
    <row r="64" spans="1:18">
      <c r="A64" s="339"/>
      <c r="B64" s="334" t="s">
        <v>7</v>
      </c>
      <c r="C64" s="334" t="s">
        <v>7</v>
      </c>
      <c r="D64" s="999">
        <v>1881225.3697199998</v>
      </c>
      <c r="E64" s="1000">
        <v>73831.498899999991</v>
      </c>
      <c r="F64" s="1000">
        <v>1955056.8686199998</v>
      </c>
      <c r="G64" s="1000">
        <v>249563.25338000001</v>
      </c>
      <c r="H64" s="1000">
        <v>123247.34608</v>
      </c>
      <c r="I64" s="1000">
        <v>372810.59946000006</v>
      </c>
      <c r="J64" s="1000">
        <v>821163.80230999994</v>
      </c>
      <c r="K64" s="1000">
        <v>182613.84096999996</v>
      </c>
      <c r="L64" s="1000">
        <v>1003777.64328</v>
      </c>
      <c r="M64" s="1000">
        <v>276442.54436</v>
      </c>
      <c r="N64" s="1000">
        <v>73214.970770000014</v>
      </c>
      <c r="O64" s="1000">
        <v>349657.51513000001</v>
      </c>
      <c r="P64" s="1000">
        <v>1347169.60005</v>
      </c>
      <c r="Q64" s="1000">
        <v>379076.15781999996</v>
      </c>
      <c r="R64" s="1001">
        <v>1726245.7578700006</v>
      </c>
    </row>
    <row r="65" spans="1:18">
      <c r="A65" s="339"/>
      <c r="B65" s="334" t="s">
        <v>354</v>
      </c>
      <c r="C65" s="334" t="s">
        <v>354</v>
      </c>
      <c r="D65" s="999">
        <v>36331.370999999999</v>
      </c>
      <c r="E65" s="1000">
        <v>0</v>
      </c>
      <c r="F65" s="1000">
        <v>36331.370999999999</v>
      </c>
      <c r="G65" s="1000">
        <v>0</v>
      </c>
      <c r="H65" s="1000">
        <v>0</v>
      </c>
      <c r="I65" s="1000">
        <v>0</v>
      </c>
      <c r="J65" s="1000">
        <v>1523.93181</v>
      </c>
      <c r="K65" s="1000">
        <v>8.3015499999999989</v>
      </c>
      <c r="L65" s="1000">
        <v>1532.2333600000002</v>
      </c>
      <c r="M65" s="1000">
        <v>2416.1277</v>
      </c>
      <c r="N65" s="1000">
        <v>0</v>
      </c>
      <c r="O65" s="1000">
        <v>2416.1277</v>
      </c>
      <c r="P65" s="1000">
        <v>3940.05951</v>
      </c>
      <c r="Q65" s="1000">
        <v>8.3015499999999989</v>
      </c>
      <c r="R65" s="1001">
        <v>3948.3610600000002</v>
      </c>
    </row>
    <row r="66" spans="1:18">
      <c r="A66" s="339"/>
      <c r="B66" s="339"/>
      <c r="C66" s="1003" t="s">
        <v>355</v>
      </c>
      <c r="D66" s="1004">
        <v>3292.5479799999998</v>
      </c>
      <c r="E66" s="417">
        <v>0</v>
      </c>
      <c r="F66" s="417">
        <v>3292.5479799999998</v>
      </c>
      <c r="G66" s="417">
        <v>0</v>
      </c>
      <c r="H66" s="417">
        <v>0</v>
      </c>
      <c r="I66" s="417">
        <v>0</v>
      </c>
      <c r="J66" s="417">
        <v>9.5228400000000004</v>
      </c>
      <c r="K66" s="417">
        <v>2.6199999999999999E-3</v>
      </c>
      <c r="L66" s="417">
        <v>9.5254599999999989</v>
      </c>
      <c r="M66" s="417">
        <v>10</v>
      </c>
      <c r="N66" s="417">
        <v>0</v>
      </c>
      <c r="O66" s="417">
        <v>10</v>
      </c>
      <c r="P66" s="417">
        <v>19.522839999999999</v>
      </c>
      <c r="Q66" s="417">
        <v>2.6199999999999999E-3</v>
      </c>
      <c r="R66" s="1005">
        <v>19.525459999999999</v>
      </c>
    </row>
    <row r="67" spans="1:18">
      <c r="A67" s="339"/>
      <c r="B67" s="334" t="s">
        <v>214</v>
      </c>
      <c r="C67" s="334" t="s">
        <v>214</v>
      </c>
      <c r="D67" s="999">
        <v>293949.62039999996</v>
      </c>
      <c r="E67" s="1000">
        <v>264.57560999999998</v>
      </c>
      <c r="F67" s="1000">
        <v>294214.19601000001</v>
      </c>
      <c r="G67" s="1000">
        <v>22618.133330000001</v>
      </c>
      <c r="H67" s="1000">
        <v>394.73607999999996</v>
      </c>
      <c r="I67" s="1000">
        <v>23012.869409999999</v>
      </c>
      <c r="J67" s="1000">
        <v>60951.380480000007</v>
      </c>
      <c r="K67" s="1000">
        <v>3144.5414899999996</v>
      </c>
      <c r="L67" s="1000">
        <v>64095.921970000003</v>
      </c>
      <c r="M67" s="1000">
        <v>9521.0494499999986</v>
      </c>
      <c r="N67" s="1000">
        <v>265.27251999999999</v>
      </c>
      <c r="O67" s="1000">
        <v>9786.3219700000009</v>
      </c>
      <c r="P67" s="1000">
        <v>93090.56326000001</v>
      </c>
      <c r="Q67" s="1000">
        <v>3804.5500900000002</v>
      </c>
      <c r="R67" s="1001">
        <v>96895.113350000014</v>
      </c>
    </row>
    <row r="68" spans="1:18">
      <c r="A68" s="339"/>
      <c r="B68" s="339"/>
      <c r="C68" s="1003" t="s">
        <v>356</v>
      </c>
      <c r="D68" s="1004">
        <v>4830.9802199999995</v>
      </c>
      <c r="E68" s="417">
        <v>0</v>
      </c>
      <c r="F68" s="417">
        <v>4830.9802199999995</v>
      </c>
      <c r="G68" s="417">
        <v>0</v>
      </c>
      <c r="H68" s="417">
        <v>0</v>
      </c>
      <c r="I68" s="417">
        <v>0</v>
      </c>
      <c r="J68" s="417">
        <v>36.365850000000002</v>
      </c>
      <c r="K68" s="417">
        <v>0</v>
      </c>
      <c r="L68" s="417">
        <v>36.365850000000002</v>
      </c>
      <c r="M68" s="417">
        <v>0</v>
      </c>
      <c r="N68" s="417">
        <v>0</v>
      </c>
      <c r="O68" s="417">
        <v>0</v>
      </c>
      <c r="P68" s="417">
        <v>36.365850000000002</v>
      </c>
      <c r="Q68" s="417">
        <v>0</v>
      </c>
      <c r="R68" s="1005">
        <v>36.365850000000002</v>
      </c>
    </row>
    <row r="69" spans="1:18">
      <c r="A69" s="339"/>
      <c r="B69" s="339"/>
      <c r="C69" s="1003" t="s">
        <v>357</v>
      </c>
      <c r="D69" s="1004">
        <v>6115.9924800000008</v>
      </c>
      <c r="E69" s="417">
        <v>0</v>
      </c>
      <c r="F69" s="417">
        <v>6115.9924800000008</v>
      </c>
      <c r="G69" s="417">
        <v>0</v>
      </c>
      <c r="H69" s="417">
        <v>0</v>
      </c>
      <c r="I69" s="417">
        <v>0</v>
      </c>
      <c r="J69" s="417">
        <v>4.3977399999999998</v>
      </c>
      <c r="K69" s="417">
        <v>2.2000000000000001E-4</v>
      </c>
      <c r="L69" s="417">
        <v>4.3979600000000003</v>
      </c>
      <c r="M69" s="417">
        <v>0</v>
      </c>
      <c r="N69" s="417">
        <v>0</v>
      </c>
      <c r="O69" s="417">
        <v>0</v>
      </c>
      <c r="P69" s="417">
        <v>4.3977399999999998</v>
      </c>
      <c r="Q69" s="417">
        <v>2.2000000000000001E-4</v>
      </c>
      <c r="R69" s="1005">
        <v>4.3979600000000003</v>
      </c>
    </row>
    <row r="70" spans="1:18">
      <c r="A70" s="339"/>
      <c r="B70" s="334" t="s">
        <v>358</v>
      </c>
      <c r="C70" s="334" t="s">
        <v>358</v>
      </c>
      <c r="D70" s="999">
        <v>47778.008179999997</v>
      </c>
      <c r="E70" s="1000">
        <v>0</v>
      </c>
      <c r="F70" s="1000">
        <v>47778.008179999997</v>
      </c>
      <c r="G70" s="1000">
        <v>0</v>
      </c>
      <c r="H70" s="1000">
        <v>0</v>
      </c>
      <c r="I70" s="1000">
        <v>0</v>
      </c>
      <c r="J70" s="1000">
        <v>1795.4140400000001</v>
      </c>
      <c r="K70" s="1000">
        <v>4.6046199999999997</v>
      </c>
      <c r="L70" s="1000">
        <v>1800.01866</v>
      </c>
      <c r="M70" s="1000">
        <v>2579.2724199999998</v>
      </c>
      <c r="N70" s="1000">
        <v>0</v>
      </c>
      <c r="O70" s="1000">
        <v>2579.2724199999998</v>
      </c>
      <c r="P70" s="1000">
        <v>4374.6864599999999</v>
      </c>
      <c r="Q70" s="1000">
        <v>4.6046199999999997</v>
      </c>
      <c r="R70" s="1001">
        <v>4379.29108</v>
      </c>
    </row>
    <row r="71" spans="1:18">
      <c r="A71" s="339"/>
      <c r="B71" s="334" t="s">
        <v>359</v>
      </c>
      <c r="C71" s="334" t="s">
        <v>360</v>
      </c>
      <c r="D71" s="999">
        <v>74264.570569999996</v>
      </c>
      <c r="E71" s="1000">
        <v>0</v>
      </c>
      <c r="F71" s="1000">
        <v>74264.570569999996</v>
      </c>
      <c r="G71" s="1000">
        <v>0</v>
      </c>
      <c r="H71" s="1000">
        <v>0</v>
      </c>
      <c r="I71" s="1000">
        <v>0</v>
      </c>
      <c r="J71" s="1000">
        <v>2471.09393</v>
      </c>
      <c r="K71" s="1000">
        <v>4.1614899999999997</v>
      </c>
      <c r="L71" s="1000">
        <v>2475.25542</v>
      </c>
      <c r="M71" s="1000">
        <v>2762.8132799999998</v>
      </c>
      <c r="N71" s="1000">
        <v>0</v>
      </c>
      <c r="O71" s="1000">
        <v>2762.8132799999998</v>
      </c>
      <c r="P71" s="1000">
        <v>5233.9072100000003</v>
      </c>
      <c r="Q71" s="1000">
        <v>4.1614899999999997</v>
      </c>
      <c r="R71" s="1001">
        <v>5238.0686999999998</v>
      </c>
    </row>
    <row r="72" spans="1:18">
      <c r="A72" s="339"/>
      <c r="B72" s="334" t="s">
        <v>215</v>
      </c>
      <c r="C72" s="334" t="s">
        <v>215</v>
      </c>
      <c r="D72" s="999">
        <v>1184083.68444</v>
      </c>
      <c r="E72" s="1000">
        <v>38876.558859999997</v>
      </c>
      <c r="F72" s="1000">
        <v>1222960.2433</v>
      </c>
      <c r="G72" s="1000">
        <v>127280.87445000002</v>
      </c>
      <c r="H72" s="1000">
        <v>16389.90165</v>
      </c>
      <c r="I72" s="1000">
        <v>143670.77609999999</v>
      </c>
      <c r="J72" s="1000">
        <v>209222.33476</v>
      </c>
      <c r="K72" s="1000">
        <v>19706.096659999999</v>
      </c>
      <c r="L72" s="1000">
        <v>228928.43141999998</v>
      </c>
      <c r="M72" s="1000">
        <v>38951.703989999995</v>
      </c>
      <c r="N72" s="1000">
        <v>4455.7560199999998</v>
      </c>
      <c r="O72" s="1000">
        <v>43407.460010000003</v>
      </c>
      <c r="P72" s="1000">
        <v>375454.91320000007</v>
      </c>
      <c r="Q72" s="1000">
        <v>40551.754329999989</v>
      </c>
      <c r="R72" s="1001">
        <v>416006.66752999998</v>
      </c>
    </row>
    <row r="73" spans="1:18">
      <c r="A73" s="339"/>
      <c r="B73" s="334" t="s">
        <v>331</v>
      </c>
      <c r="C73" s="334" t="s">
        <v>361</v>
      </c>
      <c r="D73" s="999">
        <v>18119.709460000002</v>
      </c>
      <c r="E73" s="1000">
        <v>0</v>
      </c>
      <c r="F73" s="1000">
        <v>18119.709460000002</v>
      </c>
      <c r="G73" s="1000">
        <v>0</v>
      </c>
      <c r="H73" s="1000">
        <v>0</v>
      </c>
      <c r="I73" s="1000">
        <v>0</v>
      </c>
      <c r="J73" s="1000">
        <v>91.655410000000003</v>
      </c>
      <c r="K73" s="1000">
        <v>0.12422</v>
      </c>
      <c r="L73" s="1000">
        <v>91.779630000000012</v>
      </c>
      <c r="M73" s="1000">
        <v>287.85940999999997</v>
      </c>
      <c r="N73" s="1000">
        <v>0</v>
      </c>
      <c r="O73" s="1000">
        <v>287.85940999999997</v>
      </c>
      <c r="P73" s="1000">
        <v>379.51481999999993</v>
      </c>
      <c r="Q73" s="1000">
        <v>0.12422</v>
      </c>
      <c r="R73" s="1001">
        <v>379.63903999999997</v>
      </c>
    </row>
    <row r="74" spans="1:18">
      <c r="A74" s="339"/>
      <c r="B74" s="334" t="s">
        <v>362</v>
      </c>
      <c r="C74" s="334" t="s">
        <v>362</v>
      </c>
      <c r="D74" s="999">
        <v>7435.4191600000004</v>
      </c>
      <c r="E74" s="1000">
        <v>0</v>
      </c>
      <c r="F74" s="1000">
        <v>7435.4191600000004</v>
      </c>
      <c r="G74" s="1000">
        <v>0</v>
      </c>
      <c r="H74" s="1000">
        <v>0</v>
      </c>
      <c r="I74" s="1000">
        <v>0</v>
      </c>
      <c r="J74" s="1000">
        <v>27.964020000000001</v>
      </c>
      <c r="K74" s="1000">
        <v>2.96E-3</v>
      </c>
      <c r="L74" s="1000">
        <v>27.96698</v>
      </c>
      <c r="M74" s="1000">
        <v>0</v>
      </c>
      <c r="N74" s="1000">
        <v>0</v>
      </c>
      <c r="O74" s="1000">
        <v>0</v>
      </c>
      <c r="P74" s="1000">
        <v>27.964020000000001</v>
      </c>
      <c r="Q74" s="1000">
        <v>2.96E-3</v>
      </c>
      <c r="R74" s="1001">
        <v>27.96698</v>
      </c>
    </row>
    <row r="75" spans="1:18">
      <c r="A75" s="339"/>
      <c r="B75" s="334" t="s">
        <v>68</v>
      </c>
      <c r="C75" s="334" t="s">
        <v>68</v>
      </c>
      <c r="D75" s="999">
        <v>13908.61016</v>
      </c>
      <c r="E75" s="1000">
        <v>0</v>
      </c>
      <c r="F75" s="1000">
        <v>13908.61016</v>
      </c>
      <c r="G75" s="1000">
        <v>0</v>
      </c>
      <c r="H75" s="1000">
        <v>0</v>
      </c>
      <c r="I75" s="1000">
        <v>0</v>
      </c>
      <c r="J75" s="1000">
        <v>1085.5013700000002</v>
      </c>
      <c r="K75" s="1000">
        <v>0.15062999999999999</v>
      </c>
      <c r="L75" s="1000">
        <v>1085.652</v>
      </c>
      <c r="M75" s="1000">
        <v>1631.92596</v>
      </c>
      <c r="N75" s="1000">
        <v>0</v>
      </c>
      <c r="O75" s="1000">
        <v>1631.92596</v>
      </c>
      <c r="P75" s="1000">
        <v>2717.42733</v>
      </c>
      <c r="Q75" s="1000">
        <v>0.15062999999999999</v>
      </c>
      <c r="R75" s="1001">
        <v>2717.5779600000001</v>
      </c>
    </row>
    <row r="76" spans="1:18">
      <c r="A76" s="339"/>
      <c r="B76" s="339"/>
      <c r="C76" s="1003" t="s">
        <v>363</v>
      </c>
      <c r="D76" s="1004">
        <v>5713.3392199999998</v>
      </c>
      <c r="E76" s="417">
        <v>0</v>
      </c>
      <c r="F76" s="417">
        <v>5713.3392199999998</v>
      </c>
      <c r="G76" s="417">
        <v>0</v>
      </c>
      <c r="H76" s="417">
        <v>0</v>
      </c>
      <c r="I76" s="417">
        <v>0</v>
      </c>
      <c r="J76" s="417">
        <v>16.311049999999998</v>
      </c>
      <c r="K76" s="417">
        <v>0</v>
      </c>
      <c r="L76" s="417">
        <v>16.311049999999998</v>
      </c>
      <c r="M76" s="417">
        <v>0</v>
      </c>
      <c r="N76" s="417">
        <v>0</v>
      </c>
      <c r="O76" s="417">
        <v>0</v>
      </c>
      <c r="P76" s="417">
        <v>16.311049999999998</v>
      </c>
      <c r="Q76" s="417">
        <v>0</v>
      </c>
      <c r="R76" s="1005">
        <v>16.311049999999998</v>
      </c>
    </row>
    <row r="77" spans="1:18">
      <c r="A77" s="339"/>
      <c r="B77" s="334" t="s">
        <v>364</v>
      </c>
      <c r="C77" s="334" t="s">
        <v>364</v>
      </c>
      <c r="D77" s="999">
        <v>12089.56128</v>
      </c>
      <c r="E77" s="1000">
        <v>0</v>
      </c>
      <c r="F77" s="1000">
        <v>12089.56128</v>
      </c>
      <c r="G77" s="1000">
        <v>0</v>
      </c>
      <c r="H77" s="1000">
        <v>0</v>
      </c>
      <c r="I77" s="1000">
        <v>0</v>
      </c>
      <c r="J77" s="1000">
        <v>63.90889</v>
      </c>
      <c r="K77" s="1000">
        <v>3.6700000000000001E-3</v>
      </c>
      <c r="L77" s="1000">
        <v>63.912559999999999</v>
      </c>
      <c r="M77" s="1000">
        <v>15.00067</v>
      </c>
      <c r="N77" s="1000">
        <v>0</v>
      </c>
      <c r="O77" s="1000">
        <v>15.00067</v>
      </c>
      <c r="P77" s="1000">
        <v>78.909559999999999</v>
      </c>
      <c r="Q77" s="1000">
        <v>3.6700000000000001E-3</v>
      </c>
      <c r="R77" s="1001">
        <v>78.913229999999999</v>
      </c>
    </row>
    <row r="78" spans="1:18">
      <c r="A78" s="339"/>
      <c r="B78" s="334" t="s">
        <v>365</v>
      </c>
      <c r="C78" s="334" t="s">
        <v>365</v>
      </c>
      <c r="D78" s="999">
        <v>25665.735260000001</v>
      </c>
      <c r="E78" s="1000">
        <v>0</v>
      </c>
      <c r="F78" s="1000">
        <v>25665.735260000001</v>
      </c>
      <c r="G78" s="1000">
        <v>4.1600000000000005E-3</v>
      </c>
      <c r="H78" s="1000">
        <v>0</v>
      </c>
      <c r="I78" s="1000">
        <v>4.1600000000000005E-3</v>
      </c>
      <c r="J78" s="1000">
        <v>2311.0033199999998</v>
      </c>
      <c r="K78" s="1000">
        <v>93.032929999999993</v>
      </c>
      <c r="L78" s="1000">
        <v>2404.0362500000001</v>
      </c>
      <c r="M78" s="1000">
        <v>1247.9884299999999</v>
      </c>
      <c r="N78" s="1000">
        <v>11.273520000000001</v>
      </c>
      <c r="O78" s="1000">
        <v>1259.2619499999998</v>
      </c>
      <c r="P78" s="1000">
        <v>3558.9959100000001</v>
      </c>
      <c r="Q78" s="1000">
        <v>104.30645</v>
      </c>
      <c r="R78" s="1001">
        <v>3663.3023599999997</v>
      </c>
    </row>
    <row r="79" spans="1:18">
      <c r="A79" s="334" t="s">
        <v>949</v>
      </c>
      <c r="B79" s="1002"/>
      <c r="C79" s="1002"/>
      <c r="D79" s="999">
        <v>3663596.0640699998</v>
      </c>
      <c r="E79" s="1000">
        <v>112972.63337</v>
      </c>
      <c r="F79" s="1000">
        <v>3776568.6974399998</v>
      </c>
      <c r="G79" s="1000">
        <v>399464.62184000009</v>
      </c>
      <c r="H79" s="1000">
        <v>140031.98381000001</v>
      </c>
      <c r="I79" s="1000">
        <v>539496.60564999992</v>
      </c>
      <c r="J79" s="1000">
        <v>1104782.6144999997</v>
      </c>
      <c r="K79" s="1000">
        <v>205757.96802</v>
      </c>
      <c r="L79" s="1000">
        <v>1310540.5825200002</v>
      </c>
      <c r="M79" s="1000">
        <v>338733.62897000002</v>
      </c>
      <c r="N79" s="1000">
        <v>77947.272830000002</v>
      </c>
      <c r="O79" s="1000">
        <v>416680.90179999999</v>
      </c>
      <c r="P79" s="1000">
        <v>1842980.8653099998</v>
      </c>
      <c r="Q79" s="1000">
        <v>423737.22466000001</v>
      </c>
      <c r="R79" s="1001">
        <v>2266718.0899700006</v>
      </c>
    </row>
    <row r="80" spans="1:18">
      <c r="A80" s="334" t="s">
        <v>8</v>
      </c>
      <c r="B80" s="334" t="s">
        <v>216</v>
      </c>
      <c r="C80" s="334" t="s">
        <v>89</v>
      </c>
      <c r="D80" s="999">
        <v>270878.46203000005</v>
      </c>
      <c r="E80" s="1000">
        <v>5282.6725699999997</v>
      </c>
      <c r="F80" s="1000">
        <v>276161.13460000005</v>
      </c>
      <c r="G80" s="1000">
        <v>54459.84218</v>
      </c>
      <c r="H80" s="1000">
        <v>41326.630700000002</v>
      </c>
      <c r="I80" s="1000">
        <v>95786.472880000001</v>
      </c>
      <c r="J80" s="1000">
        <v>273594.71521000005</v>
      </c>
      <c r="K80" s="1000">
        <v>116397.92837000001</v>
      </c>
      <c r="L80" s="1000">
        <v>389992.64358000003</v>
      </c>
      <c r="M80" s="1000">
        <v>125090.84138</v>
      </c>
      <c r="N80" s="1000">
        <v>40726.763169999998</v>
      </c>
      <c r="O80" s="1000">
        <v>165817.60455000002</v>
      </c>
      <c r="P80" s="1000">
        <v>453145.39877000003</v>
      </c>
      <c r="Q80" s="1000">
        <v>198451.32223999998</v>
      </c>
      <c r="R80" s="1001">
        <v>651596.72100999998</v>
      </c>
    </row>
    <row r="81" spans="1:18">
      <c r="A81" s="339"/>
      <c r="B81" s="339"/>
      <c r="C81" s="1003" t="s">
        <v>8</v>
      </c>
      <c r="D81" s="1004">
        <v>1364566.0952099999</v>
      </c>
      <c r="E81" s="417">
        <v>70538.967430000004</v>
      </c>
      <c r="F81" s="417">
        <v>1435105.0626400001</v>
      </c>
      <c r="G81" s="417">
        <v>268612.65616000007</v>
      </c>
      <c r="H81" s="417">
        <v>232067.19015999997</v>
      </c>
      <c r="I81" s="417">
        <v>500679.84631999995</v>
      </c>
      <c r="J81" s="417">
        <v>822587.07827999978</v>
      </c>
      <c r="K81" s="417">
        <v>318010.02421999996</v>
      </c>
      <c r="L81" s="417">
        <v>1140597.1025</v>
      </c>
      <c r="M81" s="417">
        <v>469483.4853099999</v>
      </c>
      <c r="N81" s="417">
        <v>176365.43876999998</v>
      </c>
      <c r="O81" s="417">
        <v>645848.92408000014</v>
      </c>
      <c r="P81" s="417">
        <v>1560683.2197499997</v>
      </c>
      <c r="Q81" s="417">
        <v>726442.65314999991</v>
      </c>
      <c r="R81" s="1005">
        <v>2287125.8728999998</v>
      </c>
    </row>
    <row r="82" spans="1:18">
      <c r="A82" s="339"/>
      <c r="B82" s="339"/>
      <c r="C82" s="1003" t="s">
        <v>93</v>
      </c>
      <c r="D82" s="1004">
        <v>361223.73802999995</v>
      </c>
      <c r="E82" s="417">
        <v>2208.70532</v>
      </c>
      <c r="F82" s="417">
        <v>363432.44335000002</v>
      </c>
      <c r="G82" s="417">
        <v>72275.838199999998</v>
      </c>
      <c r="H82" s="417">
        <v>27814.476969999996</v>
      </c>
      <c r="I82" s="417">
        <v>100090.31517</v>
      </c>
      <c r="J82" s="417">
        <v>346706.75833000004</v>
      </c>
      <c r="K82" s="417">
        <v>79182.07736999997</v>
      </c>
      <c r="L82" s="417">
        <v>425888.83570000005</v>
      </c>
      <c r="M82" s="417">
        <v>1388022.7990100002</v>
      </c>
      <c r="N82" s="417">
        <v>1109676.2464300003</v>
      </c>
      <c r="O82" s="417">
        <v>2497699.0454399991</v>
      </c>
      <c r="P82" s="417">
        <v>1807005.3955399997</v>
      </c>
      <c r="Q82" s="417">
        <v>1216672.8007699999</v>
      </c>
      <c r="R82" s="1005">
        <v>3023678.1963100005</v>
      </c>
    </row>
    <row r="83" spans="1:18">
      <c r="A83" s="339"/>
      <c r="B83" s="339"/>
      <c r="C83" s="1003" t="s">
        <v>92</v>
      </c>
      <c r="D83" s="1004">
        <v>1648663.0639800001</v>
      </c>
      <c r="E83" s="417">
        <v>1073685.06232</v>
      </c>
      <c r="F83" s="417">
        <v>2722348.1263000001</v>
      </c>
      <c r="G83" s="417">
        <v>238043.02993000002</v>
      </c>
      <c r="H83" s="417">
        <v>165821.29316999999</v>
      </c>
      <c r="I83" s="417">
        <v>403864.32310000004</v>
      </c>
      <c r="J83" s="417">
        <v>299410.45091000001</v>
      </c>
      <c r="K83" s="417">
        <v>213272.79978</v>
      </c>
      <c r="L83" s="417">
        <v>512683.25069000002</v>
      </c>
      <c r="M83" s="417">
        <v>1195171.8965999999</v>
      </c>
      <c r="N83" s="417">
        <v>1167832.1534800001</v>
      </c>
      <c r="O83" s="417">
        <v>2363004.05008</v>
      </c>
      <c r="P83" s="417">
        <v>1732625.37744</v>
      </c>
      <c r="Q83" s="417">
        <v>1546926.2464300001</v>
      </c>
      <c r="R83" s="1005">
        <v>3279551.6238699998</v>
      </c>
    </row>
    <row r="84" spans="1:18">
      <c r="A84" s="339"/>
      <c r="B84" s="339"/>
      <c r="C84" s="1003" t="s">
        <v>217</v>
      </c>
      <c r="D84" s="1004">
        <v>272754.18890999997</v>
      </c>
      <c r="E84" s="417">
        <v>151510.88321</v>
      </c>
      <c r="F84" s="417">
        <v>424265.07212000003</v>
      </c>
      <c r="G84" s="417">
        <v>154139.70061</v>
      </c>
      <c r="H84" s="417">
        <v>73610.077959999995</v>
      </c>
      <c r="I84" s="417">
        <v>227749.77857000002</v>
      </c>
      <c r="J84" s="417">
        <v>51581.043189999997</v>
      </c>
      <c r="K84" s="417">
        <v>60927.631379999992</v>
      </c>
      <c r="L84" s="417">
        <v>112508.67456999999</v>
      </c>
      <c r="M84" s="417">
        <v>47758.174310000002</v>
      </c>
      <c r="N84" s="417">
        <v>49537.146679999991</v>
      </c>
      <c r="O84" s="417">
        <v>97295.320990000007</v>
      </c>
      <c r="P84" s="417">
        <v>253478.91811000003</v>
      </c>
      <c r="Q84" s="417">
        <v>184074.85601999998</v>
      </c>
      <c r="R84" s="1005">
        <v>437553.77412999998</v>
      </c>
    </row>
    <row r="85" spans="1:18">
      <c r="A85" s="339"/>
      <c r="B85" s="339"/>
      <c r="C85" s="1003" t="s">
        <v>91</v>
      </c>
      <c r="D85" s="1004">
        <v>204904.38738999999</v>
      </c>
      <c r="E85" s="417">
        <v>19909.574980000001</v>
      </c>
      <c r="F85" s="417">
        <v>224813.96236999999</v>
      </c>
      <c r="G85" s="417">
        <v>20843.328519999999</v>
      </c>
      <c r="H85" s="417">
        <v>20742.13896</v>
      </c>
      <c r="I85" s="417">
        <v>41585.467479999999</v>
      </c>
      <c r="J85" s="417">
        <v>41653.952829999995</v>
      </c>
      <c r="K85" s="417">
        <v>19949.557510000002</v>
      </c>
      <c r="L85" s="417">
        <v>61603.510340000001</v>
      </c>
      <c r="M85" s="417">
        <v>13249.82321</v>
      </c>
      <c r="N85" s="417">
        <v>5350.5107600000001</v>
      </c>
      <c r="O85" s="417">
        <v>18600.33397</v>
      </c>
      <c r="P85" s="417">
        <v>75747.104560000007</v>
      </c>
      <c r="Q85" s="417">
        <v>46042.20723</v>
      </c>
      <c r="R85" s="1005">
        <v>121789.31179000001</v>
      </c>
    </row>
    <row r="86" spans="1:18">
      <c r="A86" s="334" t="s">
        <v>950</v>
      </c>
      <c r="B86" s="1002"/>
      <c r="C86" s="1002"/>
      <c r="D86" s="999">
        <v>4122989.9355499996</v>
      </c>
      <c r="E86" s="1000">
        <v>1323135.8658300003</v>
      </c>
      <c r="F86" s="1000">
        <v>5446125.8013800001</v>
      </c>
      <c r="G86" s="1000">
        <v>808374.39560000005</v>
      </c>
      <c r="H86" s="1000">
        <v>561381.80791999993</v>
      </c>
      <c r="I86" s="1000">
        <v>1369756.2035199997</v>
      </c>
      <c r="J86" s="1000">
        <v>1835533.9987499998</v>
      </c>
      <c r="K86" s="1000">
        <v>807740.01862999983</v>
      </c>
      <c r="L86" s="1000">
        <v>2643274.0173800001</v>
      </c>
      <c r="M86" s="1000">
        <v>3238777.01982</v>
      </c>
      <c r="N86" s="1000">
        <v>2549488.2592900004</v>
      </c>
      <c r="O86" s="1000">
        <v>5788265.2791099995</v>
      </c>
      <c r="P86" s="1000">
        <v>5882685.4141699998</v>
      </c>
      <c r="Q86" s="1000">
        <v>3918610.0858399998</v>
      </c>
      <c r="R86" s="1001">
        <v>9801295.5000100005</v>
      </c>
    </row>
    <row r="87" spans="1:18">
      <c r="A87" s="334" t="s">
        <v>9</v>
      </c>
      <c r="B87" s="334" t="s">
        <v>366</v>
      </c>
      <c r="C87" s="334" t="s">
        <v>366</v>
      </c>
      <c r="D87" s="999">
        <v>27085.3325</v>
      </c>
      <c r="E87" s="1000">
        <v>0</v>
      </c>
      <c r="F87" s="1000">
        <v>27085.3325</v>
      </c>
      <c r="G87" s="1000">
        <v>0</v>
      </c>
      <c r="H87" s="1000">
        <v>0</v>
      </c>
      <c r="I87" s="1000">
        <v>0</v>
      </c>
      <c r="J87" s="1000">
        <v>2328.8534300000001</v>
      </c>
      <c r="K87" s="1000">
        <v>24.274699999999999</v>
      </c>
      <c r="L87" s="1000">
        <v>2353.1281300000001</v>
      </c>
      <c r="M87" s="1000">
        <v>2529.3530499999997</v>
      </c>
      <c r="N87" s="1000">
        <v>57.844800000000006</v>
      </c>
      <c r="O87" s="1000">
        <v>2587.19785</v>
      </c>
      <c r="P87" s="1000">
        <v>4858.2064800000007</v>
      </c>
      <c r="Q87" s="1000">
        <v>82.119500000000002</v>
      </c>
      <c r="R87" s="1001">
        <v>4940.3259800000005</v>
      </c>
    </row>
    <row r="88" spans="1:18">
      <c r="A88" s="339"/>
      <c r="B88" s="334" t="s">
        <v>367</v>
      </c>
      <c r="C88" s="334" t="s">
        <v>367</v>
      </c>
      <c r="D88" s="999">
        <v>16757.00389</v>
      </c>
      <c r="E88" s="1000">
        <v>0</v>
      </c>
      <c r="F88" s="1000">
        <v>16757.00389</v>
      </c>
      <c r="G88" s="1000">
        <v>0</v>
      </c>
      <c r="H88" s="1000">
        <v>0</v>
      </c>
      <c r="I88" s="1000">
        <v>0</v>
      </c>
      <c r="J88" s="1000">
        <v>171.79882999999998</v>
      </c>
      <c r="K88" s="1000">
        <v>0</v>
      </c>
      <c r="L88" s="1000">
        <v>171.79882999999998</v>
      </c>
      <c r="M88" s="1000">
        <v>204.92455999999999</v>
      </c>
      <c r="N88" s="1000">
        <v>0</v>
      </c>
      <c r="O88" s="1000">
        <v>204.92455999999999</v>
      </c>
      <c r="P88" s="1000">
        <v>376.72338999999999</v>
      </c>
      <c r="Q88" s="1000">
        <v>0</v>
      </c>
      <c r="R88" s="1001">
        <v>376.72338999999999</v>
      </c>
    </row>
    <row r="89" spans="1:18">
      <c r="A89" s="339"/>
      <c r="B89" s="334" t="s">
        <v>218</v>
      </c>
      <c r="C89" s="334" t="s">
        <v>219</v>
      </c>
      <c r="D89" s="999">
        <v>79759.465919999988</v>
      </c>
      <c r="E89" s="1000">
        <v>1067.6049499999999</v>
      </c>
      <c r="F89" s="1000">
        <v>80827.07087000001</v>
      </c>
      <c r="G89" s="1000">
        <v>18213.437109999999</v>
      </c>
      <c r="H89" s="1000">
        <v>8744.7784000000011</v>
      </c>
      <c r="I89" s="1000">
        <v>26958.215510000002</v>
      </c>
      <c r="J89" s="1000">
        <v>64051.546060000001</v>
      </c>
      <c r="K89" s="1000">
        <v>7505.5666100000008</v>
      </c>
      <c r="L89" s="1000">
        <v>71557.112670000002</v>
      </c>
      <c r="M89" s="1000">
        <v>2875.81385</v>
      </c>
      <c r="N89" s="1000">
        <v>867.53515000000004</v>
      </c>
      <c r="O89" s="1000">
        <v>3743.3490000000002</v>
      </c>
      <c r="P89" s="1000">
        <v>85140.797020000013</v>
      </c>
      <c r="Q89" s="1000">
        <v>17117.880160000001</v>
      </c>
      <c r="R89" s="1001">
        <v>102258.67718</v>
      </c>
    </row>
    <row r="90" spans="1:18">
      <c r="A90" s="339"/>
      <c r="B90" s="339"/>
      <c r="C90" s="1003" t="s">
        <v>368</v>
      </c>
      <c r="D90" s="1004">
        <v>18091.178479999999</v>
      </c>
      <c r="E90" s="417">
        <v>0</v>
      </c>
      <c r="F90" s="417">
        <v>18091.178479999999</v>
      </c>
      <c r="G90" s="417">
        <v>0</v>
      </c>
      <c r="H90" s="417">
        <v>0</v>
      </c>
      <c r="I90" s="417">
        <v>0</v>
      </c>
      <c r="J90" s="417">
        <v>1024.2673299999999</v>
      </c>
      <c r="K90" s="417">
        <v>6.4000000000000003E-3</v>
      </c>
      <c r="L90" s="417">
        <v>1024.2737299999999</v>
      </c>
      <c r="M90" s="417">
        <v>1496.83665</v>
      </c>
      <c r="N90" s="417">
        <v>0</v>
      </c>
      <c r="O90" s="417">
        <v>1496.83665</v>
      </c>
      <c r="P90" s="417">
        <v>2521.1039799999999</v>
      </c>
      <c r="Q90" s="417">
        <v>6.4000000000000003E-3</v>
      </c>
      <c r="R90" s="1005">
        <v>2521.1103800000001</v>
      </c>
    </row>
    <row r="91" spans="1:18">
      <c r="A91" s="339"/>
      <c r="B91" s="334" t="s">
        <v>9</v>
      </c>
      <c r="C91" s="334" t="s">
        <v>9</v>
      </c>
      <c r="D91" s="999">
        <v>2025507.59262</v>
      </c>
      <c r="E91" s="1000">
        <v>129269.19363999998</v>
      </c>
      <c r="F91" s="1000">
        <v>2154776.78626</v>
      </c>
      <c r="G91" s="1000">
        <v>455387.60739000002</v>
      </c>
      <c r="H91" s="1000">
        <v>247476.70896000002</v>
      </c>
      <c r="I91" s="1000">
        <v>702864.31634999998</v>
      </c>
      <c r="J91" s="1000">
        <v>1010132.6968700001</v>
      </c>
      <c r="K91" s="1000">
        <v>624118.98738000006</v>
      </c>
      <c r="L91" s="1000">
        <v>1634251.6842499999</v>
      </c>
      <c r="M91" s="1000">
        <v>252330.47379999998</v>
      </c>
      <c r="N91" s="1000">
        <v>193230.77107999998</v>
      </c>
      <c r="O91" s="1000">
        <v>445561.24488000001</v>
      </c>
      <c r="P91" s="1000">
        <v>1717850.7780599999</v>
      </c>
      <c r="Q91" s="1000">
        <v>1064826.4674200001</v>
      </c>
      <c r="R91" s="1001">
        <v>2782677.2454799991</v>
      </c>
    </row>
    <row r="92" spans="1:18">
      <c r="A92" s="339"/>
      <c r="B92" s="339"/>
      <c r="C92" s="1003" t="s">
        <v>220</v>
      </c>
      <c r="D92" s="1004">
        <v>100738.54689</v>
      </c>
      <c r="E92" s="417">
        <v>2102.3582799999999</v>
      </c>
      <c r="F92" s="417">
        <v>102840.90517</v>
      </c>
      <c r="G92" s="417">
        <v>31313.747950000001</v>
      </c>
      <c r="H92" s="417">
        <v>9222.9990199999993</v>
      </c>
      <c r="I92" s="417">
        <v>40536.74697</v>
      </c>
      <c r="J92" s="417">
        <v>85942.87301000001</v>
      </c>
      <c r="K92" s="417">
        <v>31313.289699999998</v>
      </c>
      <c r="L92" s="417">
        <v>117256.16270999999</v>
      </c>
      <c r="M92" s="417">
        <v>15255.018480000001</v>
      </c>
      <c r="N92" s="417">
        <v>3948.47856</v>
      </c>
      <c r="O92" s="417">
        <v>19203.497039999998</v>
      </c>
      <c r="P92" s="417">
        <v>132511.63944</v>
      </c>
      <c r="Q92" s="417">
        <v>44484.76728</v>
      </c>
      <c r="R92" s="1005">
        <v>176996.40672</v>
      </c>
    </row>
    <row r="93" spans="1:18">
      <c r="A93" s="339"/>
      <c r="B93" s="339"/>
      <c r="C93" s="1003" t="s">
        <v>313</v>
      </c>
      <c r="D93" s="1004">
        <v>145294.71837000002</v>
      </c>
      <c r="E93" s="417">
        <v>336.68268999999998</v>
      </c>
      <c r="F93" s="417">
        <v>145631.40106</v>
      </c>
      <c r="G93" s="417">
        <v>7073.8803499999995</v>
      </c>
      <c r="H93" s="417">
        <v>3755.3195000000001</v>
      </c>
      <c r="I93" s="417">
        <v>10829.199849999999</v>
      </c>
      <c r="J93" s="417">
        <v>42128.788559999994</v>
      </c>
      <c r="K93" s="417">
        <v>22991.807270000001</v>
      </c>
      <c r="L93" s="417">
        <v>65120.595829999998</v>
      </c>
      <c r="M93" s="417">
        <v>27607.286800000002</v>
      </c>
      <c r="N93" s="417">
        <v>10154.32309</v>
      </c>
      <c r="O93" s="417">
        <v>37761.60989</v>
      </c>
      <c r="P93" s="417">
        <v>76809.955709999995</v>
      </c>
      <c r="Q93" s="417">
        <v>36901.449860000001</v>
      </c>
      <c r="R93" s="1005">
        <v>113711.40556999999</v>
      </c>
    </row>
    <row r="94" spans="1:18">
      <c r="A94" s="339"/>
      <c r="B94" s="339"/>
      <c r="C94" s="1003" t="s">
        <v>369</v>
      </c>
      <c r="D94" s="1004">
        <v>46383.085859999999</v>
      </c>
      <c r="E94" s="417">
        <v>0</v>
      </c>
      <c r="F94" s="417">
        <v>46383.085859999999</v>
      </c>
      <c r="G94" s="417">
        <v>0</v>
      </c>
      <c r="H94" s="417">
        <v>0</v>
      </c>
      <c r="I94" s="417">
        <v>0</v>
      </c>
      <c r="J94" s="417">
        <v>2731.6245400000003</v>
      </c>
      <c r="K94" s="417">
        <v>499.82071999999999</v>
      </c>
      <c r="L94" s="417">
        <v>3231.44526</v>
      </c>
      <c r="M94" s="417">
        <v>5868.6731799999998</v>
      </c>
      <c r="N94" s="417">
        <v>27.415220000000001</v>
      </c>
      <c r="O94" s="417">
        <v>5896.0884000000005</v>
      </c>
      <c r="P94" s="417">
        <v>8600.2977199999987</v>
      </c>
      <c r="Q94" s="417">
        <v>527.23593999999991</v>
      </c>
      <c r="R94" s="1005">
        <v>9127.533660000001</v>
      </c>
    </row>
    <row r="95" spans="1:18">
      <c r="A95" s="339"/>
      <c r="B95" s="339"/>
      <c r="C95" s="1003" t="s">
        <v>221</v>
      </c>
      <c r="D95" s="1004">
        <v>295496.03255</v>
      </c>
      <c r="E95" s="417">
        <v>3985.0259900000001</v>
      </c>
      <c r="F95" s="417">
        <v>299481.05854</v>
      </c>
      <c r="G95" s="417">
        <v>43414.857109999997</v>
      </c>
      <c r="H95" s="417">
        <v>22225.262119999996</v>
      </c>
      <c r="I95" s="417">
        <v>65640.119229999997</v>
      </c>
      <c r="J95" s="417">
        <v>289656.22151</v>
      </c>
      <c r="K95" s="417">
        <v>90973.32209999999</v>
      </c>
      <c r="L95" s="417">
        <v>380629.54360999999</v>
      </c>
      <c r="M95" s="417">
        <v>68731.746409999992</v>
      </c>
      <c r="N95" s="417">
        <v>37138.460570000003</v>
      </c>
      <c r="O95" s="417">
        <v>105870.20698</v>
      </c>
      <c r="P95" s="417">
        <v>401802.82503000001</v>
      </c>
      <c r="Q95" s="417">
        <v>150337.04479000001</v>
      </c>
      <c r="R95" s="1005">
        <v>552139.86981999991</v>
      </c>
    </row>
    <row r="96" spans="1:18">
      <c r="A96" s="339"/>
      <c r="B96" s="334" t="s">
        <v>370</v>
      </c>
      <c r="C96" s="334" t="s">
        <v>370</v>
      </c>
      <c r="D96" s="999">
        <v>65335.905060000005</v>
      </c>
      <c r="E96" s="1000">
        <v>534.21334000000002</v>
      </c>
      <c r="F96" s="1000">
        <v>65870.118399999992</v>
      </c>
      <c r="G96" s="1000">
        <v>9206.8125099999997</v>
      </c>
      <c r="H96" s="1000">
        <v>5331.0420000000004</v>
      </c>
      <c r="I96" s="1000">
        <v>14537.854509999999</v>
      </c>
      <c r="J96" s="1000">
        <v>69539.034740000003</v>
      </c>
      <c r="K96" s="1000">
        <v>15455.77101</v>
      </c>
      <c r="L96" s="1000">
        <v>84994.80575</v>
      </c>
      <c r="M96" s="1000">
        <v>29209.917410000002</v>
      </c>
      <c r="N96" s="1000">
        <v>12564.928689999999</v>
      </c>
      <c r="O96" s="1000">
        <v>41774.846099999995</v>
      </c>
      <c r="P96" s="1000">
        <v>107955.76466000002</v>
      </c>
      <c r="Q96" s="1000">
        <v>33351.741699999999</v>
      </c>
      <c r="R96" s="1001">
        <v>141307.50635999997</v>
      </c>
    </row>
    <row r="97" spans="1:18">
      <c r="A97" s="339"/>
      <c r="B97" s="334" t="s">
        <v>222</v>
      </c>
      <c r="C97" s="334" t="s">
        <v>223</v>
      </c>
      <c r="D97" s="999">
        <v>189217.73868000001</v>
      </c>
      <c r="E97" s="1000">
        <v>634.93193000000008</v>
      </c>
      <c r="F97" s="1000">
        <v>189852.67060999997</v>
      </c>
      <c r="G97" s="1000">
        <v>64418.222829999999</v>
      </c>
      <c r="H97" s="1000">
        <v>1800.4597099999999</v>
      </c>
      <c r="I97" s="1000">
        <v>66218.682539999994</v>
      </c>
      <c r="J97" s="1000">
        <v>115923.10189000001</v>
      </c>
      <c r="K97" s="1000">
        <v>21012.644130000004</v>
      </c>
      <c r="L97" s="1000">
        <v>136935.74601999999</v>
      </c>
      <c r="M97" s="1000">
        <v>13924.782660000003</v>
      </c>
      <c r="N97" s="1000">
        <v>2682.02052</v>
      </c>
      <c r="O97" s="1000">
        <v>16606.803179999999</v>
      </c>
      <c r="P97" s="1000">
        <v>194266.10738000003</v>
      </c>
      <c r="Q97" s="1000">
        <v>25495.124359999998</v>
      </c>
      <c r="R97" s="1001">
        <v>219761.23173999999</v>
      </c>
    </row>
    <row r="98" spans="1:18">
      <c r="A98" s="339"/>
      <c r="B98" s="339"/>
      <c r="C98" s="1003" t="s">
        <v>371</v>
      </c>
      <c r="D98" s="1004">
        <v>5831.701</v>
      </c>
      <c r="E98" s="417">
        <v>0</v>
      </c>
      <c r="F98" s="417">
        <v>5831.701</v>
      </c>
      <c r="G98" s="417">
        <v>0</v>
      </c>
      <c r="H98" s="417">
        <v>0</v>
      </c>
      <c r="I98" s="417">
        <v>0</v>
      </c>
      <c r="J98" s="417">
        <v>177.98260999999999</v>
      </c>
      <c r="K98" s="417">
        <v>4.0000000000000003E-5</v>
      </c>
      <c r="L98" s="417">
        <v>177.98265000000001</v>
      </c>
      <c r="M98" s="417">
        <v>100.61238</v>
      </c>
      <c r="N98" s="417">
        <v>0</v>
      </c>
      <c r="O98" s="417">
        <v>100.61238</v>
      </c>
      <c r="P98" s="417">
        <v>278.59499</v>
      </c>
      <c r="Q98" s="417">
        <v>4.0000000000000003E-5</v>
      </c>
      <c r="R98" s="1005">
        <v>278.59503000000001</v>
      </c>
    </row>
    <row r="99" spans="1:18">
      <c r="A99" s="339"/>
      <c r="B99" s="339"/>
      <c r="C99" s="1003" t="s">
        <v>372</v>
      </c>
      <c r="D99" s="1004">
        <v>2883.7885000000001</v>
      </c>
      <c r="E99" s="417">
        <v>0</v>
      </c>
      <c r="F99" s="417">
        <v>2883.7885000000001</v>
      </c>
      <c r="G99" s="417">
        <v>0</v>
      </c>
      <c r="H99" s="417">
        <v>0</v>
      </c>
      <c r="I99" s="417">
        <v>0</v>
      </c>
      <c r="J99" s="417">
        <v>112.50452</v>
      </c>
      <c r="K99" s="417">
        <v>0</v>
      </c>
      <c r="L99" s="417">
        <v>112.50452</v>
      </c>
      <c r="M99" s="417">
        <v>0</v>
      </c>
      <c r="N99" s="417">
        <v>0</v>
      </c>
      <c r="O99" s="417">
        <v>0</v>
      </c>
      <c r="P99" s="417">
        <v>112.50452</v>
      </c>
      <c r="Q99" s="417">
        <v>0</v>
      </c>
      <c r="R99" s="1005">
        <v>112.50452</v>
      </c>
    </row>
    <row r="100" spans="1:18">
      <c r="A100" s="339"/>
      <c r="B100" s="334" t="s">
        <v>373</v>
      </c>
      <c r="C100" s="334" t="s">
        <v>374</v>
      </c>
      <c r="D100" s="999">
        <v>21700.85929</v>
      </c>
      <c r="E100" s="1000">
        <v>0</v>
      </c>
      <c r="F100" s="1000">
        <v>21700.85929</v>
      </c>
      <c r="G100" s="1000">
        <v>0</v>
      </c>
      <c r="H100" s="1000">
        <v>0</v>
      </c>
      <c r="I100" s="1000">
        <v>0</v>
      </c>
      <c r="J100" s="1000">
        <v>1494.60889</v>
      </c>
      <c r="K100" s="1000">
        <v>27.157859999999999</v>
      </c>
      <c r="L100" s="1000">
        <v>1521.76675</v>
      </c>
      <c r="M100" s="1000">
        <v>1267.9000000000001</v>
      </c>
      <c r="N100" s="1000">
        <v>0</v>
      </c>
      <c r="O100" s="1000">
        <v>1267.9000000000001</v>
      </c>
      <c r="P100" s="1000">
        <v>2762.5088899999996</v>
      </c>
      <c r="Q100" s="1000">
        <v>27.157859999999999</v>
      </c>
      <c r="R100" s="1001">
        <v>2789.6667499999999</v>
      </c>
    </row>
    <row r="101" spans="1:18">
      <c r="A101" s="339"/>
      <c r="B101" s="334" t="s">
        <v>224</v>
      </c>
      <c r="C101" s="334" t="s">
        <v>225</v>
      </c>
      <c r="D101" s="999">
        <v>0</v>
      </c>
      <c r="E101" s="1000">
        <v>0</v>
      </c>
      <c r="F101" s="1000">
        <v>0</v>
      </c>
      <c r="G101" s="1000">
        <v>1171.09258</v>
      </c>
      <c r="H101" s="1000">
        <v>47.147330000000004</v>
      </c>
      <c r="I101" s="1000">
        <v>1218.23991</v>
      </c>
      <c r="J101" s="1000">
        <v>6818.6486299999997</v>
      </c>
      <c r="K101" s="1000">
        <v>2167.5676600000002</v>
      </c>
      <c r="L101" s="1000">
        <v>8986.2162899999985</v>
      </c>
      <c r="M101" s="1000">
        <v>0.70234000000000008</v>
      </c>
      <c r="N101" s="1000">
        <v>6.9699799999999996</v>
      </c>
      <c r="O101" s="1000">
        <v>7.67232</v>
      </c>
      <c r="P101" s="1000">
        <v>7990.44355</v>
      </c>
      <c r="Q101" s="1000">
        <v>2221.6849700000002</v>
      </c>
      <c r="R101" s="1001">
        <v>10212.12852</v>
      </c>
    </row>
    <row r="102" spans="1:18">
      <c r="A102" s="339"/>
      <c r="B102" s="339"/>
      <c r="C102" s="1003" t="s">
        <v>224</v>
      </c>
      <c r="D102" s="1004">
        <v>4.5137499999999999</v>
      </c>
      <c r="E102" s="417">
        <v>4.6862899999999996</v>
      </c>
      <c r="F102" s="417">
        <v>9.2000400000000013</v>
      </c>
      <c r="G102" s="417">
        <v>3117.6959100000004</v>
      </c>
      <c r="H102" s="417">
        <v>3538.2352700000001</v>
      </c>
      <c r="I102" s="417">
        <v>6655.9311799999996</v>
      </c>
      <c r="J102" s="417">
        <v>39499.653100000003</v>
      </c>
      <c r="K102" s="417">
        <v>21439.988550000002</v>
      </c>
      <c r="L102" s="417">
        <v>60939.641649999998</v>
      </c>
      <c r="M102" s="417">
        <v>2623.4690599999999</v>
      </c>
      <c r="N102" s="417">
        <v>998.85678000000007</v>
      </c>
      <c r="O102" s="417">
        <v>3622.32584</v>
      </c>
      <c r="P102" s="417">
        <v>45240.818070000008</v>
      </c>
      <c r="Q102" s="417">
        <v>25977.080600000001</v>
      </c>
      <c r="R102" s="1005">
        <v>71217.898669999995</v>
      </c>
    </row>
    <row r="103" spans="1:18">
      <c r="A103" s="339"/>
      <c r="B103" s="334" t="s">
        <v>375</v>
      </c>
      <c r="C103" s="334" t="s">
        <v>376</v>
      </c>
      <c r="D103" s="999">
        <v>6296.3394200000002</v>
      </c>
      <c r="E103" s="1000">
        <v>0</v>
      </c>
      <c r="F103" s="1000">
        <v>6296.3394200000002</v>
      </c>
      <c r="G103" s="1000">
        <v>0</v>
      </c>
      <c r="H103" s="1000">
        <v>0</v>
      </c>
      <c r="I103" s="1000">
        <v>0</v>
      </c>
      <c r="J103" s="1000">
        <v>202.31245999999999</v>
      </c>
      <c r="K103" s="1000">
        <v>0</v>
      </c>
      <c r="L103" s="1000">
        <v>202.31245999999999</v>
      </c>
      <c r="M103" s="1000">
        <v>10.505850000000001</v>
      </c>
      <c r="N103" s="1000">
        <v>0</v>
      </c>
      <c r="O103" s="1000">
        <v>10.505850000000001</v>
      </c>
      <c r="P103" s="1000">
        <v>212.81831</v>
      </c>
      <c r="Q103" s="1000">
        <v>0</v>
      </c>
      <c r="R103" s="1001">
        <v>212.81831</v>
      </c>
    </row>
    <row r="104" spans="1:18">
      <c r="A104" s="339"/>
      <c r="B104" s="339"/>
      <c r="C104" s="1003" t="s">
        <v>375</v>
      </c>
      <c r="D104" s="1004">
        <v>2420.1689700000002</v>
      </c>
      <c r="E104" s="417">
        <v>0</v>
      </c>
      <c r="F104" s="417">
        <v>2420.1689700000002</v>
      </c>
      <c r="G104" s="417">
        <v>0</v>
      </c>
      <c r="H104" s="417">
        <v>0</v>
      </c>
      <c r="I104" s="417">
        <v>0</v>
      </c>
      <c r="J104" s="417">
        <v>0.73229999999999995</v>
      </c>
      <c r="K104" s="417">
        <v>0</v>
      </c>
      <c r="L104" s="417">
        <v>0.73229999999999995</v>
      </c>
      <c r="M104" s="417">
        <v>1.0419</v>
      </c>
      <c r="N104" s="417">
        <v>0</v>
      </c>
      <c r="O104" s="417">
        <v>1.0419</v>
      </c>
      <c r="P104" s="417">
        <v>1.7742</v>
      </c>
      <c r="Q104" s="417">
        <v>0</v>
      </c>
      <c r="R104" s="1005">
        <v>1.7742</v>
      </c>
    </row>
    <row r="105" spans="1:18">
      <c r="A105" s="339"/>
      <c r="B105" s="334" t="s">
        <v>377</v>
      </c>
      <c r="C105" s="334" t="s">
        <v>378</v>
      </c>
      <c r="D105" s="999">
        <v>16094.84446</v>
      </c>
      <c r="E105" s="1000">
        <v>0</v>
      </c>
      <c r="F105" s="1000">
        <v>16094.84446</v>
      </c>
      <c r="G105" s="1000">
        <v>0</v>
      </c>
      <c r="H105" s="1000">
        <v>0</v>
      </c>
      <c r="I105" s="1000">
        <v>0</v>
      </c>
      <c r="J105" s="1000">
        <v>1025.7268000000001</v>
      </c>
      <c r="K105" s="1000">
        <v>142.2664</v>
      </c>
      <c r="L105" s="1000">
        <v>1167.9931999999999</v>
      </c>
      <c r="M105" s="1000">
        <v>1057.88121</v>
      </c>
      <c r="N105" s="1000">
        <v>0</v>
      </c>
      <c r="O105" s="1000">
        <v>1057.88121</v>
      </c>
      <c r="P105" s="1000">
        <v>2083.6080099999999</v>
      </c>
      <c r="Q105" s="1000">
        <v>142.2664</v>
      </c>
      <c r="R105" s="1001">
        <v>2225.8744100000004</v>
      </c>
    </row>
    <row r="106" spans="1:18">
      <c r="A106" s="339"/>
      <c r="B106" s="334" t="s">
        <v>379</v>
      </c>
      <c r="C106" s="334" t="s">
        <v>379</v>
      </c>
      <c r="D106" s="999">
        <v>3799.9603900000002</v>
      </c>
      <c r="E106" s="1000">
        <v>0</v>
      </c>
      <c r="F106" s="1000">
        <v>3799.9603900000002</v>
      </c>
      <c r="G106" s="1000">
        <v>0</v>
      </c>
      <c r="H106" s="1000">
        <v>0</v>
      </c>
      <c r="I106" s="1000">
        <v>0</v>
      </c>
      <c r="J106" s="1000">
        <v>134.69279999999998</v>
      </c>
      <c r="K106" s="1000">
        <v>0</v>
      </c>
      <c r="L106" s="1000">
        <v>134.69279999999998</v>
      </c>
      <c r="M106" s="1000">
        <v>16.016359999999999</v>
      </c>
      <c r="N106" s="1000">
        <v>0</v>
      </c>
      <c r="O106" s="1000">
        <v>16.016359999999999</v>
      </c>
      <c r="P106" s="1000">
        <v>150.70915999999997</v>
      </c>
      <c r="Q106" s="1000">
        <v>0</v>
      </c>
      <c r="R106" s="1001">
        <v>150.70916</v>
      </c>
    </row>
    <row r="107" spans="1:18">
      <c r="A107" s="334" t="s">
        <v>951</v>
      </c>
      <c r="B107" s="1002"/>
      <c r="C107" s="1002"/>
      <c r="D107" s="999">
        <v>3068698.7766</v>
      </c>
      <c r="E107" s="1000">
        <v>137934.69710999998</v>
      </c>
      <c r="F107" s="1000">
        <v>3206633.47371</v>
      </c>
      <c r="G107" s="1000">
        <v>633317.35374000017</v>
      </c>
      <c r="H107" s="1000">
        <v>302141.95230999996</v>
      </c>
      <c r="I107" s="1000">
        <v>935459.3060499999</v>
      </c>
      <c r="J107" s="1000">
        <v>1733097.66888</v>
      </c>
      <c r="K107" s="1000">
        <v>837672.47053000005</v>
      </c>
      <c r="L107" s="1000">
        <v>2570770.1394100003</v>
      </c>
      <c r="M107" s="1000">
        <v>425112.95594999997</v>
      </c>
      <c r="N107" s="1000">
        <v>261677.60443999997</v>
      </c>
      <c r="O107" s="1000">
        <v>686790.56039000012</v>
      </c>
      <c r="P107" s="1000">
        <v>2791527.9785700003</v>
      </c>
      <c r="Q107" s="1000">
        <v>1401492.0272799998</v>
      </c>
      <c r="R107" s="1001">
        <v>4193020.005849998</v>
      </c>
    </row>
    <row r="108" spans="1:18">
      <c r="A108" s="334" t="s">
        <v>10</v>
      </c>
      <c r="B108" s="334" t="s">
        <v>10</v>
      </c>
      <c r="C108" s="334" t="s">
        <v>10</v>
      </c>
      <c r="D108" s="999">
        <v>79217.202439999994</v>
      </c>
      <c r="E108" s="1000">
        <v>239.18933999999999</v>
      </c>
      <c r="F108" s="1000">
        <v>79456.391780000005</v>
      </c>
      <c r="G108" s="1000">
        <v>33896.887299999995</v>
      </c>
      <c r="H108" s="1000">
        <v>4351.07186</v>
      </c>
      <c r="I108" s="1000">
        <v>38247.959159999999</v>
      </c>
      <c r="J108" s="1000">
        <v>82676.983529999998</v>
      </c>
      <c r="K108" s="1000">
        <v>4036.9703100000002</v>
      </c>
      <c r="L108" s="1000">
        <v>86713.953840000002</v>
      </c>
      <c r="M108" s="1000">
        <v>3524.2335600000001</v>
      </c>
      <c r="N108" s="1000">
        <v>138.52010000000001</v>
      </c>
      <c r="O108" s="1000">
        <v>3662.7536600000003</v>
      </c>
      <c r="P108" s="1000">
        <v>120098.10439000001</v>
      </c>
      <c r="Q108" s="1000">
        <v>8526.5622700000022</v>
      </c>
      <c r="R108" s="1001">
        <v>128624.66666</v>
      </c>
    </row>
    <row r="109" spans="1:18">
      <c r="A109" s="339"/>
      <c r="B109" s="334" t="s">
        <v>380</v>
      </c>
      <c r="C109" s="334" t="s">
        <v>381</v>
      </c>
      <c r="D109" s="999">
        <v>11063.96572</v>
      </c>
      <c r="E109" s="1000">
        <v>0</v>
      </c>
      <c r="F109" s="1000">
        <v>11063.96572</v>
      </c>
      <c r="G109" s="1000">
        <v>0</v>
      </c>
      <c r="H109" s="1000">
        <v>0</v>
      </c>
      <c r="I109" s="1000">
        <v>0</v>
      </c>
      <c r="J109" s="1000">
        <v>30.27121</v>
      </c>
      <c r="K109" s="1000">
        <v>0</v>
      </c>
      <c r="L109" s="1000">
        <v>30.27121</v>
      </c>
      <c r="M109" s="1000">
        <v>0</v>
      </c>
      <c r="N109" s="1000">
        <v>0</v>
      </c>
      <c r="O109" s="1000">
        <v>0</v>
      </c>
      <c r="P109" s="1000">
        <v>30.27121</v>
      </c>
      <c r="Q109" s="1000">
        <v>0</v>
      </c>
      <c r="R109" s="1001">
        <v>30.27121</v>
      </c>
    </row>
    <row r="110" spans="1:18">
      <c r="A110" s="339"/>
      <c r="B110" s="334" t="s">
        <v>382</v>
      </c>
      <c r="C110" s="334" t="s">
        <v>383</v>
      </c>
      <c r="D110" s="999">
        <v>21658.080730000001</v>
      </c>
      <c r="E110" s="1000">
        <v>0</v>
      </c>
      <c r="F110" s="1000">
        <v>21658.080730000001</v>
      </c>
      <c r="G110" s="1000">
        <v>0</v>
      </c>
      <c r="H110" s="1000">
        <v>0</v>
      </c>
      <c r="I110" s="1000">
        <v>0</v>
      </c>
      <c r="J110" s="1000">
        <v>379.99417999999997</v>
      </c>
      <c r="K110" s="1000">
        <v>4.4479999999999999E-2</v>
      </c>
      <c r="L110" s="1000">
        <v>380.03865999999999</v>
      </c>
      <c r="M110" s="1000">
        <v>1047.9077500000001</v>
      </c>
      <c r="N110" s="1000">
        <v>0</v>
      </c>
      <c r="O110" s="1000">
        <v>1047.9077500000001</v>
      </c>
      <c r="P110" s="1000">
        <v>1427.90193</v>
      </c>
      <c r="Q110" s="1000">
        <v>4.4479999999999999E-2</v>
      </c>
      <c r="R110" s="1001">
        <v>1427.94641</v>
      </c>
    </row>
    <row r="111" spans="1:18">
      <c r="A111" s="334" t="s">
        <v>952</v>
      </c>
      <c r="B111" s="1002"/>
      <c r="C111" s="1002"/>
      <c r="D111" s="999">
        <v>111939.24889</v>
      </c>
      <c r="E111" s="1000">
        <v>239.18933999999999</v>
      </c>
      <c r="F111" s="1000">
        <v>112178.43823</v>
      </c>
      <c r="G111" s="1000">
        <v>33896.887299999995</v>
      </c>
      <c r="H111" s="1000">
        <v>4351.07186</v>
      </c>
      <c r="I111" s="1000">
        <v>38247.959159999999</v>
      </c>
      <c r="J111" s="1000">
        <v>83087.248919999998</v>
      </c>
      <c r="K111" s="1000">
        <v>4037.0147900000002</v>
      </c>
      <c r="L111" s="1000">
        <v>87124.263709999999</v>
      </c>
      <c r="M111" s="1000">
        <v>4572.1413100000009</v>
      </c>
      <c r="N111" s="1000">
        <v>138.52010000000001</v>
      </c>
      <c r="O111" s="1000">
        <v>4710.6614099999997</v>
      </c>
      <c r="P111" s="1000">
        <v>121556.27753000001</v>
      </c>
      <c r="Q111" s="1000">
        <v>8526.6067500000026</v>
      </c>
      <c r="R111" s="1001">
        <v>130082.88427999998</v>
      </c>
    </row>
    <row r="112" spans="1:18">
      <c r="A112" s="334" t="s">
        <v>226</v>
      </c>
      <c r="B112" s="334" t="s">
        <v>226</v>
      </c>
      <c r="C112" s="334" t="s">
        <v>226</v>
      </c>
      <c r="D112" s="999">
        <v>1132500.2963700001</v>
      </c>
      <c r="E112" s="1000">
        <v>12335.036880000001</v>
      </c>
      <c r="F112" s="1000">
        <v>1144835.3332499999</v>
      </c>
      <c r="G112" s="1000">
        <v>138647.55884000001</v>
      </c>
      <c r="H112" s="1000">
        <v>18998.891460000003</v>
      </c>
      <c r="I112" s="1000">
        <v>157646.45029999994</v>
      </c>
      <c r="J112" s="1000">
        <v>447603.02682999993</v>
      </c>
      <c r="K112" s="1000">
        <v>73536.417199999996</v>
      </c>
      <c r="L112" s="1000">
        <v>521139.44402999996</v>
      </c>
      <c r="M112" s="1000">
        <v>124800.01708999999</v>
      </c>
      <c r="N112" s="1000">
        <v>29104.751579999996</v>
      </c>
      <c r="O112" s="1000">
        <v>153904.76867000002</v>
      </c>
      <c r="P112" s="1000">
        <v>711050.60276000004</v>
      </c>
      <c r="Q112" s="1000">
        <v>121640.06024000001</v>
      </c>
      <c r="R112" s="1001">
        <v>832690.66299999994</v>
      </c>
    </row>
    <row r="113" spans="1:18">
      <c r="A113" s="339"/>
      <c r="B113" s="334" t="s">
        <v>227</v>
      </c>
      <c r="C113" s="334" t="s">
        <v>228</v>
      </c>
      <c r="D113" s="999">
        <v>206034.43090000004</v>
      </c>
      <c r="E113" s="1000">
        <v>445.96578000000005</v>
      </c>
      <c r="F113" s="1000">
        <v>206480.39668000001</v>
      </c>
      <c r="G113" s="1000">
        <v>36943.595799999996</v>
      </c>
      <c r="H113" s="1000">
        <v>4666.7807899999998</v>
      </c>
      <c r="I113" s="1000">
        <v>41610.376589999993</v>
      </c>
      <c r="J113" s="1000">
        <v>130452.03818999999</v>
      </c>
      <c r="K113" s="1000">
        <v>16059.03174</v>
      </c>
      <c r="L113" s="1000">
        <v>146511.06992999997</v>
      </c>
      <c r="M113" s="1000">
        <v>16906.980889999999</v>
      </c>
      <c r="N113" s="1000">
        <v>8415.0710600000002</v>
      </c>
      <c r="O113" s="1000">
        <v>25322.051950000001</v>
      </c>
      <c r="P113" s="1000">
        <v>184302.61488000001</v>
      </c>
      <c r="Q113" s="1000">
        <v>29140.883589999998</v>
      </c>
      <c r="R113" s="1001">
        <v>213443.49846999999</v>
      </c>
    </row>
    <row r="114" spans="1:18">
      <c r="A114" s="339"/>
      <c r="B114" s="339"/>
      <c r="C114" s="1003" t="s">
        <v>384</v>
      </c>
      <c r="D114" s="1004">
        <v>19978.152979999999</v>
      </c>
      <c r="E114" s="417">
        <v>0</v>
      </c>
      <c r="F114" s="417">
        <v>19978.152979999999</v>
      </c>
      <c r="G114" s="417">
        <v>0.24115</v>
      </c>
      <c r="H114" s="417">
        <v>0</v>
      </c>
      <c r="I114" s="417">
        <v>0.24115</v>
      </c>
      <c r="J114" s="417">
        <v>1410.94471</v>
      </c>
      <c r="K114" s="417">
        <v>6.1020000000000005E-2</v>
      </c>
      <c r="L114" s="417">
        <v>1411.0057300000001</v>
      </c>
      <c r="M114" s="417">
        <v>899.06921999999997</v>
      </c>
      <c r="N114" s="417">
        <v>0</v>
      </c>
      <c r="O114" s="417">
        <v>899.06921999999997</v>
      </c>
      <c r="P114" s="417">
        <v>2310.2550799999999</v>
      </c>
      <c r="Q114" s="417">
        <v>6.1020000000000005E-2</v>
      </c>
      <c r="R114" s="1005">
        <v>2310.3161</v>
      </c>
    </row>
    <row r="115" spans="1:18">
      <c r="A115" s="339"/>
      <c r="B115" s="334" t="s">
        <v>385</v>
      </c>
      <c r="C115" s="334" t="s">
        <v>386</v>
      </c>
      <c r="D115" s="999">
        <v>15851.12033</v>
      </c>
      <c r="E115" s="1000">
        <v>0</v>
      </c>
      <c r="F115" s="1000">
        <v>15851.12033</v>
      </c>
      <c r="G115" s="1000">
        <v>0</v>
      </c>
      <c r="H115" s="1000">
        <v>0</v>
      </c>
      <c r="I115" s="1000">
        <v>0</v>
      </c>
      <c r="J115" s="1000">
        <v>1042.9528700000001</v>
      </c>
      <c r="K115" s="1000">
        <v>0.63327</v>
      </c>
      <c r="L115" s="1000">
        <v>1043.5861400000001</v>
      </c>
      <c r="M115" s="1000">
        <v>1955.03009</v>
      </c>
      <c r="N115" s="1000">
        <v>0</v>
      </c>
      <c r="O115" s="1000">
        <v>1955.03009</v>
      </c>
      <c r="P115" s="1000">
        <v>2997.9829599999998</v>
      </c>
      <c r="Q115" s="1000">
        <v>0.63327</v>
      </c>
      <c r="R115" s="1001">
        <v>2998.6162300000001</v>
      </c>
    </row>
    <row r="116" spans="1:18">
      <c r="A116" s="339"/>
      <c r="B116" s="334" t="s">
        <v>387</v>
      </c>
      <c r="C116" s="334" t="s">
        <v>388</v>
      </c>
      <c r="D116" s="999">
        <v>27635.618640000001</v>
      </c>
      <c r="E116" s="1000">
        <v>0</v>
      </c>
      <c r="F116" s="1000">
        <v>27635.618640000001</v>
      </c>
      <c r="G116" s="1000">
        <v>0</v>
      </c>
      <c r="H116" s="1000">
        <v>0</v>
      </c>
      <c r="I116" s="1000">
        <v>0</v>
      </c>
      <c r="J116" s="1000">
        <v>978.47943999999995</v>
      </c>
      <c r="K116" s="1000">
        <v>0.37713999999999998</v>
      </c>
      <c r="L116" s="1000">
        <v>978.85658000000001</v>
      </c>
      <c r="M116" s="1000">
        <v>173.74089999999998</v>
      </c>
      <c r="N116" s="1000">
        <v>0</v>
      </c>
      <c r="O116" s="1000">
        <v>173.74089999999998</v>
      </c>
      <c r="P116" s="1000">
        <v>1152.2203399999999</v>
      </c>
      <c r="Q116" s="1000">
        <v>0.37713999999999998</v>
      </c>
      <c r="R116" s="1001">
        <v>1152.5974799999999</v>
      </c>
    </row>
    <row r="117" spans="1:18">
      <c r="A117" s="334" t="s">
        <v>953</v>
      </c>
      <c r="B117" s="1002"/>
      <c r="C117" s="1002"/>
      <c r="D117" s="999">
        <v>1401999.6192200002</v>
      </c>
      <c r="E117" s="1000">
        <v>12781.00266</v>
      </c>
      <c r="F117" s="1000">
        <v>1414780.6218800002</v>
      </c>
      <c r="G117" s="1000">
        <v>175591.39578999998</v>
      </c>
      <c r="H117" s="1000">
        <v>23665.67225</v>
      </c>
      <c r="I117" s="1000">
        <v>199257.06803999995</v>
      </c>
      <c r="J117" s="1000">
        <v>581487.44204000011</v>
      </c>
      <c r="K117" s="1000">
        <v>89596.520369999984</v>
      </c>
      <c r="L117" s="1000">
        <v>671083.96240999992</v>
      </c>
      <c r="M117" s="1000">
        <v>144734.83819000001</v>
      </c>
      <c r="N117" s="1000">
        <v>37519.822639999999</v>
      </c>
      <c r="O117" s="1000">
        <v>182254.66083000001</v>
      </c>
      <c r="P117" s="1000">
        <v>901813.67602000013</v>
      </c>
      <c r="Q117" s="1000">
        <v>150782.01526000001</v>
      </c>
      <c r="R117" s="1001">
        <v>1052595.6912800001</v>
      </c>
    </row>
    <row r="118" spans="1:18">
      <c r="A118" s="334" t="s">
        <v>12</v>
      </c>
      <c r="B118" s="334" t="s">
        <v>229</v>
      </c>
      <c r="C118" s="334" t="s">
        <v>230</v>
      </c>
      <c r="D118" s="999">
        <v>857502.37950000004</v>
      </c>
      <c r="E118" s="1000">
        <v>621400.88048000005</v>
      </c>
      <c r="F118" s="1000">
        <v>1478903.2599799999</v>
      </c>
      <c r="G118" s="1000">
        <v>178533.94629000002</v>
      </c>
      <c r="H118" s="1000">
        <v>148022.47292</v>
      </c>
      <c r="I118" s="1000">
        <v>326556.41920999996</v>
      </c>
      <c r="J118" s="1000">
        <v>304986.02987000003</v>
      </c>
      <c r="K118" s="1000">
        <v>69013.816659999997</v>
      </c>
      <c r="L118" s="1000">
        <v>373999.84652999998</v>
      </c>
      <c r="M118" s="1000">
        <v>92693.427479999984</v>
      </c>
      <c r="N118" s="1000">
        <v>37713.781369999997</v>
      </c>
      <c r="O118" s="1000">
        <v>130407.20885000001</v>
      </c>
      <c r="P118" s="1000">
        <v>576213.40364000003</v>
      </c>
      <c r="Q118" s="1000">
        <v>254750.07094999999</v>
      </c>
      <c r="R118" s="1001">
        <v>830963.47459</v>
      </c>
    </row>
    <row r="119" spans="1:18">
      <c r="A119" s="339"/>
      <c r="B119" s="334" t="s">
        <v>12</v>
      </c>
      <c r="C119" s="334" t="s">
        <v>12</v>
      </c>
      <c r="D119" s="999">
        <v>1413684.5653199996</v>
      </c>
      <c r="E119" s="1000">
        <v>496294.09112</v>
      </c>
      <c r="F119" s="1000">
        <v>1909978.6564399998</v>
      </c>
      <c r="G119" s="1000">
        <v>322816.37066000002</v>
      </c>
      <c r="H119" s="1000">
        <v>152068.48743999997</v>
      </c>
      <c r="I119" s="1000">
        <v>474884.8580999999</v>
      </c>
      <c r="J119" s="1000">
        <v>714477.0501799999</v>
      </c>
      <c r="K119" s="1000">
        <v>217516.45840999999</v>
      </c>
      <c r="L119" s="1000">
        <v>931993.50858999987</v>
      </c>
      <c r="M119" s="1000">
        <v>278508.89901000005</v>
      </c>
      <c r="N119" s="1000">
        <v>104810.65407</v>
      </c>
      <c r="O119" s="1000">
        <v>383319.55307999998</v>
      </c>
      <c r="P119" s="1000">
        <v>1315802.3198500001</v>
      </c>
      <c r="Q119" s="1000">
        <v>474395.59991999989</v>
      </c>
      <c r="R119" s="1001">
        <v>1790197.91977</v>
      </c>
    </row>
    <row r="120" spans="1:18">
      <c r="A120" s="339"/>
      <c r="B120" s="339"/>
      <c r="C120" s="1003" t="s">
        <v>389</v>
      </c>
      <c r="D120" s="1004">
        <v>34135.216609999996</v>
      </c>
      <c r="E120" s="417">
        <v>0</v>
      </c>
      <c r="F120" s="417">
        <v>34135.216609999996</v>
      </c>
      <c r="G120" s="417">
        <v>0</v>
      </c>
      <c r="H120" s="417">
        <v>0</v>
      </c>
      <c r="I120" s="417">
        <v>0</v>
      </c>
      <c r="J120" s="417">
        <v>1571.48783</v>
      </c>
      <c r="K120" s="417">
        <v>4.38307</v>
      </c>
      <c r="L120" s="417">
        <v>1575.8708999999999</v>
      </c>
      <c r="M120" s="417">
        <v>1417.4754399999999</v>
      </c>
      <c r="N120" s="417">
        <v>0</v>
      </c>
      <c r="O120" s="417">
        <v>1417.4754399999999</v>
      </c>
      <c r="P120" s="417">
        <v>2988.9632700000002</v>
      </c>
      <c r="Q120" s="417">
        <v>4.38307</v>
      </c>
      <c r="R120" s="1005">
        <v>2993.3463400000001</v>
      </c>
    </row>
    <row r="121" spans="1:18">
      <c r="A121" s="339"/>
      <c r="B121" s="334" t="s">
        <v>231</v>
      </c>
      <c r="C121" s="334" t="s">
        <v>231</v>
      </c>
      <c r="D121" s="999">
        <v>146277.65163000001</v>
      </c>
      <c r="E121" s="1000">
        <v>7142.8942500000003</v>
      </c>
      <c r="F121" s="1000">
        <v>153420.54587999999</v>
      </c>
      <c r="G121" s="1000">
        <v>63912.124820000005</v>
      </c>
      <c r="H121" s="1000">
        <v>93281.873659999997</v>
      </c>
      <c r="I121" s="1000">
        <v>157193.99847999998</v>
      </c>
      <c r="J121" s="1000">
        <v>112364.06903</v>
      </c>
      <c r="K121" s="1000">
        <v>56636.435509999996</v>
      </c>
      <c r="L121" s="1000">
        <v>169000.50454000002</v>
      </c>
      <c r="M121" s="1000">
        <v>14885.554380000001</v>
      </c>
      <c r="N121" s="1000">
        <v>4459.2066799999993</v>
      </c>
      <c r="O121" s="1000">
        <v>19344.761059999997</v>
      </c>
      <c r="P121" s="1000">
        <v>191161.74822999997</v>
      </c>
      <c r="Q121" s="1000">
        <v>154377.51585</v>
      </c>
      <c r="R121" s="1001">
        <v>345539.26407999999</v>
      </c>
    </row>
    <row r="122" spans="1:18">
      <c r="A122" s="339"/>
      <c r="B122" s="339"/>
      <c r="C122" s="1003" t="s">
        <v>232</v>
      </c>
      <c r="D122" s="1004">
        <v>43109.346100000002</v>
      </c>
      <c r="E122" s="417">
        <v>881.65489999999988</v>
      </c>
      <c r="F122" s="417">
        <v>43991.000999999997</v>
      </c>
      <c r="G122" s="417">
        <v>25863.83697</v>
      </c>
      <c r="H122" s="417">
        <v>46042.893340000002</v>
      </c>
      <c r="I122" s="417">
        <v>71906.730309999999</v>
      </c>
      <c r="J122" s="417">
        <v>144000.02749000001</v>
      </c>
      <c r="K122" s="417">
        <v>93648.330959999992</v>
      </c>
      <c r="L122" s="417">
        <v>237648.35845000003</v>
      </c>
      <c r="M122" s="417">
        <v>44082.613829999995</v>
      </c>
      <c r="N122" s="417">
        <v>19020.187440000002</v>
      </c>
      <c r="O122" s="417">
        <v>63102.801269999996</v>
      </c>
      <c r="P122" s="417">
        <v>213946.47829000003</v>
      </c>
      <c r="Q122" s="417">
        <v>158711.41174000001</v>
      </c>
      <c r="R122" s="1005">
        <v>372657.89002999995</v>
      </c>
    </row>
    <row r="123" spans="1:18">
      <c r="A123" s="339"/>
      <c r="B123" s="334" t="s">
        <v>233</v>
      </c>
      <c r="C123" s="334" t="s">
        <v>233</v>
      </c>
      <c r="D123" s="999">
        <v>357579.11751000007</v>
      </c>
      <c r="E123" s="1000">
        <v>9389.91777</v>
      </c>
      <c r="F123" s="1000">
        <v>366969.03528000001</v>
      </c>
      <c r="G123" s="1000">
        <v>68524.277429999987</v>
      </c>
      <c r="H123" s="1000">
        <v>13330.582829999999</v>
      </c>
      <c r="I123" s="1000">
        <v>81854.860260000001</v>
      </c>
      <c r="J123" s="1000">
        <v>235662.62824000002</v>
      </c>
      <c r="K123" s="1000">
        <v>44586.664410000005</v>
      </c>
      <c r="L123" s="1000">
        <v>280249.29265000002</v>
      </c>
      <c r="M123" s="1000">
        <v>95356.192490000001</v>
      </c>
      <c r="N123" s="1000">
        <v>21700.478990000003</v>
      </c>
      <c r="O123" s="1000">
        <v>117056.67148</v>
      </c>
      <c r="P123" s="1000">
        <v>399543.09815999999</v>
      </c>
      <c r="Q123" s="1000">
        <v>79617.72623</v>
      </c>
      <c r="R123" s="1001">
        <v>479160.82439000008</v>
      </c>
    </row>
    <row r="124" spans="1:18">
      <c r="A124" s="334" t="s">
        <v>954</v>
      </c>
      <c r="B124" s="1002"/>
      <c r="C124" s="1002"/>
      <c r="D124" s="999">
        <v>2852288.2766700001</v>
      </c>
      <c r="E124" s="1000">
        <v>1135109.4385200001</v>
      </c>
      <c r="F124" s="1000">
        <v>3987397.7151899999</v>
      </c>
      <c r="G124" s="1000">
        <v>659650.55617000011</v>
      </c>
      <c r="H124" s="1000">
        <v>452746.31018999999</v>
      </c>
      <c r="I124" s="1000">
        <v>1112396.8663599999</v>
      </c>
      <c r="J124" s="1000">
        <v>1513061.2926400001</v>
      </c>
      <c r="K124" s="1000">
        <v>481406.08901999996</v>
      </c>
      <c r="L124" s="1000">
        <v>1994467.3816600002</v>
      </c>
      <c r="M124" s="1000">
        <v>526944.16263000004</v>
      </c>
      <c r="N124" s="1000">
        <v>187704.30855000002</v>
      </c>
      <c r="O124" s="1000">
        <v>714648.47118000011</v>
      </c>
      <c r="P124" s="1000">
        <v>2699656.01144</v>
      </c>
      <c r="Q124" s="1000">
        <v>1121856.7077599999</v>
      </c>
      <c r="R124" s="1001">
        <v>3821512.7192000006</v>
      </c>
    </row>
    <row r="125" spans="1:18">
      <c r="A125" s="334" t="s">
        <v>234</v>
      </c>
      <c r="B125" s="334" t="s">
        <v>235</v>
      </c>
      <c r="C125" s="334" t="s">
        <v>235</v>
      </c>
      <c r="D125" s="999">
        <v>422075.62122000003</v>
      </c>
      <c r="E125" s="1000">
        <v>2679.9524700000002</v>
      </c>
      <c r="F125" s="1000">
        <v>424755.57368999999</v>
      </c>
      <c r="G125" s="1000">
        <v>36406.840790000002</v>
      </c>
      <c r="H125" s="1000">
        <v>7441.4523600000011</v>
      </c>
      <c r="I125" s="1000">
        <v>43848.29314999999</v>
      </c>
      <c r="J125" s="1000">
        <v>142644.66316</v>
      </c>
      <c r="K125" s="1000">
        <v>22521.473890000001</v>
      </c>
      <c r="L125" s="1000">
        <v>165166.13705000005</v>
      </c>
      <c r="M125" s="1000">
        <v>29295.956289999998</v>
      </c>
      <c r="N125" s="1000">
        <v>16266.976480000001</v>
      </c>
      <c r="O125" s="1000">
        <v>45562.932770000007</v>
      </c>
      <c r="P125" s="1000">
        <v>208347.46024000001</v>
      </c>
      <c r="Q125" s="1000">
        <v>46229.902730000002</v>
      </c>
      <c r="R125" s="1001">
        <v>254577.36296999996</v>
      </c>
    </row>
    <row r="126" spans="1:18">
      <c r="A126" s="339"/>
      <c r="B126" s="339"/>
      <c r="C126" s="1003" t="s">
        <v>236</v>
      </c>
      <c r="D126" s="1004">
        <v>159783.9117</v>
      </c>
      <c r="E126" s="417">
        <v>6159.749710000001</v>
      </c>
      <c r="F126" s="417">
        <v>165943.66141</v>
      </c>
      <c r="G126" s="417">
        <v>21542.918300000001</v>
      </c>
      <c r="H126" s="417">
        <v>6947.9065600000004</v>
      </c>
      <c r="I126" s="417">
        <v>28490.824860000001</v>
      </c>
      <c r="J126" s="417">
        <v>92914.919970000003</v>
      </c>
      <c r="K126" s="417">
        <v>4059.5209300000001</v>
      </c>
      <c r="L126" s="417">
        <v>96974.440900000001</v>
      </c>
      <c r="M126" s="417">
        <v>13380.950060000001</v>
      </c>
      <c r="N126" s="417">
        <v>1213.23143</v>
      </c>
      <c r="O126" s="417">
        <v>14594.181490000003</v>
      </c>
      <c r="P126" s="417">
        <v>127838.78832999998</v>
      </c>
      <c r="Q126" s="417">
        <v>12220.65892</v>
      </c>
      <c r="R126" s="1005">
        <v>140059.44725</v>
      </c>
    </row>
    <row r="127" spans="1:18">
      <c r="A127" s="339"/>
      <c r="B127" s="334" t="s">
        <v>390</v>
      </c>
      <c r="C127" s="334" t="s">
        <v>390</v>
      </c>
      <c r="D127" s="999">
        <v>67758.814499999993</v>
      </c>
      <c r="E127" s="1000">
        <v>0</v>
      </c>
      <c r="F127" s="1000">
        <v>67758.814499999993</v>
      </c>
      <c r="G127" s="1000">
        <v>4.5712200000000003</v>
      </c>
      <c r="H127" s="1000">
        <v>0</v>
      </c>
      <c r="I127" s="1000">
        <v>4.5712200000000003</v>
      </c>
      <c r="J127" s="1000">
        <v>2250.6952000000001</v>
      </c>
      <c r="K127" s="1000">
        <v>36.689830000000001</v>
      </c>
      <c r="L127" s="1000">
        <v>2287.3850299999999</v>
      </c>
      <c r="M127" s="1000">
        <v>3377.0251499999999</v>
      </c>
      <c r="N127" s="1000">
        <v>1.8823299999999998</v>
      </c>
      <c r="O127" s="1000">
        <v>3378.9074799999999</v>
      </c>
      <c r="P127" s="1000">
        <v>5632.2915700000003</v>
      </c>
      <c r="Q127" s="1000">
        <v>38.572160000000004</v>
      </c>
      <c r="R127" s="1001">
        <v>5670.86373</v>
      </c>
    </row>
    <row r="128" spans="1:18">
      <c r="A128" s="339"/>
      <c r="B128" s="334" t="s">
        <v>237</v>
      </c>
      <c r="C128" s="334" t="s">
        <v>391</v>
      </c>
      <c r="D128" s="999">
        <v>123906.87978999999</v>
      </c>
      <c r="E128" s="1000">
        <v>371.23000999999999</v>
      </c>
      <c r="F128" s="1000">
        <v>124278.10980000001</v>
      </c>
      <c r="G128" s="1000">
        <v>11321.686169999999</v>
      </c>
      <c r="H128" s="1000">
        <v>1637.2890500000001</v>
      </c>
      <c r="I128" s="1000">
        <v>12958.97522</v>
      </c>
      <c r="J128" s="1000">
        <v>38633.692320000002</v>
      </c>
      <c r="K128" s="1000">
        <v>3172.6062299999999</v>
      </c>
      <c r="L128" s="1000">
        <v>41806.298550000007</v>
      </c>
      <c r="M128" s="1000">
        <v>12375.016360000001</v>
      </c>
      <c r="N128" s="1000">
        <v>2648.3401100000001</v>
      </c>
      <c r="O128" s="1000">
        <v>15023.356469999999</v>
      </c>
      <c r="P128" s="1000">
        <v>62330.394850000004</v>
      </c>
      <c r="Q128" s="1000">
        <v>7458.2353900000007</v>
      </c>
      <c r="R128" s="1001">
        <v>69788.630239999999</v>
      </c>
    </row>
    <row r="129" spans="1:18">
      <c r="A129" s="339"/>
      <c r="B129" s="339"/>
      <c r="C129" s="1003" t="s">
        <v>238</v>
      </c>
      <c r="D129" s="1004">
        <v>510415.84146000003</v>
      </c>
      <c r="E129" s="417">
        <v>5669.8002000000006</v>
      </c>
      <c r="F129" s="417">
        <v>516085.64165999996</v>
      </c>
      <c r="G129" s="417">
        <v>81723.827250000017</v>
      </c>
      <c r="H129" s="417">
        <v>14005.07425</v>
      </c>
      <c r="I129" s="417">
        <v>95728.901500000007</v>
      </c>
      <c r="J129" s="417">
        <v>255570.05483999997</v>
      </c>
      <c r="K129" s="417">
        <v>58302.950659999995</v>
      </c>
      <c r="L129" s="417">
        <v>313873.00549999991</v>
      </c>
      <c r="M129" s="417">
        <v>67759.686090000003</v>
      </c>
      <c r="N129" s="417">
        <v>27086.161210000002</v>
      </c>
      <c r="O129" s="417">
        <v>94845.847299999994</v>
      </c>
      <c r="P129" s="417">
        <v>405053.56817999994</v>
      </c>
      <c r="Q129" s="417">
        <v>99394.186119999984</v>
      </c>
      <c r="R129" s="1005">
        <v>504447.75429999997</v>
      </c>
    </row>
    <row r="130" spans="1:18">
      <c r="A130" s="339"/>
      <c r="B130" s="339"/>
      <c r="C130" s="1003" t="s">
        <v>237</v>
      </c>
      <c r="D130" s="1004">
        <v>2103539.9274199996</v>
      </c>
      <c r="E130" s="417">
        <v>73028.29280000001</v>
      </c>
      <c r="F130" s="417">
        <v>2176568.22022</v>
      </c>
      <c r="G130" s="417">
        <v>432594.53836000001</v>
      </c>
      <c r="H130" s="417">
        <v>86754.606790000005</v>
      </c>
      <c r="I130" s="417">
        <v>519349.14514999994</v>
      </c>
      <c r="J130" s="417">
        <v>844799.84796000016</v>
      </c>
      <c r="K130" s="417">
        <v>206725.01981999996</v>
      </c>
      <c r="L130" s="417">
        <v>1051524.8677800002</v>
      </c>
      <c r="M130" s="417">
        <v>277055.44894999999</v>
      </c>
      <c r="N130" s="417">
        <v>101748.86049000001</v>
      </c>
      <c r="O130" s="417">
        <v>378804.30944000004</v>
      </c>
      <c r="P130" s="417">
        <v>1554449.8352699999</v>
      </c>
      <c r="Q130" s="417">
        <v>395228.48710000003</v>
      </c>
      <c r="R130" s="1005">
        <v>1949678.32237</v>
      </c>
    </row>
    <row r="131" spans="1:18">
      <c r="A131" s="339"/>
      <c r="B131" s="334" t="s">
        <v>239</v>
      </c>
      <c r="C131" s="334" t="s">
        <v>239</v>
      </c>
      <c r="D131" s="999">
        <v>58403.635110000003</v>
      </c>
      <c r="E131" s="1000">
        <v>27178.596590000001</v>
      </c>
      <c r="F131" s="1000">
        <v>85582.231700000004</v>
      </c>
      <c r="G131" s="1000">
        <v>8032.5357400000003</v>
      </c>
      <c r="H131" s="1000">
        <v>8329.90373</v>
      </c>
      <c r="I131" s="1000">
        <v>16362.439470000001</v>
      </c>
      <c r="J131" s="1000">
        <v>43058.283689999997</v>
      </c>
      <c r="K131" s="1000">
        <v>6876.2768699999997</v>
      </c>
      <c r="L131" s="1000">
        <v>49934.560560000005</v>
      </c>
      <c r="M131" s="1000">
        <v>10552.50352</v>
      </c>
      <c r="N131" s="1000">
        <v>223.16882999999999</v>
      </c>
      <c r="O131" s="1000">
        <v>10775.672349999999</v>
      </c>
      <c r="P131" s="1000">
        <v>61643.322949999994</v>
      </c>
      <c r="Q131" s="1000">
        <v>15429.349430000002</v>
      </c>
      <c r="R131" s="1001">
        <v>77072.672379999989</v>
      </c>
    </row>
    <row r="132" spans="1:18">
      <c r="A132" s="339"/>
      <c r="B132" s="334" t="s">
        <v>240</v>
      </c>
      <c r="C132" s="334" t="s">
        <v>241</v>
      </c>
      <c r="D132" s="999">
        <v>48581.652320000001</v>
      </c>
      <c r="E132" s="1000">
        <v>3.7319599999999999</v>
      </c>
      <c r="F132" s="1000">
        <v>48585.384279999998</v>
      </c>
      <c r="G132" s="1000">
        <v>11406.08777</v>
      </c>
      <c r="H132" s="1000">
        <v>2932.6421700000001</v>
      </c>
      <c r="I132" s="1000">
        <v>14338.729939999999</v>
      </c>
      <c r="J132" s="1000">
        <v>36213.868169999994</v>
      </c>
      <c r="K132" s="1000">
        <v>1144.26108</v>
      </c>
      <c r="L132" s="1000">
        <v>37358.129249999998</v>
      </c>
      <c r="M132" s="1000">
        <v>1787.5686799999999</v>
      </c>
      <c r="N132" s="1000">
        <v>1.8120000000000001E-2</v>
      </c>
      <c r="O132" s="1000">
        <v>1787.5867999999998</v>
      </c>
      <c r="P132" s="1000">
        <v>49407.524619999997</v>
      </c>
      <c r="Q132" s="1000">
        <v>4076.9213699999996</v>
      </c>
      <c r="R132" s="1001">
        <v>53484.44599</v>
      </c>
    </row>
    <row r="133" spans="1:18">
      <c r="A133" s="339"/>
      <c r="B133" s="339"/>
      <c r="C133" s="1003" t="s">
        <v>240</v>
      </c>
      <c r="D133" s="1004">
        <v>190307.71502</v>
      </c>
      <c r="E133" s="417">
        <v>6023.5107900000003</v>
      </c>
      <c r="F133" s="417">
        <v>196331.22580999997</v>
      </c>
      <c r="G133" s="417">
        <v>32171.01859</v>
      </c>
      <c r="H133" s="417">
        <v>4516.0074700000005</v>
      </c>
      <c r="I133" s="417">
        <v>36687.026060000004</v>
      </c>
      <c r="J133" s="417">
        <v>98647.310929999992</v>
      </c>
      <c r="K133" s="417">
        <v>6926.1937900000003</v>
      </c>
      <c r="L133" s="417">
        <v>105573.50472</v>
      </c>
      <c r="M133" s="417">
        <v>12455.47364</v>
      </c>
      <c r="N133" s="417">
        <v>1144.3520000000003</v>
      </c>
      <c r="O133" s="417">
        <v>13599.825640000001</v>
      </c>
      <c r="P133" s="417">
        <v>143273.80316000004</v>
      </c>
      <c r="Q133" s="417">
        <v>12586.553260000001</v>
      </c>
      <c r="R133" s="1005">
        <v>155860.35642</v>
      </c>
    </row>
    <row r="134" spans="1:18">
      <c r="A134" s="339"/>
      <c r="B134" s="334" t="s">
        <v>242</v>
      </c>
      <c r="C134" s="334" t="s">
        <v>242</v>
      </c>
      <c r="D134" s="999">
        <v>188173.02252</v>
      </c>
      <c r="E134" s="1000">
        <v>695.39090999999996</v>
      </c>
      <c r="F134" s="1000">
        <v>188868.41343000002</v>
      </c>
      <c r="G134" s="1000">
        <v>16528.13076</v>
      </c>
      <c r="H134" s="1000">
        <v>2772.9586999999997</v>
      </c>
      <c r="I134" s="1000">
        <v>19301.089459999996</v>
      </c>
      <c r="J134" s="1000">
        <v>101639.01323000001</v>
      </c>
      <c r="K134" s="1000">
        <v>23636.896710000001</v>
      </c>
      <c r="L134" s="1000">
        <v>125275.90994000001</v>
      </c>
      <c r="M134" s="1000">
        <v>45078.900829999999</v>
      </c>
      <c r="N134" s="1000">
        <v>5989.0542999999998</v>
      </c>
      <c r="O134" s="1000">
        <v>51067.955130000002</v>
      </c>
      <c r="P134" s="1000">
        <v>163246.04481999998</v>
      </c>
      <c r="Q134" s="1000">
        <v>32398.90971</v>
      </c>
      <c r="R134" s="1001">
        <v>195644.95452999999</v>
      </c>
    </row>
    <row r="135" spans="1:18">
      <c r="A135" s="339"/>
      <c r="B135" s="334" t="s">
        <v>243</v>
      </c>
      <c r="C135" s="334" t="s">
        <v>244</v>
      </c>
      <c r="D135" s="999">
        <v>101877.06697</v>
      </c>
      <c r="E135" s="1000">
        <v>7950.1440400000001</v>
      </c>
      <c r="F135" s="1000">
        <v>109827.21101</v>
      </c>
      <c r="G135" s="1000">
        <v>32520.366009999998</v>
      </c>
      <c r="H135" s="1000">
        <v>19777.014080000001</v>
      </c>
      <c r="I135" s="1000">
        <v>52297.380089999999</v>
      </c>
      <c r="J135" s="1000">
        <v>73602.36954</v>
      </c>
      <c r="K135" s="1000">
        <v>13777.462850000002</v>
      </c>
      <c r="L135" s="1000">
        <v>87379.832389999996</v>
      </c>
      <c r="M135" s="1000">
        <v>21584.866849999999</v>
      </c>
      <c r="N135" s="1000">
        <v>8276.2414200000003</v>
      </c>
      <c r="O135" s="1000">
        <v>29861.108270000001</v>
      </c>
      <c r="P135" s="1000">
        <v>127707.6024</v>
      </c>
      <c r="Q135" s="1000">
        <v>41830.718349999996</v>
      </c>
      <c r="R135" s="1001">
        <v>169538.32075000001</v>
      </c>
    </row>
    <row r="136" spans="1:18">
      <c r="A136" s="339"/>
      <c r="B136" s="334" t="s">
        <v>392</v>
      </c>
      <c r="C136" s="334" t="s">
        <v>392</v>
      </c>
      <c r="D136" s="999">
        <v>30294.024160000001</v>
      </c>
      <c r="E136" s="1000">
        <v>0</v>
      </c>
      <c r="F136" s="1000">
        <v>30294.024160000001</v>
      </c>
      <c r="G136" s="1000">
        <v>0</v>
      </c>
      <c r="H136" s="1000">
        <v>0</v>
      </c>
      <c r="I136" s="1000">
        <v>0</v>
      </c>
      <c r="J136" s="1000">
        <v>1813.6615400000001</v>
      </c>
      <c r="K136" s="1000">
        <v>0.78100999999999998</v>
      </c>
      <c r="L136" s="1000">
        <v>1814.44255</v>
      </c>
      <c r="M136" s="1000">
        <v>3624.9551200000001</v>
      </c>
      <c r="N136" s="1000">
        <v>84.117460000000008</v>
      </c>
      <c r="O136" s="1000">
        <v>3709.07258</v>
      </c>
      <c r="P136" s="1000">
        <v>5438.6166600000006</v>
      </c>
      <c r="Q136" s="1000">
        <v>84.898470000000003</v>
      </c>
      <c r="R136" s="1001">
        <v>5523.5151299999998</v>
      </c>
    </row>
    <row r="137" spans="1:18">
      <c r="A137" s="334" t="s">
        <v>955</v>
      </c>
      <c r="B137" s="1002"/>
      <c r="C137" s="1002"/>
      <c r="D137" s="999">
        <v>4005118.1121899998</v>
      </c>
      <c r="E137" s="1000">
        <v>129760.39948000002</v>
      </c>
      <c r="F137" s="1000">
        <v>4134878.5116699995</v>
      </c>
      <c r="G137" s="1000">
        <v>684252.52095999999</v>
      </c>
      <c r="H137" s="1000">
        <v>155114.85516000004</v>
      </c>
      <c r="I137" s="1000">
        <v>839367.37612000003</v>
      </c>
      <c r="J137" s="1000">
        <v>1731788.3805500001</v>
      </c>
      <c r="K137" s="1000">
        <v>347180.13366999995</v>
      </c>
      <c r="L137" s="1000">
        <v>2078968.51422</v>
      </c>
      <c r="M137" s="1000">
        <v>498328.35153999995</v>
      </c>
      <c r="N137" s="1000">
        <v>164682.40418000004</v>
      </c>
      <c r="O137" s="1000">
        <v>663010.75572000002</v>
      </c>
      <c r="P137" s="1000">
        <v>2914369.2530499999</v>
      </c>
      <c r="Q137" s="1000">
        <v>666977.39301000012</v>
      </c>
      <c r="R137" s="1001">
        <v>3581346.6460600002</v>
      </c>
    </row>
    <row r="138" spans="1:18">
      <c r="A138" s="334" t="s">
        <v>14</v>
      </c>
      <c r="B138" s="334" t="s">
        <v>393</v>
      </c>
      <c r="C138" s="334" t="s">
        <v>394</v>
      </c>
      <c r="D138" s="999">
        <v>39925.435299999997</v>
      </c>
      <c r="E138" s="1000">
        <v>0</v>
      </c>
      <c r="F138" s="1000">
        <v>39925.435299999997</v>
      </c>
      <c r="G138" s="1000">
        <v>0</v>
      </c>
      <c r="H138" s="1000">
        <v>0</v>
      </c>
      <c r="I138" s="1000">
        <v>0</v>
      </c>
      <c r="J138" s="1000">
        <v>1082.1216499999998</v>
      </c>
      <c r="K138" s="1000">
        <v>18.649450000000002</v>
      </c>
      <c r="L138" s="1000">
        <v>1100.7711000000002</v>
      </c>
      <c r="M138" s="1000">
        <v>1751.3561299999999</v>
      </c>
      <c r="N138" s="1000">
        <v>0</v>
      </c>
      <c r="O138" s="1000">
        <v>1751.3561299999999</v>
      </c>
      <c r="P138" s="1000">
        <v>2833.4777799999997</v>
      </c>
      <c r="Q138" s="1000">
        <v>18.649450000000002</v>
      </c>
      <c r="R138" s="1001">
        <v>2852.1272300000001</v>
      </c>
    </row>
    <row r="139" spans="1:18">
      <c r="A139" s="339"/>
      <c r="B139" s="334" t="s">
        <v>245</v>
      </c>
      <c r="C139" s="334" t="s">
        <v>245</v>
      </c>
      <c r="D139" s="999">
        <v>242062.171</v>
      </c>
      <c r="E139" s="1000">
        <v>2038.48948</v>
      </c>
      <c r="F139" s="1000">
        <v>244100.66047999999</v>
      </c>
      <c r="G139" s="1000">
        <v>31652.852709999999</v>
      </c>
      <c r="H139" s="1000">
        <v>2297.0376000000001</v>
      </c>
      <c r="I139" s="1000">
        <v>33949.890310000003</v>
      </c>
      <c r="J139" s="1000">
        <v>164008.14497999998</v>
      </c>
      <c r="K139" s="1000">
        <v>22285.889879999999</v>
      </c>
      <c r="L139" s="1000">
        <v>186294.03486000001</v>
      </c>
      <c r="M139" s="1000">
        <v>32063.266050000002</v>
      </c>
      <c r="N139" s="1000">
        <v>2641.5208600000001</v>
      </c>
      <c r="O139" s="1000">
        <v>34704.786909999995</v>
      </c>
      <c r="P139" s="1000">
        <v>227724.26373999997</v>
      </c>
      <c r="Q139" s="1000">
        <v>27224.448339999999</v>
      </c>
      <c r="R139" s="1001">
        <v>254948.71208000003</v>
      </c>
    </row>
    <row r="140" spans="1:18">
      <c r="A140" s="339"/>
      <c r="B140" s="334" t="s">
        <v>395</v>
      </c>
      <c r="C140" s="334" t="s">
        <v>395</v>
      </c>
      <c r="D140" s="999">
        <v>66313.936300000001</v>
      </c>
      <c r="E140" s="1000">
        <v>0</v>
      </c>
      <c r="F140" s="1000">
        <v>66313.936300000001</v>
      </c>
      <c r="G140" s="1000">
        <v>0</v>
      </c>
      <c r="H140" s="1000">
        <v>0</v>
      </c>
      <c r="I140" s="1000">
        <v>0</v>
      </c>
      <c r="J140" s="1000">
        <v>2536.7051200000001</v>
      </c>
      <c r="K140" s="1000">
        <v>2.9757699999999998</v>
      </c>
      <c r="L140" s="1000">
        <v>2539.6808900000001</v>
      </c>
      <c r="M140" s="1000">
        <v>1947.6748700000001</v>
      </c>
      <c r="N140" s="1000">
        <v>243.55329999999998</v>
      </c>
      <c r="O140" s="1000">
        <v>2191.2281699999999</v>
      </c>
      <c r="P140" s="1000">
        <v>4484.3799900000004</v>
      </c>
      <c r="Q140" s="1000">
        <v>246.52906999999999</v>
      </c>
      <c r="R140" s="1001">
        <v>4730.90906</v>
      </c>
    </row>
    <row r="141" spans="1:18">
      <c r="A141" s="339"/>
      <c r="B141" s="334" t="s">
        <v>246</v>
      </c>
      <c r="C141" s="334" t="s">
        <v>247</v>
      </c>
      <c r="D141" s="999">
        <v>130281.82876999999</v>
      </c>
      <c r="E141" s="1000">
        <v>54.169820000000001</v>
      </c>
      <c r="F141" s="1000">
        <v>130335.99859</v>
      </c>
      <c r="G141" s="1000">
        <v>17468.24063</v>
      </c>
      <c r="H141" s="1000">
        <v>11910.60583</v>
      </c>
      <c r="I141" s="1000">
        <v>29378.846460000001</v>
      </c>
      <c r="J141" s="1000">
        <v>78196.077170000004</v>
      </c>
      <c r="K141" s="1000">
        <v>6562.6239999999998</v>
      </c>
      <c r="L141" s="1000">
        <v>84758.70117</v>
      </c>
      <c r="M141" s="1000">
        <v>6487.2177999999994</v>
      </c>
      <c r="N141" s="1000">
        <v>11.61026</v>
      </c>
      <c r="O141" s="1000">
        <v>6498.8280599999998</v>
      </c>
      <c r="P141" s="1000">
        <v>102151.53559999999</v>
      </c>
      <c r="Q141" s="1000">
        <v>18484.840090000005</v>
      </c>
      <c r="R141" s="1001">
        <v>120636.37569</v>
      </c>
    </row>
    <row r="142" spans="1:18">
      <c r="A142" s="339"/>
      <c r="B142" s="334" t="s">
        <v>248</v>
      </c>
      <c r="C142" s="334" t="s">
        <v>249</v>
      </c>
      <c r="D142" s="999">
        <v>122064.91399000002</v>
      </c>
      <c r="E142" s="1000">
        <v>25.731750000000002</v>
      </c>
      <c r="F142" s="1000">
        <v>122090.64574000001</v>
      </c>
      <c r="G142" s="1000">
        <v>10203.463169999999</v>
      </c>
      <c r="H142" s="1000">
        <v>861.18790999999999</v>
      </c>
      <c r="I142" s="1000">
        <v>11064.65108</v>
      </c>
      <c r="J142" s="1000">
        <v>49973.254250000005</v>
      </c>
      <c r="K142" s="1000">
        <v>4689.69812</v>
      </c>
      <c r="L142" s="1000">
        <v>54662.952370000006</v>
      </c>
      <c r="M142" s="1000">
        <v>8149.3297600000005</v>
      </c>
      <c r="N142" s="1000">
        <v>236.61637999999999</v>
      </c>
      <c r="O142" s="1000">
        <v>8385.94614</v>
      </c>
      <c r="P142" s="1000">
        <v>68326.047179999994</v>
      </c>
      <c r="Q142" s="1000">
        <v>5787.5024100000001</v>
      </c>
      <c r="R142" s="1001">
        <v>74113.54959000001</v>
      </c>
    </row>
    <row r="143" spans="1:18">
      <c r="A143" s="339"/>
      <c r="B143" s="339"/>
      <c r="C143" s="1003" t="s">
        <v>396</v>
      </c>
      <c r="D143" s="1004">
        <v>81637.25589</v>
      </c>
      <c r="E143" s="417">
        <v>0</v>
      </c>
      <c r="F143" s="417">
        <v>81637.25589</v>
      </c>
      <c r="G143" s="417">
        <v>53.938410000000005</v>
      </c>
      <c r="H143" s="417">
        <v>1.9769999999999999E-2</v>
      </c>
      <c r="I143" s="417">
        <v>53.958179999999999</v>
      </c>
      <c r="J143" s="417">
        <v>4494.0419699999993</v>
      </c>
      <c r="K143" s="417">
        <v>128.16034999999999</v>
      </c>
      <c r="L143" s="417">
        <v>4622.2023200000003</v>
      </c>
      <c r="M143" s="417">
        <v>3622.4340099999999</v>
      </c>
      <c r="N143" s="417">
        <v>0</v>
      </c>
      <c r="O143" s="417">
        <v>3622.4340099999999</v>
      </c>
      <c r="P143" s="417">
        <v>8170.4143899999999</v>
      </c>
      <c r="Q143" s="417">
        <v>128.18012000000002</v>
      </c>
      <c r="R143" s="1005">
        <v>8298.594509999999</v>
      </c>
    </row>
    <row r="144" spans="1:18">
      <c r="A144" s="339"/>
      <c r="B144" s="339"/>
      <c r="C144" s="1003" t="s">
        <v>248</v>
      </c>
      <c r="D144" s="1004">
        <v>6834214.4557299986</v>
      </c>
      <c r="E144" s="417">
        <v>1333235.78975</v>
      </c>
      <c r="F144" s="417">
        <v>8167450.2454800019</v>
      </c>
      <c r="G144" s="417">
        <v>1656134.7622499994</v>
      </c>
      <c r="H144" s="417">
        <v>818297.61947000003</v>
      </c>
      <c r="I144" s="417">
        <v>2474432.3817200009</v>
      </c>
      <c r="J144" s="417">
        <v>2547777.8239699998</v>
      </c>
      <c r="K144" s="417">
        <v>1180411.5889999999</v>
      </c>
      <c r="L144" s="417">
        <v>3728189.4129700018</v>
      </c>
      <c r="M144" s="417">
        <v>1088691.9528900001</v>
      </c>
      <c r="N144" s="417">
        <v>385027.25560999993</v>
      </c>
      <c r="O144" s="417">
        <v>1473719.2085000002</v>
      </c>
      <c r="P144" s="417">
        <v>5292604.5391100002</v>
      </c>
      <c r="Q144" s="417">
        <v>2383736.4640800003</v>
      </c>
      <c r="R144" s="1005">
        <v>7676341.0031900015</v>
      </c>
    </row>
    <row r="145" spans="1:18">
      <c r="A145" s="339"/>
      <c r="B145" s="339"/>
      <c r="C145" s="1003" t="s">
        <v>397</v>
      </c>
      <c r="D145" s="1004">
        <v>38929.172960000004</v>
      </c>
      <c r="E145" s="417">
        <v>0</v>
      </c>
      <c r="F145" s="417">
        <v>38929.172960000004</v>
      </c>
      <c r="G145" s="417">
        <v>0</v>
      </c>
      <c r="H145" s="417">
        <v>0</v>
      </c>
      <c r="I145" s="417">
        <v>0</v>
      </c>
      <c r="J145" s="417">
        <v>2400.1421</v>
      </c>
      <c r="K145" s="417">
        <v>61.202150000000003</v>
      </c>
      <c r="L145" s="417">
        <v>2461.3442500000001</v>
      </c>
      <c r="M145" s="417">
        <v>1467.6996000000001</v>
      </c>
      <c r="N145" s="417">
        <v>0</v>
      </c>
      <c r="O145" s="417">
        <v>1467.6996000000001</v>
      </c>
      <c r="P145" s="417">
        <v>3867.8417000000004</v>
      </c>
      <c r="Q145" s="417">
        <v>61.202150000000003</v>
      </c>
      <c r="R145" s="1005">
        <v>3929.04385</v>
      </c>
    </row>
    <row r="146" spans="1:18">
      <c r="A146" s="339"/>
      <c r="B146" s="334" t="s">
        <v>398</v>
      </c>
      <c r="C146" s="334" t="s">
        <v>398</v>
      </c>
      <c r="D146" s="999">
        <v>55914.653359999997</v>
      </c>
      <c r="E146" s="1000">
        <v>0</v>
      </c>
      <c r="F146" s="1000">
        <v>55914.653359999997</v>
      </c>
      <c r="G146" s="1000">
        <v>0</v>
      </c>
      <c r="H146" s="1000">
        <v>0</v>
      </c>
      <c r="I146" s="1000">
        <v>0</v>
      </c>
      <c r="J146" s="1000">
        <v>2424.8688299999999</v>
      </c>
      <c r="K146" s="1000">
        <v>214.66084000000001</v>
      </c>
      <c r="L146" s="1000">
        <v>2639.5296699999999</v>
      </c>
      <c r="M146" s="1000">
        <v>2307.0727499999998</v>
      </c>
      <c r="N146" s="1000">
        <v>14.489799999999999</v>
      </c>
      <c r="O146" s="1000">
        <v>2321.5625499999996</v>
      </c>
      <c r="P146" s="1000">
        <v>4731.9415799999997</v>
      </c>
      <c r="Q146" s="1000">
        <v>229.15063999999998</v>
      </c>
      <c r="R146" s="1001">
        <v>4961.0922199999995</v>
      </c>
    </row>
    <row r="147" spans="1:18">
      <c r="A147" s="339"/>
      <c r="B147" s="334" t="s">
        <v>250</v>
      </c>
      <c r="C147" s="334" t="s">
        <v>250</v>
      </c>
      <c r="D147" s="999">
        <v>128434.30937999999</v>
      </c>
      <c r="E147" s="1000">
        <v>2454.47858</v>
      </c>
      <c r="F147" s="1000">
        <v>130888.78795999999</v>
      </c>
      <c r="G147" s="1000">
        <v>21254.155810000004</v>
      </c>
      <c r="H147" s="1000">
        <v>1910.19317</v>
      </c>
      <c r="I147" s="1000">
        <v>23164.348979999999</v>
      </c>
      <c r="J147" s="1000">
        <v>89837.564780000001</v>
      </c>
      <c r="K147" s="1000">
        <v>17517.430919999999</v>
      </c>
      <c r="L147" s="1000">
        <v>107354.99569999998</v>
      </c>
      <c r="M147" s="1000">
        <v>33958.678340000006</v>
      </c>
      <c r="N147" s="1000">
        <v>9849.6930399999983</v>
      </c>
      <c r="O147" s="1000">
        <v>43808.371380000004</v>
      </c>
      <c r="P147" s="1000">
        <v>145050.39893</v>
      </c>
      <c r="Q147" s="1000">
        <v>29277.317130000003</v>
      </c>
      <c r="R147" s="1001">
        <v>174327.71606000001</v>
      </c>
    </row>
    <row r="148" spans="1:18">
      <c r="A148" s="339"/>
      <c r="B148" s="334" t="s">
        <v>399</v>
      </c>
      <c r="C148" s="334" t="s">
        <v>399</v>
      </c>
      <c r="D148" s="999">
        <v>14200.81191</v>
      </c>
      <c r="E148" s="1000">
        <v>0</v>
      </c>
      <c r="F148" s="1000">
        <v>14200.81191</v>
      </c>
      <c r="G148" s="1000">
        <v>0</v>
      </c>
      <c r="H148" s="1000">
        <v>0</v>
      </c>
      <c r="I148" s="1000">
        <v>0</v>
      </c>
      <c r="J148" s="1000">
        <v>1105.5398</v>
      </c>
      <c r="K148" s="1000">
        <v>1.5344100000000001</v>
      </c>
      <c r="L148" s="1000">
        <v>1107.07421</v>
      </c>
      <c r="M148" s="1000">
        <v>1161.99001</v>
      </c>
      <c r="N148" s="1000">
        <v>0</v>
      </c>
      <c r="O148" s="1000">
        <v>1161.99001</v>
      </c>
      <c r="P148" s="1000">
        <v>2267.52981</v>
      </c>
      <c r="Q148" s="1000">
        <v>1.5344100000000001</v>
      </c>
      <c r="R148" s="1001">
        <v>2269.0642200000002</v>
      </c>
    </row>
    <row r="149" spans="1:18">
      <c r="A149" s="339"/>
      <c r="B149" s="334" t="s">
        <v>319</v>
      </c>
      <c r="C149" s="334" t="s">
        <v>320</v>
      </c>
      <c r="D149" s="999">
        <v>1017.28913</v>
      </c>
      <c r="E149" s="1000">
        <v>0.10917</v>
      </c>
      <c r="F149" s="1000">
        <v>1017.3983000000001</v>
      </c>
      <c r="G149" s="1000">
        <v>9844.1908800000001</v>
      </c>
      <c r="H149" s="1000">
        <v>630.46778000000006</v>
      </c>
      <c r="I149" s="1000">
        <v>10474.658660000001</v>
      </c>
      <c r="J149" s="1000">
        <v>76215.405010000002</v>
      </c>
      <c r="K149" s="1000">
        <v>34093.164929999999</v>
      </c>
      <c r="L149" s="1000">
        <v>110308.56994</v>
      </c>
      <c r="M149" s="1000">
        <v>33361.170829999995</v>
      </c>
      <c r="N149" s="1000">
        <v>475.65003999999999</v>
      </c>
      <c r="O149" s="1000">
        <v>33836.820869999996</v>
      </c>
      <c r="P149" s="1000">
        <v>119420.76672</v>
      </c>
      <c r="Q149" s="1000">
        <v>35199.282749999998</v>
      </c>
      <c r="R149" s="1001">
        <v>154620.04947</v>
      </c>
    </row>
    <row r="150" spans="1:18">
      <c r="A150" s="334" t="s">
        <v>956</v>
      </c>
      <c r="B150" s="1002"/>
      <c r="C150" s="1002"/>
      <c r="D150" s="999">
        <v>7754996.233719998</v>
      </c>
      <c r="E150" s="1000">
        <v>1337808.7685499999</v>
      </c>
      <c r="F150" s="1000">
        <v>9092805.0022699982</v>
      </c>
      <c r="G150" s="1000">
        <v>1746611.6038599997</v>
      </c>
      <c r="H150" s="1000">
        <v>835907.13153000001</v>
      </c>
      <c r="I150" s="1000">
        <v>2582518.735390001</v>
      </c>
      <c r="J150" s="1000">
        <v>3020051.6896299999</v>
      </c>
      <c r="K150" s="1000">
        <v>1265987.5798200001</v>
      </c>
      <c r="L150" s="1000">
        <v>4286039.2694500014</v>
      </c>
      <c r="M150" s="1000">
        <v>1214969.8430399997</v>
      </c>
      <c r="N150" s="1000">
        <v>398500.38929000002</v>
      </c>
      <c r="O150" s="1000">
        <v>1613470.2323300003</v>
      </c>
      <c r="P150" s="1000">
        <v>5981633.1365300016</v>
      </c>
      <c r="Q150" s="1000">
        <v>2500395.1006400003</v>
      </c>
      <c r="R150" s="1001">
        <v>8482028.2371700034</v>
      </c>
    </row>
    <row r="151" spans="1:18">
      <c r="A151" s="334" t="s">
        <v>15</v>
      </c>
      <c r="B151" s="334" t="s">
        <v>251</v>
      </c>
      <c r="C151" s="334" t="s">
        <v>400</v>
      </c>
      <c r="D151" s="999">
        <v>24242.96285</v>
      </c>
      <c r="E151" s="1000">
        <v>0</v>
      </c>
      <c r="F151" s="1000">
        <v>24242.96285</v>
      </c>
      <c r="G151" s="1000">
        <v>0</v>
      </c>
      <c r="H151" s="1000">
        <v>0</v>
      </c>
      <c r="I151" s="1000">
        <v>0</v>
      </c>
      <c r="J151" s="1000">
        <v>1571.80222</v>
      </c>
      <c r="K151" s="1000">
        <v>1.45197</v>
      </c>
      <c r="L151" s="1000">
        <v>1573.2541899999999</v>
      </c>
      <c r="M151" s="1000">
        <v>1699.71469</v>
      </c>
      <c r="N151" s="1000">
        <v>0</v>
      </c>
      <c r="O151" s="1000">
        <v>1699.71469</v>
      </c>
      <c r="P151" s="1000">
        <v>3271.5169100000003</v>
      </c>
      <c r="Q151" s="1000">
        <v>1.45197</v>
      </c>
      <c r="R151" s="1001">
        <v>3272.9688799999999</v>
      </c>
    </row>
    <row r="152" spans="1:18">
      <c r="A152" s="339"/>
      <c r="B152" s="339"/>
      <c r="C152" s="1003" t="s">
        <v>251</v>
      </c>
      <c r="D152" s="1004">
        <v>4336379.0425000004</v>
      </c>
      <c r="E152" s="417">
        <v>486157.01814000006</v>
      </c>
      <c r="F152" s="417">
        <v>4822536.0606399998</v>
      </c>
      <c r="G152" s="417">
        <v>578571.20539999998</v>
      </c>
      <c r="H152" s="417">
        <v>256846.42735000001</v>
      </c>
      <c r="I152" s="417">
        <v>835417.63274999976</v>
      </c>
      <c r="J152" s="417">
        <v>1290427.66047</v>
      </c>
      <c r="K152" s="417">
        <v>358183.35876000003</v>
      </c>
      <c r="L152" s="417">
        <v>1648611.01923</v>
      </c>
      <c r="M152" s="417">
        <v>474952.44822000002</v>
      </c>
      <c r="N152" s="417">
        <v>237622.75675999999</v>
      </c>
      <c r="O152" s="417">
        <v>712575.20498000004</v>
      </c>
      <c r="P152" s="417">
        <v>2343951.31409</v>
      </c>
      <c r="Q152" s="417">
        <v>852652.54286999989</v>
      </c>
      <c r="R152" s="1005">
        <v>3196603.8569599995</v>
      </c>
    </row>
    <row r="153" spans="1:18">
      <c r="A153" s="339"/>
      <c r="B153" s="339"/>
      <c r="C153" s="1003" t="s">
        <v>252</v>
      </c>
      <c r="D153" s="1004">
        <v>148177.57712</v>
      </c>
      <c r="E153" s="417">
        <v>301.12943000000001</v>
      </c>
      <c r="F153" s="417">
        <v>148478.70655</v>
      </c>
      <c r="G153" s="417">
        <v>29671.351719999999</v>
      </c>
      <c r="H153" s="417">
        <v>2952.9424000000004</v>
      </c>
      <c r="I153" s="417">
        <v>32624.294119999999</v>
      </c>
      <c r="J153" s="417">
        <v>53766.503349999992</v>
      </c>
      <c r="K153" s="417">
        <v>7338.3450000000012</v>
      </c>
      <c r="L153" s="417">
        <v>61104.848349999993</v>
      </c>
      <c r="M153" s="417">
        <v>9720.5079900000001</v>
      </c>
      <c r="N153" s="417">
        <v>1207.00649</v>
      </c>
      <c r="O153" s="417">
        <v>10927.51448</v>
      </c>
      <c r="P153" s="417">
        <v>93158.363059999989</v>
      </c>
      <c r="Q153" s="417">
        <v>11498.293889999999</v>
      </c>
      <c r="R153" s="1005">
        <v>104656.65695</v>
      </c>
    </row>
    <row r="154" spans="1:18">
      <c r="A154" s="339"/>
      <c r="B154" s="339"/>
      <c r="C154" s="1003" t="s">
        <v>56</v>
      </c>
      <c r="D154" s="1004">
        <v>56896.097649999996</v>
      </c>
      <c r="E154" s="417">
        <v>0</v>
      </c>
      <c r="F154" s="417">
        <v>56896.097649999996</v>
      </c>
      <c r="G154" s="417">
        <v>0</v>
      </c>
      <c r="H154" s="417">
        <v>0</v>
      </c>
      <c r="I154" s="417">
        <v>0</v>
      </c>
      <c r="J154" s="417">
        <v>3095.8560600000001</v>
      </c>
      <c r="K154" s="417">
        <v>56.226559999999999</v>
      </c>
      <c r="L154" s="417">
        <v>3152.0826200000001</v>
      </c>
      <c r="M154" s="417">
        <v>4390.2428300000001</v>
      </c>
      <c r="N154" s="417">
        <v>414.33557000000002</v>
      </c>
      <c r="O154" s="417">
        <v>4804.5784000000003</v>
      </c>
      <c r="P154" s="417">
        <v>7486.0988900000002</v>
      </c>
      <c r="Q154" s="417">
        <v>470.56213000000002</v>
      </c>
      <c r="R154" s="1005">
        <v>7956.6610199999996</v>
      </c>
    </row>
    <row r="155" spans="1:18">
      <c r="A155" s="339"/>
      <c r="B155" s="339"/>
      <c r="C155" s="1003" t="s">
        <v>401</v>
      </c>
      <c r="D155" s="1004">
        <v>21569.406899999998</v>
      </c>
      <c r="E155" s="417">
        <v>0</v>
      </c>
      <c r="F155" s="417">
        <v>21569.406899999998</v>
      </c>
      <c r="G155" s="417">
        <v>0</v>
      </c>
      <c r="H155" s="417">
        <v>0</v>
      </c>
      <c r="I155" s="417">
        <v>0</v>
      </c>
      <c r="J155" s="417">
        <v>593.65609999999992</v>
      </c>
      <c r="K155" s="417">
        <v>7.9819999999999988E-2</v>
      </c>
      <c r="L155" s="417">
        <v>593.73592000000008</v>
      </c>
      <c r="M155" s="417">
        <v>114.97967999999999</v>
      </c>
      <c r="N155" s="417">
        <v>0</v>
      </c>
      <c r="O155" s="417">
        <v>114.97967999999999</v>
      </c>
      <c r="P155" s="417">
        <v>708.63578000000007</v>
      </c>
      <c r="Q155" s="417">
        <v>7.9819999999999988E-2</v>
      </c>
      <c r="R155" s="1005">
        <v>708.71559999999999</v>
      </c>
    </row>
    <row r="156" spans="1:18">
      <c r="A156" s="339"/>
      <c r="B156" s="339"/>
      <c r="C156" s="1003" t="s">
        <v>402</v>
      </c>
      <c r="D156" s="1004">
        <v>20947.270370000002</v>
      </c>
      <c r="E156" s="417">
        <v>0</v>
      </c>
      <c r="F156" s="417">
        <v>20947.270370000002</v>
      </c>
      <c r="G156" s="417">
        <v>0</v>
      </c>
      <c r="H156" s="417">
        <v>0</v>
      </c>
      <c r="I156" s="417">
        <v>0</v>
      </c>
      <c r="J156" s="417">
        <v>482.71153999999996</v>
      </c>
      <c r="K156" s="417">
        <v>0</v>
      </c>
      <c r="L156" s="417">
        <v>482.71153999999996</v>
      </c>
      <c r="M156" s="417">
        <v>216.98998</v>
      </c>
      <c r="N156" s="417">
        <v>0</v>
      </c>
      <c r="O156" s="417">
        <v>216.98998</v>
      </c>
      <c r="P156" s="417">
        <v>699.70152000000007</v>
      </c>
      <c r="Q156" s="417">
        <v>0</v>
      </c>
      <c r="R156" s="1005">
        <v>699.70152000000007</v>
      </c>
    </row>
    <row r="157" spans="1:18">
      <c r="A157" s="339"/>
      <c r="B157" s="339"/>
      <c r="C157" s="1003" t="s">
        <v>403</v>
      </c>
      <c r="D157" s="1004">
        <v>7942.0797000000002</v>
      </c>
      <c r="E157" s="417">
        <v>0</v>
      </c>
      <c r="F157" s="417">
        <v>7942.0797000000002</v>
      </c>
      <c r="G157" s="417">
        <v>0</v>
      </c>
      <c r="H157" s="417">
        <v>0</v>
      </c>
      <c r="I157" s="417">
        <v>0</v>
      </c>
      <c r="J157" s="417">
        <v>59.716989999999996</v>
      </c>
      <c r="K157" s="417">
        <v>37.804400000000001</v>
      </c>
      <c r="L157" s="417">
        <v>97.521389999999997</v>
      </c>
      <c r="M157" s="417">
        <v>0.50085999999999997</v>
      </c>
      <c r="N157" s="417">
        <v>0</v>
      </c>
      <c r="O157" s="417">
        <v>0.50085999999999997</v>
      </c>
      <c r="P157" s="417">
        <v>60.217849999999999</v>
      </c>
      <c r="Q157" s="417">
        <v>37.804400000000001</v>
      </c>
      <c r="R157" s="1005">
        <v>98.02225</v>
      </c>
    </row>
    <row r="158" spans="1:18">
      <c r="A158" s="339"/>
      <c r="B158" s="339"/>
      <c r="C158" s="1003" t="s">
        <v>404</v>
      </c>
      <c r="D158" s="1004">
        <v>12297.164359999999</v>
      </c>
      <c r="E158" s="417">
        <v>0</v>
      </c>
      <c r="F158" s="417">
        <v>12297.164359999999</v>
      </c>
      <c r="G158" s="417">
        <v>0</v>
      </c>
      <c r="H158" s="417">
        <v>0</v>
      </c>
      <c r="I158" s="417">
        <v>0</v>
      </c>
      <c r="J158" s="417">
        <v>220.40314999999998</v>
      </c>
      <c r="K158" s="417">
        <v>2.3480000000000001E-2</v>
      </c>
      <c r="L158" s="417">
        <v>220.42663000000002</v>
      </c>
      <c r="M158" s="417">
        <v>41.620460000000001</v>
      </c>
      <c r="N158" s="417">
        <v>0</v>
      </c>
      <c r="O158" s="417">
        <v>41.620460000000001</v>
      </c>
      <c r="P158" s="417">
        <v>262.02360999999996</v>
      </c>
      <c r="Q158" s="417">
        <v>2.3480000000000001E-2</v>
      </c>
      <c r="R158" s="1005">
        <v>262.04708999999997</v>
      </c>
    </row>
    <row r="159" spans="1:18">
      <c r="A159" s="339"/>
      <c r="B159" s="334" t="s">
        <v>15</v>
      </c>
      <c r="C159" s="334" t="s">
        <v>15</v>
      </c>
      <c r="D159" s="999">
        <v>207785.59340000001</v>
      </c>
      <c r="E159" s="1000">
        <v>973.02588999999989</v>
      </c>
      <c r="F159" s="1000">
        <v>208758.61929</v>
      </c>
      <c r="G159" s="1000">
        <v>21077.138190000001</v>
      </c>
      <c r="H159" s="1000">
        <v>7092.0856199999998</v>
      </c>
      <c r="I159" s="1000">
        <v>28169.22381</v>
      </c>
      <c r="J159" s="1000">
        <v>98294.567970000004</v>
      </c>
      <c r="K159" s="1000">
        <v>14105.70462</v>
      </c>
      <c r="L159" s="1000">
        <v>112400.27259000001</v>
      </c>
      <c r="M159" s="1000">
        <v>15171.264959999999</v>
      </c>
      <c r="N159" s="1000">
        <v>2080.7388500000002</v>
      </c>
      <c r="O159" s="1000">
        <v>17252.003809999998</v>
      </c>
      <c r="P159" s="1000">
        <v>134542.97112</v>
      </c>
      <c r="Q159" s="1000">
        <v>23278.52909</v>
      </c>
      <c r="R159" s="1001">
        <v>157821.50020999997</v>
      </c>
    </row>
    <row r="160" spans="1:18">
      <c r="A160" s="339"/>
      <c r="B160" s="339"/>
      <c r="C160" s="1003" t="s">
        <v>405</v>
      </c>
      <c r="D160" s="1004">
        <v>59032.48315</v>
      </c>
      <c r="E160" s="417">
        <v>0</v>
      </c>
      <c r="F160" s="417">
        <v>59032.48315</v>
      </c>
      <c r="G160" s="417">
        <v>0.24881</v>
      </c>
      <c r="H160" s="417">
        <v>0.48912</v>
      </c>
      <c r="I160" s="417">
        <v>0.73792999999999997</v>
      </c>
      <c r="J160" s="417">
        <v>1877.5019600000001</v>
      </c>
      <c r="K160" s="417">
        <v>2.2106599999999998</v>
      </c>
      <c r="L160" s="417">
        <v>1879.71262</v>
      </c>
      <c r="M160" s="417">
        <v>1235.13914</v>
      </c>
      <c r="N160" s="417">
        <v>0</v>
      </c>
      <c r="O160" s="417">
        <v>1235.13914</v>
      </c>
      <c r="P160" s="417">
        <v>3112.8899100000003</v>
      </c>
      <c r="Q160" s="417">
        <v>2.6997799999999996</v>
      </c>
      <c r="R160" s="1005">
        <v>3115.5896899999998</v>
      </c>
    </row>
    <row r="161" spans="1:18">
      <c r="A161" s="339"/>
      <c r="B161" s="339"/>
      <c r="C161" s="1003" t="s">
        <v>406</v>
      </c>
      <c r="D161" s="1004">
        <v>20702.199579999997</v>
      </c>
      <c r="E161" s="417">
        <v>0</v>
      </c>
      <c r="F161" s="417">
        <v>20702.199579999997</v>
      </c>
      <c r="G161" s="417">
        <v>0</v>
      </c>
      <c r="H161" s="417">
        <v>0</v>
      </c>
      <c r="I161" s="417">
        <v>0</v>
      </c>
      <c r="J161" s="417">
        <v>187.62431000000001</v>
      </c>
      <c r="K161" s="417">
        <v>37.455649999999999</v>
      </c>
      <c r="L161" s="417">
        <v>225.07996</v>
      </c>
      <c r="M161" s="417">
        <v>211.06823</v>
      </c>
      <c r="N161" s="417">
        <v>0</v>
      </c>
      <c r="O161" s="417">
        <v>211.06823</v>
      </c>
      <c r="P161" s="417">
        <v>398.69254000000006</v>
      </c>
      <c r="Q161" s="417">
        <v>37.455649999999999</v>
      </c>
      <c r="R161" s="1005">
        <v>436.14819</v>
      </c>
    </row>
    <row r="162" spans="1:18">
      <c r="A162" s="339"/>
      <c r="B162" s="339"/>
      <c r="C162" s="1003" t="s">
        <v>407</v>
      </c>
      <c r="D162" s="1004">
        <v>76412.856819999986</v>
      </c>
      <c r="E162" s="417">
        <v>0</v>
      </c>
      <c r="F162" s="417">
        <v>76412.856819999986</v>
      </c>
      <c r="G162" s="417">
        <v>0</v>
      </c>
      <c r="H162" s="417">
        <v>0</v>
      </c>
      <c r="I162" s="417">
        <v>0</v>
      </c>
      <c r="J162" s="417">
        <v>2099.3711699999999</v>
      </c>
      <c r="K162" s="417">
        <v>28.187849999999997</v>
      </c>
      <c r="L162" s="417">
        <v>2127.5590200000001</v>
      </c>
      <c r="M162" s="417">
        <v>1323.3223799999998</v>
      </c>
      <c r="N162" s="417">
        <v>0</v>
      </c>
      <c r="O162" s="417">
        <v>1323.3223799999998</v>
      </c>
      <c r="P162" s="417">
        <v>3422.69355</v>
      </c>
      <c r="Q162" s="417">
        <v>28.187849999999997</v>
      </c>
      <c r="R162" s="1005">
        <v>3450.8813999999998</v>
      </c>
    </row>
    <row r="163" spans="1:18">
      <c r="A163" s="339"/>
      <c r="B163" s="339"/>
      <c r="C163" s="1003" t="s">
        <v>408</v>
      </c>
      <c r="D163" s="1004">
        <v>66414.375799999994</v>
      </c>
      <c r="E163" s="417">
        <v>0</v>
      </c>
      <c r="F163" s="417">
        <v>66414.375799999994</v>
      </c>
      <c r="G163" s="417">
        <v>0</v>
      </c>
      <c r="H163" s="417">
        <v>0</v>
      </c>
      <c r="I163" s="417">
        <v>0</v>
      </c>
      <c r="J163" s="417">
        <v>1636.8340700000001</v>
      </c>
      <c r="K163" s="417">
        <v>31.652470000000001</v>
      </c>
      <c r="L163" s="417">
        <v>1668.4865400000001</v>
      </c>
      <c r="M163" s="417">
        <v>944.13058999999998</v>
      </c>
      <c r="N163" s="417">
        <v>0</v>
      </c>
      <c r="O163" s="417">
        <v>944.13058999999998</v>
      </c>
      <c r="P163" s="417">
        <v>2580.9646600000001</v>
      </c>
      <c r="Q163" s="417">
        <v>31.652470000000001</v>
      </c>
      <c r="R163" s="1005">
        <v>2612.6171300000001</v>
      </c>
    </row>
    <row r="164" spans="1:18">
      <c r="A164" s="339"/>
      <c r="B164" s="334" t="s">
        <v>409</v>
      </c>
      <c r="C164" s="334" t="s">
        <v>409</v>
      </c>
      <c r="D164" s="999">
        <v>30277.612699999998</v>
      </c>
      <c r="E164" s="1000">
        <v>0</v>
      </c>
      <c r="F164" s="1000">
        <v>30277.612699999998</v>
      </c>
      <c r="G164" s="1000">
        <v>17.31223</v>
      </c>
      <c r="H164" s="1000">
        <v>0</v>
      </c>
      <c r="I164" s="1000">
        <v>17.31223</v>
      </c>
      <c r="J164" s="1000">
        <v>2015.0025500000002</v>
      </c>
      <c r="K164" s="1000">
        <v>67.377589999999998</v>
      </c>
      <c r="L164" s="1000">
        <v>2082.3801399999998</v>
      </c>
      <c r="M164" s="1000">
        <v>1774.8801599999999</v>
      </c>
      <c r="N164" s="1000">
        <v>19.276019999999999</v>
      </c>
      <c r="O164" s="1000">
        <v>1794.1561799999999</v>
      </c>
      <c r="P164" s="1000">
        <v>3807.1949399999999</v>
      </c>
      <c r="Q164" s="1000">
        <v>86.65361</v>
      </c>
      <c r="R164" s="1001">
        <v>3893.8485499999997</v>
      </c>
    </row>
    <row r="165" spans="1:18">
      <c r="A165" s="334" t="s">
        <v>957</v>
      </c>
      <c r="B165" s="1002"/>
      <c r="C165" s="1002"/>
      <c r="D165" s="999">
        <v>5089076.7228999976</v>
      </c>
      <c r="E165" s="1000">
        <v>487431.17346000002</v>
      </c>
      <c r="F165" s="1000">
        <v>5576507.8963599978</v>
      </c>
      <c r="G165" s="1000">
        <v>629337.25635000004</v>
      </c>
      <c r="H165" s="1000">
        <v>266891.94449000002</v>
      </c>
      <c r="I165" s="1000">
        <v>896229.20083999971</v>
      </c>
      <c r="J165" s="1000">
        <v>1456329.2119099998</v>
      </c>
      <c r="K165" s="1000">
        <v>379889.87883000012</v>
      </c>
      <c r="L165" s="1000">
        <v>1836219.0907399999</v>
      </c>
      <c r="M165" s="1000">
        <v>511796.81017000001</v>
      </c>
      <c r="N165" s="1000">
        <v>241344.11369</v>
      </c>
      <c r="O165" s="1000">
        <v>753140.92385999998</v>
      </c>
      <c r="P165" s="1000">
        <v>2597463.2784299999</v>
      </c>
      <c r="Q165" s="1000">
        <v>888125.93700999999</v>
      </c>
      <c r="R165" s="1001">
        <v>3485589.2154399999</v>
      </c>
    </row>
    <row r="166" spans="1:18">
      <c r="A166" s="334" t="s">
        <v>16</v>
      </c>
      <c r="B166" s="334" t="s">
        <v>253</v>
      </c>
      <c r="C166" s="334" t="s">
        <v>253</v>
      </c>
      <c r="D166" s="999">
        <v>375995.65108000004</v>
      </c>
      <c r="E166" s="1000">
        <v>8156.4705100000001</v>
      </c>
      <c r="F166" s="1000">
        <v>384152.12159000005</v>
      </c>
      <c r="G166" s="1000">
        <v>58321.115469999997</v>
      </c>
      <c r="H166" s="1000">
        <v>13067.865949999999</v>
      </c>
      <c r="I166" s="1000">
        <v>71388.981419999996</v>
      </c>
      <c r="J166" s="1000">
        <v>231493.28806999998</v>
      </c>
      <c r="K166" s="1000">
        <v>66467.119179999994</v>
      </c>
      <c r="L166" s="1000">
        <v>297960.40724999999</v>
      </c>
      <c r="M166" s="1000">
        <v>92948.60259000001</v>
      </c>
      <c r="N166" s="1000">
        <v>30030.904309999998</v>
      </c>
      <c r="O166" s="1000">
        <v>122979.50690000001</v>
      </c>
      <c r="P166" s="1000">
        <v>382763.00612999999</v>
      </c>
      <c r="Q166" s="1000">
        <v>109565.88943999998</v>
      </c>
      <c r="R166" s="1001">
        <v>492328.89556999999</v>
      </c>
    </row>
    <row r="167" spans="1:18">
      <c r="A167" s="339"/>
      <c r="B167" s="334" t="s">
        <v>254</v>
      </c>
      <c r="C167" s="334" t="s">
        <v>391</v>
      </c>
      <c r="D167" s="999">
        <v>28042.680390000001</v>
      </c>
      <c r="E167" s="1000">
        <v>0</v>
      </c>
      <c r="F167" s="1000">
        <v>28042.680390000001</v>
      </c>
      <c r="G167" s="1000">
        <v>2.9892800000000004</v>
      </c>
      <c r="H167" s="1000">
        <v>0</v>
      </c>
      <c r="I167" s="1000">
        <v>2.9892800000000004</v>
      </c>
      <c r="J167" s="1000">
        <v>2692.54736</v>
      </c>
      <c r="K167" s="1000">
        <v>37.00967</v>
      </c>
      <c r="L167" s="1000">
        <v>2729.5570299999999</v>
      </c>
      <c r="M167" s="1000">
        <v>2771.6245099999996</v>
      </c>
      <c r="N167" s="1000">
        <v>0</v>
      </c>
      <c r="O167" s="1000">
        <v>2771.6245099999996</v>
      </c>
      <c r="P167" s="1000">
        <v>5467.161149999999</v>
      </c>
      <c r="Q167" s="1000">
        <v>37.00967</v>
      </c>
      <c r="R167" s="1001">
        <v>5504.1708200000003</v>
      </c>
    </row>
    <row r="168" spans="1:18">
      <c r="A168" s="339"/>
      <c r="B168" s="339"/>
      <c r="C168" s="1003" t="s">
        <v>255</v>
      </c>
      <c r="D168" s="1004">
        <v>3.1522700000000001</v>
      </c>
      <c r="E168" s="417">
        <v>0.39412999999999998</v>
      </c>
      <c r="F168" s="417">
        <v>3.5464000000000002</v>
      </c>
      <c r="G168" s="417">
        <v>4777.6847800000005</v>
      </c>
      <c r="H168" s="417">
        <v>2212.7871299999997</v>
      </c>
      <c r="I168" s="417">
        <v>6990.4719100000002</v>
      </c>
      <c r="J168" s="417">
        <v>42449.066610000002</v>
      </c>
      <c r="K168" s="417">
        <v>7503.6925799999999</v>
      </c>
      <c r="L168" s="417">
        <v>49952.759189999997</v>
      </c>
      <c r="M168" s="417">
        <v>5660.2743499999997</v>
      </c>
      <c r="N168" s="417">
        <v>1587.9281599999999</v>
      </c>
      <c r="O168" s="417">
        <v>7248.2025100000001</v>
      </c>
      <c r="P168" s="417">
        <v>52887.025740000005</v>
      </c>
      <c r="Q168" s="417">
        <v>11304.407870000001</v>
      </c>
      <c r="R168" s="1005">
        <v>64191.43361</v>
      </c>
    </row>
    <row r="169" spans="1:18">
      <c r="A169" s="339"/>
      <c r="B169" s="339"/>
      <c r="C169" s="1003" t="s">
        <v>256</v>
      </c>
      <c r="D169" s="1004">
        <v>107209.97581</v>
      </c>
      <c r="E169" s="417">
        <v>86.885040000000004</v>
      </c>
      <c r="F169" s="417">
        <v>107296.86085000001</v>
      </c>
      <c r="G169" s="417">
        <v>11788.028839999999</v>
      </c>
      <c r="H169" s="417">
        <v>144.49807000000001</v>
      </c>
      <c r="I169" s="417">
        <v>11932.52691</v>
      </c>
      <c r="J169" s="417">
        <v>58748.443450000006</v>
      </c>
      <c r="K169" s="417">
        <v>7174.6576400000004</v>
      </c>
      <c r="L169" s="417">
        <v>65923.101089999996</v>
      </c>
      <c r="M169" s="417">
        <v>20814.941889999998</v>
      </c>
      <c r="N169" s="417">
        <v>1867.9161999999999</v>
      </c>
      <c r="O169" s="417">
        <v>22682.858090000002</v>
      </c>
      <c r="P169" s="417">
        <v>91351.414180000007</v>
      </c>
      <c r="Q169" s="417">
        <v>9187.0719100000024</v>
      </c>
      <c r="R169" s="1005">
        <v>100538.48609000001</v>
      </c>
    </row>
    <row r="170" spans="1:18">
      <c r="A170" s="339"/>
      <c r="B170" s="339"/>
      <c r="C170" s="1003" t="s">
        <v>257</v>
      </c>
      <c r="D170" s="1004">
        <v>385033.77415000001</v>
      </c>
      <c r="E170" s="417">
        <v>8911.9595399999998</v>
      </c>
      <c r="F170" s="417">
        <v>393945.73368999996</v>
      </c>
      <c r="G170" s="417">
        <v>65906.481870000003</v>
      </c>
      <c r="H170" s="417">
        <v>33753.819729999996</v>
      </c>
      <c r="I170" s="417">
        <v>99660.301599999992</v>
      </c>
      <c r="J170" s="417">
        <v>208931.15299000003</v>
      </c>
      <c r="K170" s="417">
        <v>68269.980380000008</v>
      </c>
      <c r="L170" s="417">
        <v>277201.13337</v>
      </c>
      <c r="M170" s="417">
        <v>64717.616569999991</v>
      </c>
      <c r="N170" s="417">
        <v>26157.305569999997</v>
      </c>
      <c r="O170" s="417">
        <v>90874.922139999995</v>
      </c>
      <c r="P170" s="417">
        <v>339555.25142999995</v>
      </c>
      <c r="Q170" s="417">
        <v>128181.10567999998</v>
      </c>
      <c r="R170" s="1005">
        <v>467736.35711000004</v>
      </c>
    </row>
    <row r="171" spans="1:18">
      <c r="A171" s="339"/>
      <c r="B171" s="339"/>
      <c r="C171" s="1003" t="s">
        <v>258</v>
      </c>
      <c r="D171" s="1004">
        <v>1.5290599999999999</v>
      </c>
      <c r="E171" s="417">
        <v>0.16919000000000001</v>
      </c>
      <c r="F171" s="417">
        <v>1.69825</v>
      </c>
      <c r="G171" s="417">
        <v>591.62023999999997</v>
      </c>
      <c r="H171" s="417">
        <v>350.86533000000003</v>
      </c>
      <c r="I171" s="417">
        <v>942.48556999999994</v>
      </c>
      <c r="J171" s="417">
        <v>5233.0920700000006</v>
      </c>
      <c r="K171" s="417">
        <v>8479.5493800000004</v>
      </c>
      <c r="L171" s="417">
        <v>13712.641449999999</v>
      </c>
      <c r="M171" s="417">
        <v>312.93675999999999</v>
      </c>
      <c r="N171" s="417">
        <v>262.08</v>
      </c>
      <c r="O171" s="417">
        <v>575.01675999999998</v>
      </c>
      <c r="P171" s="417">
        <v>6137.6490700000004</v>
      </c>
      <c r="Q171" s="417">
        <v>9092.4947100000009</v>
      </c>
      <c r="R171" s="1005">
        <v>15230.143779999999</v>
      </c>
    </row>
    <row r="172" spans="1:18">
      <c r="A172" s="339"/>
      <c r="B172" s="334" t="s">
        <v>259</v>
      </c>
      <c r="C172" s="334" t="s">
        <v>259</v>
      </c>
      <c r="D172" s="999">
        <v>331183.98166000005</v>
      </c>
      <c r="E172" s="1000">
        <v>7063.1369399999994</v>
      </c>
      <c r="F172" s="1000">
        <v>338247.11860000005</v>
      </c>
      <c r="G172" s="1000">
        <v>66080.378540000005</v>
      </c>
      <c r="H172" s="1000">
        <v>19722.117160000002</v>
      </c>
      <c r="I172" s="1000">
        <v>85802.495699999985</v>
      </c>
      <c r="J172" s="1000">
        <v>212134.53608000002</v>
      </c>
      <c r="K172" s="1000">
        <v>72600.452210000003</v>
      </c>
      <c r="L172" s="1000">
        <v>284734.98828999995</v>
      </c>
      <c r="M172" s="1000">
        <v>90900.486519999991</v>
      </c>
      <c r="N172" s="1000">
        <v>37564.894840000001</v>
      </c>
      <c r="O172" s="1000">
        <v>128465.38136</v>
      </c>
      <c r="P172" s="1000">
        <v>369115.40113999997</v>
      </c>
      <c r="Q172" s="1000">
        <v>129887.46420999999</v>
      </c>
      <c r="R172" s="1001">
        <v>499002.86535000004</v>
      </c>
    </row>
    <row r="173" spans="1:18">
      <c r="A173" s="339"/>
      <c r="B173" s="339"/>
      <c r="C173" s="1003" t="s">
        <v>260</v>
      </c>
      <c r="D173" s="1004">
        <v>58616.881559999994</v>
      </c>
      <c r="E173" s="417">
        <v>1672.12462</v>
      </c>
      <c r="F173" s="417">
        <v>60289.006179999989</v>
      </c>
      <c r="G173" s="417">
        <v>18539.952430000005</v>
      </c>
      <c r="H173" s="417">
        <v>1515.4626500000002</v>
      </c>
      <c r="I173" s="417">
        <v>20055.415080000002</v>
      </c>
      <c r="J173" s="417">
        <v>94754.209669999997</v>
      </c>
      <c r="K173" s="417">
        <v>19423.692899999998</v>
      </c>
      <c r="L173" s="417">
        <v>114177.90257000001</v>
      </c>
      <c r="M173" s="417">
        <v>28105.213869999996</v>
      </c>
      <c r="N173" s="417">
        <v>8521.34238</v>
      </c>
      <c r="O173" s="417">
        <v>36626.556250000001</v>
      </c>
      <c r="P173" s="417">
        <v>141399.37596999999</v>
      </c>
      <c r="Q173" s="417">
        <v>29460.497930000001</v>
      </c>
      <c r="R173" s="1005">
        <v>170859.87389999998</v>
      </c>
    </row>
    <row r="174" spans="1:18">
      <c r="A174" s="339"/>
      <c r="B174" s="334" t="s">
        <v>261</v>
      </c>
      <c r="C174" s="334" t="s">
        <v>262</v>
      </c>
      <c r="D174" s="999">
        <v>715252.80504000001</v>
      </c>
      <c r="E174" s="1000">
        <v>16245.584659999999</v>
      </c>
      <c r="F174" s="1000">
        <v>731498.38969999994</v>
      </c>
      <c r="G174" s="1000">
        <v>110509.04097</v>
      </c>
      <c r="H174" s="1000">
        <v>38324.399149999997</v>
      </c>
      <c r="I174" s="1000">
        <v>148833.44012000001</v>
      </c>
      <c r="J174" s="1000">
        <v>393316.27006999997</v>
      </c>
      <c r="K174" s="1000">
        <v>88574.306849999994</v>
      </c>
      <c r="L174" s="1000">
        <v>481890.57692000002</v>
      </c>
      <c r="M174" s="1000">
        <v>146182.01629999999</v>
      </c>
      <c r="N174" s="1000">
        <v>41251.253299999997</v>
      </c>
      <c r="O174" s="1000">
        <v>187433.26959999997</v>
      </c>
      <c r="P174" s="1000">
        <v>650007.32734000008</v>
      </c>
      <c r="Q174" s="1000">
        <v>168149.95929999996</v>
      </c>
      <c r="R174" s="1001">
        <v>818157.28663999995</v>
      </c>
    </row>
    <row r="175" spans="1:18">
      <c r="A175" s="339"/>
      <c r="B175" s="334" t="s">
        <v>16</v>
      </c>
      <c r="C175" s="334" t="s">
        <v>263</v>
      </c>
      <c r="D175" s="999">
        <v>1177647.7835200001</v>
      </c>
      <c r="E175" s="1000">
        <v>58695.37543</v>
      </c>
      <c r="F175" s="1000">
        <v>1236343.1589500003</v>
      </c>
      <c r="G175" s="1000">
        <v>213667.26543999996</v>
      </c>
      <c r="H175" s="1000">
        <v>77909.024820000006</v>
      </c>
      <c r="I175" s="1000">
        <v>291576.29026000004</v>
      </c>
      <c r="J175" s="1000">
        <v>794266.43517999968</v>
      </c>
      <c r="K175" s="1000">
        <v>247712.43568999995</v>
      </c>
      <c r="L175" s="1000">
        <v>1041978.8708700001</v>
      </c>
      <c r="M175" s="1000">
        <v>399790.84094000008</v>
      </c>
      <c r="N175" s="1000">
        <v>155899.75897</v>
      </c>
      <c r="O175" s="1000">
        <v>555690.59991000011</v>
      </c>
      <c r="P175" s="1000">
        <v>1407724.5415599998</v>
      </c>
      <c r="Q175" s="1000">
        <v>481521.21947999985</v>
      </c>
      <c r="R175" s="1001">
        <v>1889245.7610399995</v>
      </c>
    </row>
    <row r="176" spans="1:18">
      <c r="A176" s="339"/>
      <c r="B176" s="339"/>
      <c r="C176" s="1003" t="s">
        <v>74</v>
      </c>
      <c r="D176" s="1004">
        <v>158296.10728999999</v>
      </c>
      <c r="E176" s="417">
        <v>877.70530000000008</v>
      </c>
      <c r="F176" s="417">
        <v>159173.81259000002</v>
      </c>
      <c r="G176" s="417">
        <v>28252.965230000002</v>
      </c>
      <c r="H176" s="417">
        <v>13502.80695</v>
      </c>
      <c r="I176" s="417">
        <v>41755.77218</v>
      </c>
      <c r="J176" s="417">
        <v>157437.73553999999</v>
      </c>
      <c r="K176" s="417">
        <v>55402.408840000004</v>
      </c>
      <c r="L176" s="417">
        <v>212840.14438000001</v>
      </c>
      <c r="M176" s="417">
        <v>54612.353479999998</v>
      </c>
      <c r="N176" s="417">
        <v>13695.80559</v>
      </c>
      <c r="O176" s="417">
        <v>68308.159069999994</v>
      </c>
      <c r="P176" s="417">
        <v>240303.05424999999</v>
      </c>
      <c r="Q176" s="417">
        <v>82601.021379999991</v>
      </c>
      <c r="R176" s="1005">
        <v>322904.07562999998</v>
      </c>
    </row>
    <row r="177" spans="1:18">
      <c r="A177" s="339"/>
      <c r="B177" s="339"/>
      <c r="C177" s="1003" t="s">
        <v>73</v>
      </c>
      <c r="D177" s="1004">
        <v>1139126.0578999999</v>
      </c>
      <c r="E177" s="417">
        <v>35310.654139999999</v>
      </c>
      <c r="F177" s="417">
        <v>1174436.7120399999</v>
      </c>
      <c r="G177" s="417">
        <v>238943.94497000007</v>
      </c>
      <c r="H177" s="417">
        <v>122273.49201000002</v>
      </c>
      <c r="I177" s="417">
        <v>361217.43698000006</v>
      </c>
      <c r="J177" s="417">
        <v>899057.92590000003</v>
      </c>
      <c r="K177" s="417">
        <v>256184.43015</v>
      </c>
      <c r="L177" s="417">
        <v>1155242.3560500003</v>
      </c>
      <c r="M177" s="417">
        <v>367808.89968999993</v>
      </c>
      <c r="N177" s="417">
        <v>101044.32240999999</v>
      </c>
      <c r="O177" s="417">
        <v>468853.22209999996</v>
      </c>
      <c r="P177" s="417">
        <v>1505810.7705600001</v>
      </c>
      <c r="Q177" s="417">
        <v>479502.24456999998</v>
      </c>
      <c r="R177" s="1005">
        <v>1985313.01513</v>
      </c>
    </row>
    <row r="178" spans="1:18">
      <c r="A178" s="339"/>
      <c r="B178" s="339"/>
      <c r="C178" s="1003" t="s">
        <v>264</v>
      </c>
      <c r="D178" s="1004">
        <v>1853365.2105300003</v>
      </c>
      <c r="E178" s="417">
        <v>172959.01645000002</v>
      </c>
      <c r="F178" s="417">
        <v>2026324.22698</v>
      </c>
      <c r="G178" s="417">
        <v>332149.67535000003</v>
      </c>
      <c r="H178" s="417">
        <v>215564.47990999994</v>
      </c>
      <c r="I178" s="417">
        <v>547714.15525999991</v>
      </c>
      <c r="J178" s="417">
        <v>1304806.4253499999</v>
      </c>
      <c r="K178" s="417">
        <v>764528.73249999969</v>
      </c>
      <c r="L178" s="417">
        <v>2069335.1578499998</v>
      </c>
      <c r="M178" s="417">
        <v>921970.31888000004</v>
      </c>
      <c r="N178" s="417">
        <v>511882.9390800001</v>
      </c>
      <c r="O178" s="417">
        <v>1433853.2579600001</v>
      </c>
      <c r="P178" s="417">
        <v>2558926.4195800005</v>
      </c>
      <c r="Q178" s="417">
        <v>1491976.1514900001</v>
      </c>
      <c r="R178" s="1005">
        <v>4050902.5710699987</v>
      </c>
    </row>
    <row r="179" spans="1:18">
      <c r="A179" s="339"/>
      <c r="B179" s="339"/>
      <c r="C179" s="1003" t="s">
        <v>78</v>
      </c>
      <c r="D179" s="1004">
        <v>1601817.3691800002</v>
      </c>
      <c r="E179" s="417">
        <v>575347.91477999999</v>
      </c>
      <c r="F179" s="417">
        <v>2177165.2839600001</v>
      </c>
      <c r="G179" s="417">
        <v>1305826.8383900002</v>
      </c>
      <c r="H179" s="417">
        <v>1451821.9071699998</v>
      </c>
      <c r="I179" s="417">
        <v>2757648.7455599988</v>
      </c>
      <c r="J179" s="417">
        <v>1397617.44783</v>
      </c>
      <c r="K179" s="417">
        <v>1454273.8437999997</v>
      </c>
      <c r="L179" s="417">
        <v>2851891.2916300013</v>
      </c>
      <c r="M179" s="417">
        <v>5277797.3436600016</v>
      </c>
      <c r="N179" s="417">
        <v>11119855.617339997</v>
      </c>
      <c r="O179" s="417">
        <v>16397652.960999997</v>
      </c>
      <c r="P179" s="417">
        <v>7981241.6298799999</v>
      </c>
      <c r="Q179" s="417">
        <v>14025951.368309999</v>
      </c>
      <c r="R179" s="1005">
        <v>22007192.998189997</v>
      </c>
    </row>
    <row r="180" spans="1:18">
      <c r="A180" s="339"/>
      <c r="B180" s="339"/>
      <c r="C180" s="1003" t="s">
        <v>56</v>
      </c>
      <c r="D180" s="1004">
        <v>5944969.1785699995</v>
      </c>
      <c r="E180" s="417">
        <v>3249742.23832</v>
      </c>
      <c r="F180" s="417">
        <v>9194711.4168899991</v>
      </c>
      <c r="G180" s="417">
        <v>7038959.8950599991</v>
      </c>
      <c r="H180" s="417">
        <v>3394147.00721</v>
      </c>
      <c r="I180" s="417">
        <v>10433106.90227</v>
      </c>
      <c r="J180" s="417">
        <v>8733156.2873500008</v>
      </c>
      <c r="K180" s="417">
        <v>3600848.25269</v>
      </c>
      <c r="L180" s="417">
        <v>12334004.540040001</v>
      </c>
      <c r="M180" s="417">
        <v>6440965.1368099991</v>
      </c>
      <c r="N180" s="417">
        <v>3736051.7616000003</v>
      </c>
      <c r="O180" s="417">
        <v>10177016.898410002</v>
      </c>
      <c r="P180" s="417">
        <v>22213081.319220003</v>
      </c>
      <c r="Q180" s="417">
        <v>10731047.021500001</v>
      </c>
      <c r="R180" s="1005">
        <v>32944128.340720002</v>
      </c>
    </row>
    <row r="181" spans="1:18">
      <c r="A181" s="339"/>
      <c r="B181" s="339"/>
      <c r="C181" s="1003" t="s">
        <v>16</v>
      </c>
      <c r="D181" s="1004">
        <v>59081598.922569998</v>
      </c>
      <c r="E181" s="417">
        <v>28573754.009059999</v>
      </c>
      <c r="F181" s="417">
        <v>87655352.931629971</v>
      </c>
      <c r="G181" s="417">
        <v>12445613.61634</v>
      </c>
      <c r="H181" s="417">
        <v>5572134.4847400002</v>
      </c>
      <c r="I181" s="417">
        <v>18017748.101079997</v>
      </c>
      <c r="J181" s="417">
        <v>5813897.4843899999</v>
      </c>
      <c r="K181" s="417">
        <v>2731328.3877100004</v>
      </c>
      <c r="L181" s="417">
        <v>8545225.8721000031</v>
      </c>
      <c r="M181" s="417">
        <v>3053674.5688899988</v>
      </c>
      <c r="N181" s="417">
        <v>1605881.9078700005</v>
      </c>
      <c r="O181" s="417">
        <v>4659556.4767599981</v>
      </c>
      <c r="P181" s="417">
        <v>21313185.669619996</v>
      </c>
      <c r="Q181" s="417">
        <v>9909344.7803199943</v>
      </c>
      <c r="R181" s="1005">
        <v>31222530.449939992</v>
      </c>
    </row>
    <row r="182" spans="1:18">
      <c r="A182" s="339"/>
      <c r="B182" s="339"/>
      <c r="C182" s="1003" t="s">
        <v>57</v>
      </c>
      <c r="D182" s="1004">
        <v>769326.26457999996</v>
      </c>
      <c r="E182" s="417">
        <v>50323.890169999999</v>
      </c>
      <c r="F182" s="417">
        <v>819650.1547500001</v>
      </c>
      <c r="G182" s="417">
        <v>267572.82767999999</v>
      </c>
      <c r="H182" s="417">
        <v>208176.09291000004</v>
      </c>
      <c r="I182" s="417">
        <v>475748.92058999999</v>
      </c>
      <c r="J182" s="417">
        <v>529358.76142999995</v>
      </c>
      <c r="K182" s="417">
        <v>335247.79915000004</v>
      </c>
      <c r="L182" s="417">
        <v>864606.56058000016</v>
      </c>
      <c r="M182" s="417">
        <v>235126.60927999998</v>
      </c>
      <c r="N182" s="417">
        <v>156196.52367</v>
      </c>
      <c r="O182" s="417">
        <v>391323.13295000006</v>
      </c>
      <c r="P182" s="417">
        <v>1032058.1983900002</v>
      </c>
      <c r="Q182" s="417">
        <v>699620.41573000001</v>
      </c>
      <c r="R182" s="1005">
        <v>1731678.6141199998</v>
      </c>
    </row>
    <row r="183" spans="1:18">
      <c r="A183" s="339"/>
      <c r="B183" s="339"/>
      <c r="C183" s="1003" t="s">
        <v>58</v>
      </c>
      <c r="D183" s="1004">
        <v>1273084.6334000002</v>
      </c>
      <c r="E183" s="417">
        <v>38003.746249999997</v>
      </c>
      <c r="F183" s="417">
        <v>1311088.37965</v>
      </c>
      <c r="G183" s="417">
        <v>353199.20481000014</v>
      </c>
      <c r="H183" s="417">
        <v>179050.52875</v>
      </c>
      <c r="I183" s="417">
        <v>532249.73356000008</v>
      </c>
      <c r="J183" s="417">
        <v>981541.54909999995</v>
      </c>
      <c r="K183" s="417">
        <v>414949.83538999991</v>
      </c>
      <c r="L183" s="417">
        <v>1396491.3844899996</v>
      </c>
      <c r="M183" s="417">
        <v>497618.38147999998</v>
      </c>
      <c r="N183" s="417">
        <v>158592.58104999998</v>
      </c>
      <c r="O183" s="417">
        <v>656210.9625299999</v>
      </c>
      <c r="P183" s="417">
        <v>1832359.1353900002</v>
      </c>
      <c r="Q183" s="417">
        <v>752592.94519000011</v>
      </c>
      <c r="R183" s="1005">
        <v>2584952.0805799989</v>
      </c>
    </row>
    <row r="184" spans="1:18">
      <c r="A184" s="339"/>
      <c r="B184" s="339"/>
      <c r="C184" s="1003" t="s">
        <v>265</v>
      </c>
      <c r="D184" s="1004">
        <v>134991.64878999998</v>
      </c>
      <c r="E184" s="417">
        <v>2298.7903200000005</v>
      </c>
      <c r="F184" s="417">
        <v>137290.43911000001</v>
      </c>
      <c r="G184" s="417">
        <v>16436.817339999998</v>
      </c>
      <c r="H184" s="417">
        <v>9430.4223500000007</v>
      </c>
      <c r="I184" s="417">
        <v>25867.239690000002</v>
      </c>
      <c r="J184" s="417">
        <v>147783.20672999995</v>
      </c>
      <c r="K184" s="417">
        <v>62079.847059999993</v>
      </c>
      <c r="L184" s="417">
        <v>209863.05379000003</v>
      </c>
      <c r="M184" s="417">
        <v>83396.112239999988</v>
      </c>
      <c r="N184" s="417">
        <v>20918.586079999997</v>
      </c>
      <c r="O184" s="417">
        <v>104314.69832</v>
      </c>
      <c r="P184" s="417">
        <v>247616.13630999997</v>
      </c>
      <c r="Q184" s="417">
        <v>92428.855490000002</v>
      </c>
      <c r="R184" s="1005">
        <v>340044.99180000008</v>
      </c>
    </row>
    <row r="185" spans="1:18">
      <c r="A185" s="339"/>
      <c r="B185" s="339"/>
      <c r="C185" s="1003" t="s">
        <v>266</v>
      </c>
      <c r="D185" s="1004">
        <v>259935.34586</v>
      </c>
      <c r="E185" s="417">
        <v>10411.225879999998</v>
      </c>
      <c r="F185" s="417">
        <v>270346.57173999998</v>
      </c>
      <c r="G185" s="417">
        <v>46690.800240000004</v>
      </c>
      <c r="H185" s="417">
        <v>21206.539709999997</v>
      </c>
      <c r="I185" s="417">
        <v>67897.339949999994</v>
      </c>
      <c r="J185" s="417">
        <v>183395.43786000001</v>
      </c>
      <c r="K185" s="417">
        <v>56186.35428</v>
      </c>
      <c r="L185" s="417">
        <v>239581.79214000001</v>
      </c>
      <c r="M185" s="417">
        <v>75340.393250000008</v>
      </c>
      <c r="N185" s="417">
        <v>31197.311289999998</v>
      </c>
      <c r="O185" s="417">
        <v>106537.70453999999</v>
      </c>
      <c r="P185" s="417">
        <v>305426.63135000004</v>
      </c>
      <c r="Q185" s="417">
        <v>108590.20527999999</v>
      </c>
      <c r="R185" s="1005">
        <v>414016.83662999998</v>
      </c>
    </row>
    <row r="186" spans="1:18">
      <c r="A186" s="339"/>
      <c r="B186" s="339"/>
      <c r="C186" s="1003" t="s">
        <v>267</v>
      </c>
      <c r="D186" s="1004">
        <v>1245500.0901100005</v>
      </c>
      <c r="E186" s="417">
        <v>775944.39286999987</v>
      </c>
      <c r="F186" s="417">
        <v>2021444.4829800003</v>
      </c>
      <c r="G186" s="417">
        <v>462019.60025999998</v>
      </c>
      <c r="H186" s="417">
        <v>410950.89146999997</v>
      </c>
      <c r="I186" s="417">
        <v>872970.49173000001</v>
      </c>
      <c r="J186" s="417">
        <v>584639.45141999994</v>
      </c>
      <c r="K186" s="417">
        <v>479029.65315000003</v>
      </c>
      <c r="L186" s="417">
        <v>1063669.10457</v>
      </c>
      <c r="M186" s="417">
        <v>294584.25672999996</v>
      </c>
      <c r="N186" s="417">
        <v>177976.66016999999</v>
      </c>
      <c r="O186" s="417">
        <v>472560.91690000001</v>
      </c>
      <c r="P186" s="417">
        <v>1341243.3084099998</v>
      </c>
      <c r="Q186" s="417">
        <v>1067957.2047899999</v>
      </c>
      <c r="R186" s="1005">
        <v>2409200.5131999999</v>
      </c>
    </row>
    <row r="187" spans="1:18">
      <c r="A187" s="339"/>
      <c r="B187" s="339"/>
      <c r="C187" s="1003" t="s">
        <v>60</v>
      </c>
      <c r="D187" s="1004">
        <v>14909121.003899997</v>
      </c>
      <c r="E187" s="417">
        <v>6565798.8278799988</v>
      </c>
      <c r="F187" s="417">
        <v>21474919.83177999</v>
      </c>
      <c r="G187" s="417">
        <v>3465763.897929999</v>
      </c>
      <c r="H187" s="417">
        <v>2614358.4201099998</v>
      </c>
      <c r="I187" s="417">
        <v>6080122.3180399965</v>
      </c>
      <c r="J187" s="417">
        <v>4275984.2213400006</v>
      </c>
      <c r="K187" s="417">
        <v>3689792.35586</v>
      </c>
      <c r="L187" s="417">
        <v>7965776.5771999992</v>
      </c>
      <c r="M187" s="417">
        <v>3560900.1701900004</v>
      </c>
      <c r="N187" s="417">
        <v>2447087.6581300013</v>
      </c>
      <c r="O187" s="417">
        <v>6007987.8283199994</v>
      </c>
      <c r="P187" s="417">
        <v>11302648.289459996</v>
      </c>
      <c r="Q187" s="417">
        <v>8751238.4341000021</v>
      </c>
      <c r="R187" s="1005">
        <v>20053886.723559998</v>
      </c>
    </row>
    <row r="188" spans="1:18">
      <c r="A188" s="339"/>
      <c r="B188" s="339"/>
      <c r="C188" s="1003" t="s">
        <v>82</v>
      </c>
      <c r="D188" s="1004">
        <v>395416.51487999997</v>
      </c>
      <c r="E188" s="417">
        <v>3972.9944099999998</v>
      </c>
      <c r="F188" s="417">
        <v>399389.50928999996</v>
      </c>
      <c r="G188" s="417">
        <v>81916.561000000002</v>
      </c>
      <c r="H188" s="417">
        <v>35600.888489999998</v>
      </c>
      <c r="I188" s="417">
        <v>117517.44949</v>
      </c>
      <c r="J188" s="417">
        <v>361019.44770000002</v>
      </c>
      <c r="K188" s="417">
        <v>85133.012759999983</v>
      </c>
      <c r="L188" s="417">
        <v>446152.46045999997</v>
      </c>
      <c r="M188" s="417">
        <v>142199.29790000001</v>
      </c>
      <c r="N188" s="417">
        <v>29298.37558</v>
      </c>
      <c r="O188" s="417">
        <v>171497.67348000003</v>
      </c>
      <c r="P188" s="417">
        <v>585135.30659999989</v>
      </c>
      <c r="Q188" s="417">
        <v>150032.27682999999</v>
      </c>
      <c r="R188" s="1005">
        <v>735167.58343000012</v>
      </c>
    </row>
    <row r="189" spans="1:18">
      <c r="A189" s="339"/>
      <c r="B189" s="339"/>
      <c r="C189" s="1003" t="s">
        <v>67</v>
      </c>
      <c r="D189" s="1004">
        <v>3470918.6446899991</v>
      </c>
      <c r="E189" s="417">
        <v>194699.59443</v>
      </c>
      <c r="F189" s="417">
        <v>3665618.2391200005</v>
      </c>
      <c r="G189" s="417">
        <v>510721.32925999985</v>
      </c>
      <c r="H189" s="417">
        <v>449236.03580999986</v>
      </c>
      <c r="I189" s="417">
        <v>959957.36506999983</v>
      </c>
      <c r="J189" s="417">
        <v>1516850.0290200005</v>
      </c>
      <c r="K189" s="417">
        <v>1295316.5696099997</v>
      </c>
      <c r="L189" s="417">
        <v>2812166.5986299994</v>
      </c>
      <c r="M189" s="417">
        <v>1508046.78785</v>
      </c>
      <c r="N189" s="417">
        <v>1282055.1271900001</v>
      </c>
      <c r="O189" s="417">
        <v>2790101.9150400008</v>
      </c>
      <c r="P189" s="417">
        <v>3535618.1461300002</v>
      </c>
      <c r="Q189" s="417">
        <v>3026607.7326099998</v>
      </c>
      <c r="R189" s="1005">
        <v>6562225.8787399996</v>
      </c>
    </row>
    <row r="190" spans="1:18">
      <c r="A190" s="339"/>
      <c r="B190" s="339"/>
      <c r="C190" s="1003" t="s">
        <v>63</v>
      </c>
      <c r="D190" s="1004">
        <v>82356927.253630012</v>
      </c>
      <c r="E190" s="417">
        <v>45634381.696959995</v>
      </c>
      <c r="F190" s="417">
        <v>127991308.95058998</v>
      </c>
      <c r="G190" s="417">
        <v>25045391.36787999</v>
      </c>
      <c r="H190" s="417">
        <v>20933206.135319997</v>
      </c>
      <c r="I190" s="417">
        <v>45978597.503200002</v>
      </c>
      <c r="J190" s="417">
        <v>9652342.4243599996</v>
      </c>
      <c r="K190" s="417">
        <v>7754444.5528999995</v>
      </c>
      <c r="L190" s="417">
        <v>17406786.977259997</v>
      </c>
      <c r="M190" s="417">
        <v>27298755.116860006</v>
      </c>
      <c r="N190" s="417">
        <v>23648855.28892</v>
      </c>
      <c r="O190" s="417">
        <v>50947610.405780002</v>
      </c>
      <c r="P190" s="417">
        <v>61996488.909099981</v>
      </c>
      <c r="Q190" s="417">
        <v>52336505.977140017</v>
      </c>
      <c r="R190" s="1005">
        <v>114332994.88623999</v>
      </c>
    </row>
    <row r="191" spans="1:18">
      <c r="A191" s="339"/>
      <c r="B191" s="339"/>
      <c r="C191" s="1003" t="s">
        <v>64</v>
      </c>
      <c r="D191" s="1004">
        <v>1327111.1679099998</v>
      </c>
      <c r="E191" s="417">
        <v>64936.944380000008</v>
      </c>
      <c r="F191" s="417">
        <v>1392048.1122900003</v>
      </c>
      <c r="G191" s="417">
        <v>405123.1950500001</v>
      </c>
      <c r="H191" s="417">
        <v>172149.19678000003</v>
      </c>
      <c r="I191" s="417">
        <v>577272.3918300001</v>
      </c>
      <c r="J191" s="417">
        <v>1484434.7300499992</v>
      </c>
      <c r="K191" s="417">
        <v>418294.98268999998</v>
      </c>
      <c r="L191" s="417">
        <v>1902729.7127400003</v>
      </c>
      <c r="M191" s="417">
        <v>720306.93611999997</v>
      </c>
      <c r="N191" s="417">
        <v>157218.39860999997</v>
      </c>
      <c r="O191" s="417">
        <v>877525.33472999989</v>
      </c>
      <c r="P191" s="417">
        <v>2609864.8612200003</v>
      </c>
      <c r="Q191" s="417">
        <v>747662.57808000012</v>
      </c>
      <c r="R191" s="1005">
        <v>3357527.4393000007</v>
      </c>
    </row>
    <row r="192" spans="1:18">
      <c r="A192" s="339"/>
      <c r="B192" s="339"/>
      <c r="C192" s="1003" t="s">
        <v>84</v>
      </c>
      <c r="D192" s="1004">
        <v>1062913.8515000001</v>
      </c>
      <c r="E192" s="417">
        <v>56545.773869999997</v>
      </c>
      <c r="F192" s="417">
        <v>1119459.62537</v>
      </c>
      <c r="G192" s="417">
        <v>140996.76927000002</v>
      </c>
      <c r="H192" s="417">
        <v>51330.029500000004</v>
      </c>
      <c r="I192" s="417">
        <v>192326.79877000002</v>
      </c>
      <c r="J192" s="417">
        <v>845767.80675999972</v>
      </c>
      <c r="K192" s="417">
        <v>248342.04173000003</v>
      </c>
      <c r="L192" s="417">
        <v>1094109.8484899998</v>
      </c>
      <c r="M192" s="417">
        <v>523348.59920999996</v>
      </c>
      <c r="N192" s="417">
        <v>97068.736830000009</v>
      </c>
      <c r="O192" s="417">
        <v>620417.33603999997</v>
      </c>
      <c r="P192" s="417">
        <v>1510113.17524</v>
      </c>
      <c r="Q192" s="417">
        <v>396740.80805999989</v>
      </c>
      <c r="R192" s="1005">
        <v>1906853.9833000002</v>
      </c>
    </row>
    <row r="193" spans="1:18">
      <c r="A193" s="339"/>
      <c r="B193" s="339"/>
      <c r="C193" s="1003" t="s">
        <v>268</v>
      </c>
      <c r="D193" s="1004">
        <v>878621.54586000007</v>
      </c>
      <c r="E193" s="417">
        <v>66522.639370000004</v>
      </c>
      <c r="F193" s="417">
        <v>945144.18523000006</v>
      </c>
      <c r="G193" s="417">
        <v>175436.49251999994</v>
      </c>
      <c r="H193" s="417">
        <v>154932.19070000001</v>
      </c>
      <c r="I193" s="417">
        <v>330368.68321999995</v>
      </c>
      <c r="J193" s="417">
        <v>740007.25019999978</v>
      </c>
      <c r="K193" s="417">
        <v>294796.78579999995</v>
      </c>
      <c r="L193" s="417">
        <v>1034804.0360000002</v>
      </c>
      <c r="M193" s="417">
        <v>464329.55430999992</v>
      </c>
      <c r="N193" s="417">
        <v>144353.64295000001</v>
      </c>
      <c r="O193" s="417">
        <v>608683.19726000004</v>
      </c>
      <c r="P193" s="417">
        <v>1379773.2970300002</v>
      </c>
      <c r="Q193" s="417">
        <v>594082.61944999988</v>
      </c>
      <c r="R193" s="1005">
        <v>1973855.9164799994</v>
      </c>
    </row>
    <row r="194" spans="1:18">
      <c r="A194" s="339"/>
      <c r="B194" s="339"/>
      <c r="C194" s="1003" t="s">
        <v>68</v>
      </c>
      <c r="D194" s="1004">
        <v>1840056.7532500003</v>
      </c>
      <c r="E194" s="417">
        <v>119266.47267999999</v>
      </c>
      <c r="F194" s="417">
        <v>1959323.2259300002</v>
      </c>
      <c r="G194" s="417">
        <v>281393.98215999996</v>
      </c>
      <c r="H194" s="417">
        <v>270414.66688000003</v>
      </c>
      <c r="I194" s="417">
        <v>551808.64903999993</v>
      </c>
      <c r="J194" s="417">
        <v>1294488.6243600002</v>
      </c>
      <c r="K194" s="417">
        <v>781090.37175000005</v>
      </c>
      <c r="L194" s="417">
        <v>2075578.9961099997</v>
      </c>
      <c r="M194" s="417">
        <v>1049179.1001200001</v>
      </c>
      <c r="N194" s="417">
        <v>426679.30153000006</v>
      </c>
      <c r="O194" s="417">
        <v>1475858.4016499997</v>
      </c>
      <c r="P194" s="417">
        <v>2625061.7066400005</v>
      </c>
      <c r="Q194" s="417">
        <v>1478184.3401599999</v>
      </c>
      <c r="R194" s="1005">
        <v>4103246.0468000001</v>
      </c>
    </row>
    <row r="195" spans="1:18">
      <c r="A195" s="339"/>
      <c r="B195" s="339"/>
      <c r="C195" s="1003" t="s">
        <v>83</v>
      </c>
      <c r="D195" s="1004">
        <v>796286.22509000008</v>
      </c>
      <c r="E195" s="417">
        <v>89983.467610000022</v>
      </c>
      <c r="F195" s="417">
        <v>886269.6926999999</v>
      </c>
      <c r="G195" s="417">
        <v>428651.34274999995</v>
      </c>
      <c r="H195" s="417">
        <v>256686.77653</v>
      </c>
      <c r="I195" s="417">
        <v>685338.11927999998</v>
      </c>
      <c r="J195" s="417">
        <v>900107.63503999996</v>
      </c>
      <c r="K195" s="417">
        <v>312264.07137999998</v>
      </c>
      <c r="L195" s="417">
        <v>1212371.7064200002</v>
      </c>
      <c r="M195" s="417">
        <v>422618.96351999999</v>
      </c>
      <c r="N195" s="417">
        <v>161331.01780999996</v>
      </c>
      <c r="O195" s="417">
        <v>583949.9813300001</v>
      </c>
      <c r="P195" s="417">
        <v>1751377.9413100001</v>
      </c>
      <c r="Q195" s="417">
        <v>730281.86572000012</v>
      </c>
      <c r="R195" s="1005">
        <v>2481659.8070300003</v>
      </c>
    </row>
    <row r="196" spans="1:18">
      <c r="A196" s="339"/>
      <c r="B196" s="339"/>
      <c r="C196" s="1003" t="s">
        <v>69</v>
      </c>
      <c r="D196" s="1004">
        <v>3873591.3296799986</v>
      </c>
      <c r="E196" s="417">
        <v>1360226.2903399994</v>
      </c>
      <c r="F196" s="417">
        <v>5233817.6200199993</v>
      </c>
      <c r="G196" s="417">
        <v>1702496.80284</v>
      </c>
      <c r="H196" s="417">
        <v>1709261.8225200002</v>
      </c>
      <c r="I196" s="417">
        <v>3411758.6253600004</v>
      </c>
      <c r="J196" s="417">
        <v>3146189.8263099995</v>
      </c>
      <c r="K196" s="417">
        <v>3490485.4745900002</v>
      </c>
      <c r="L196" s="417">
        <v>6636675.3008999983</v>
      </c>
      <c r="M196" s="417">
        <v>2235571.0279099992</v>
      </c>
      <c r="N196" s="417">
        <v>2475040.0672199992</v>
      </c>
      <c r="O196" s="417">
        <v>4710611.0951300021</v>
      </c>
      <c r="P196" s="417">
        <v>7084257.657060001</v>
      </c>
      <c r="Q196" s="417">
        <v>7674787.3643299984</v>
      </c>
      <c r="R196" s="1005">
        <v>14759045.021390004</v>
      </c>
    </row>
    <row r="197" spans="1:18">
      <c r="A197" s="339"/>
      <c r="B197" s="339"/>
      <c r="C197" s="1003" t="s">
        <v>86</v>
      </c>
      <c r="D197" s="1004">
        <v>610680.04723999999</v>
      </c>
      <c r="E197" s="417">
        <v>10966.277679999999</v>
      </c>
      <c r="F197" s="417">
        <v>621646.32492000004</v>
      </c>
      <c r="G197" s="417">
        <v>160727.10887000003</v>
      </c>
      <c r="H197" s="417">
        <v>48896.603289999992</v>
      </c>
      <c r="I197" s="417">
        <v>209623.71216000002</v>
      </c>
      <c r="J197" s="417">
        <v>620194.1812900001</v>
      </c>
      <c r="K197" s="417">
        <v>125936.72188000001</v>
      </c>
      <c r="L197" s="417">
        <v>746130.90317000006</v>
      </c>
      <c r="M197" s="417">
        <v>215756.59331999999</v>
      </c>
      <c r="N197" s="417">
        <v>34056.698810000002</v>
      </c>
      <c r="O197" s="417">
        <v>249813.29212999996</v>
      </c>
      <c r="P197" s="417">
        <v>996677.88348000008</v>
      </c>
      <c r="Q197" s="417">
        <v>208890.02398000003</v>
      </c>
      <c r="R197" s="1005">
        <v>1205567.9074599999</v>
      </c>
    </row>
    <row r="198" spans="1:18">
      <c r="A198" s="339"/>
      <c r="B198" s="339"/>
      <c r="C198" s="1003" t="s">
        <v>269</v>
      </c>
      <c r="D198" s="1004">
        <v>359307.64299000002</v>
      </c>
      <c r="E198" s="417">
        <v>4112.8994199999997</v>
      </c>
      <c r="F198" s="417">
        <v>363420.54241000005</v>
      </c>
      <c r="G198" s="417">
        <v>39897.802059999995</v>
      </c>
      <c r="H198" s="417">
        <v>25530.789350000003</v>
      </c>
      <c r="I198" s="417">
        <v>65428.591410000008</v>
      </c>
      <c r="J198" s="417">
        <v>276803.13519</v>
      </c>
      <c r="K198" s="417">
        <v>58777.16734</v>
      </c>
      <c r="L198" s="417">
        <v>335580.30253000004</v>
      </c>
      <c r="M198" s="417">
        <v>151893.14073000001</v>
      </c>
      <c r="N198" s="417">
        <v>17231.588809999997</v>
      </c>
      <c r="O198" s="417">
        <v>169124.72954</v>
      </c>
      <c r="P198" s="417">
        <v>468594.07797999994</v>
      </c>
      <c r="Q198" s="417">
        <v>101539.54549999999</v>
      </c>
      <c r="R198" s="1005">
        <v>570133.62348000007</v>
      </c>
    </row>
    <row r="199" spans="1:18">
      <c r="A199" s="339"/>
      <c r="B199" s="339"/>
      <c r="C199" s="1003" t="s">
        <v>77</v>
      </c>
      <c r="D199" s="1004">
        <v>1070093.2157399999</v>
      </c>
      <c r="E199" s="417">
        <v>314560.41889999993</v>
      </c>
      <c r="F199" s="417">
        <v>1384653.6346399998</v>
      </c>
      <c r="G199" s="417">
        <v>555958.87897000019</v>
      </c>
      <c r="H199" s="417">
        <v>253270.62621999998</v>
      </c>
      <c r="I199" s="417">
        <v>809229.50519000005</v>
      </c>
      <c r="J199" s="417">
        <v>1146881.6658299996</v>
      </c>
      <c r="K199" s="417">
        <v>407203.79005000001</v>
      </c>
      <c r="L199" s="417">
        <v>1554085.45588</v>
      </c>
      <c r="M199" s="417">
        <v>647113.63529999997</v>
      </c>
      <c r="N199" s="417">
        <v>190412.93721</v>
      </c>
      <c r="O199" s="417">
        <v>837526.57250999985</v>
      </c>
      <c r="P199" s="417">
        <v>2349954.1801000005</v>
      </c>
      <c r="Q199" s="417">
        <v>850887.35347999993</v>
      </c>
      <c r="R199" s="1005">
        <v>3200841.5335799996</v>
      </c>
    </row>
    <row r="200" spans="1:18">
      <c r="A200" s="339"/>
      <c r="B200" s="339"/>
      <c r="C200" s="1003" t="s">
        <v>81</v>
      </c>
      <c r="D200" s="1004">
        <v>123645.64031</v>
      </c>
      <c r="E200" s="417">
        <v>68.146740000000008</v>
      </c>
      <c r="F200" s="417">
        <v>123713.78705000001</v>
      </c>
      <c r="G200" s="417">
        <v>16034.07501</v>
      </c>
      <c r="H200" s="417">
        <v>6965.34872</v>
      </c>
      <c r="I200" s="417">
        <v>22999.423730000002</v>
      </c>
      <c r="J200" s="417">
        <v>47739.448120000001</v>
      </c>
      <c r="K200" s="417">
        <v>15378.908120000002</v>
      </c>
      <c r="L200" s="417">
        <v>63118.356239999994</v>
      </c>
      <c r="M200" s="417">
        <v>17940.672690000003</v>
      </c>
      <c r="N200" s="417">
        <v>844.25265999999988</v>
      </c>
      <c r="O200" s="417">
        <v>18784.925349999998</v>
      </c>
      <c r="P200" s="417">
        <v>81714.195819999994</v>
      </c>
      <c r="Q200" s="417">
        <v>23188.509500000004</v>
      </c>
      <c r="R200" s="1005">
        <v>104902.70532000001</v>
      </c>
    </row>
    <row r="201" spans="1:18">
      <c r="A201" s="339"/>
      <c r="B201" s="339"/>
      <c r="C201" s="1003" t="s">
        <v>53</v>
      </c>
      <c r="D201" s="1004">
        <v>522069.49132999999</v>
      </c>
      <c r="E201" s="417">
        <v>44750.011210000004</v>
      </c>
      <c r="F201" s="417">
        <v>566819.50254000002</v>
      </c>
      <c r="G201" s="417">
        <v>158770.01131999996</v>
      </c>
      <c r="H201" s="417">
        <v>86366.032959999997</v>
      </c>
      <c r="I201" s="417">
        <v>245136.04428</v>
      </c>
      <c r="J201" s="417">
        <v>444659.91206</v>
      </c>
      <c r="K201" s="417">
        <v>210511.30857999998</v>
      </c>
      <c r="L201" s="417">
        <v>655171.22063999996</v>
      </c>
      <c r="M201" s="417">
        <v>191626.00336999999</v>
      </c>
      <c r="N201" s="417">
        <v>76035.048670000004</v>
      </c>
      <c r="O201" s="417">
        <v>267661.05203999998</v>
      </c>
      <c r="P201" s="417">
        <v>795055.92674999998</v>
      </c>
      <c r="Q201" s="417">
        <v>372912.39020999998</v>
      </c>
      <c r="R201" s="1005">
        <v>1167968.31696</v>
      </c>
    </row>
    <row r="202" spans="1:18">
      <c r="A202" s="339"/>
      <c r="B202" s="339"/>
      <c r="C202" s="1003" t="s">
        <v>270</v>
      </c>
      <c r="D202" s="1004">
        <v>610212.90537000005</v>
      </c>
      <c r="E202" s="417">
        <v>46103.345249999998</v>
      </c>
      <c r="F202" s="417">
        <v>656316.25062000018</v>
      </c>
      <c r="G202" s="417">
        <v>173655.75508</v>
      </c>
      <c r="H202" s="417">
        <v>113253.13188000002</v>
      </c>
      <c r="I202" s="417">
        <v>286908.88695999997</v>
      </c>
      <c r="J202" s="417">
        <v>503809.55194999994</v>
      </c>
      <c r="K202" s="417">
        <v>348508.47950999998</v>
      </c>
      <c r="L202" s="417">
        <v>852318.0314600002</v>
      </c>
      <c r="M202" s="417">
        <v>271378.79965</v>
      </c>
      <c r="N202" s="417">
        <v>192357.22198</v>
      </c>
      <c r="O202" s="417">
        <v>463736.02162999997</v>
      </c>
      <c r="P202" s="417">
        <v>948844.10668000008</v>
      </c>
      <c r="Q202" s="417">
        <v>654118.83337000001</v>
      </c>
      <c r="R202" s="1005">
        <v>1602962.9400499996</v>
      </c>
    </row>
    <row r="203" spans="1:18">
      <c r="A203" s="339"/>
      <c r="B203" s="339"/>
      <c r="C203" s="1003" t="s">
        <v>54</v>
      </c>
      <c r="D203" s="1004">
        <v>803882.79376000015</v>
      </c>
      <c r="E203" s="417">
        <v>97388.256429999994</v>
      </c>
      <c r="F203" s="417">
        <v>901271.05019000021</v>
      </c>
      <c r="G203" s="417">
        <v>165481.41584999996</v>
      </c>
      <c r="H203" s="417">
        <v>121338.51064999997</v>
      </c>
      <c r="I203" s="417">
        <v>286819.9265</v>
      </c>
      <c r="J203" s="417">
        <v>818383.89413000015</v>
      </c>
      <c r="K203" s="417">
        <v>440960.07304999995</v>
      </c>
      <c r="L203" s="417">
        <v>1259343.9671800004</v>
      </c>
      <c r="M203" s="417">
        <v>449766.53722000011</v>
      </c>
      <c r="N203" s="417">
        <v>183337.22352000003</v>
      </c>
      <c r="O203" s="417">
        <v>633103.76074000006</v>
      </c>
      <c r="P203" s="417">
        <v>1433631.8472</v>
      </c>
      <c r="Q203" s="417">
        <v>745635.80721999996</v>
      </c>
      <c r="R203" s="1005">
        <v>2179267.65442</v>
      </c>
    </row>
    <row r="204" spans="1:18">
      <c r="A204" s="339"/>
      <c r="B204" s="339"/>
      <c r="C204" s="1003" t="s">
        <v>271</v>
      </c>
      <c r="D204" s="1004">
        <v>285190.61988999997</v>
      </c>
      <c r="E204" s="417">
        <v>7717.6142999999993</v>
      </c>
      <c r="F204" s="417">
        <v>292908.23418999999</v>
      </c>
      <c r="G204" s="417">
        <v>154077.48470000003</v>
      </c>
      <c r="H204" s="417">
        <v>37999.696879999996</v>
      </c>
      <c r="I204" s="417">
        <v>192077.18158000003</v>
      </c>
      <c r="J204" s="417">
        <v>261083.55507</v>
      </c>
      <c r="K204" s="417">
        <v>113259.94852000001</v>
      </c>
      <c r="L204" s="417">
        <v>374343.50359000004</v>
      </c>
      <c r="M204" s="417">
        <v>108607.98253000001</v>
      </c>
      <c r="N204" s="417">
        <v>36155.606469999999</v>
      </c>
      <c r="O204" s="417">
        <v>144763.58900000001</v>
      </c>
      <c r="P204" s="417">
        <v>523769.02230000007</v>
      </c>
      <c r="Q204" s="417">
        <v>187415.25187000001</v>
      </c>
      <c r="R204" s="1005">
        <v>711184.27416999999</v>
      </c>
    </row>
    <row r="205" spans="1:18">
      <c r="A205" s="339"/>
      <c r="B205" s="339"/>
      <c r="C205" s="1003" t="s">
        <v>52</v>
      </c>
      <c r="D205" s="1004">
        <v>352926.88808000006</v>
      </c>
      <c r="E205" s="417">
        <v>20070.204140000002</v>
      </c>
      <c r="F205" s="417">
        <v>372997.09222000005</v>
      </c>
      <c r="G205" s="417">
        <v>97703.969530000017</v>
      </c>
      <c r="H205" s="417">
        <v>66179.971799999999</v>
      </c>
      <c r="I205" s="417">
        <v>163883.94132999997</v>
      </c>
      <c r="J205" s="417">
        <v>239063.57705000002</v>
      </c>
      <c r="K205" s="417">
        <v>203853.73617999998</v>
      </c>
      <c r="L205" s="417">
        <v>442917.31323000003</v>
      </c>
      <c r="M205" s="417">
        <v>82021.008770000015</v>
      </c>
      <c r="N205" s="417">
        <v>72431.717150000011</v>
      </c>
      <c r="O205" s="417">
        <v>154452.72592000003</v>
      </c>
      <c r="P205" s="417">
        <v>418788.55534999998</v>
      </c>
      <c r="Q205" s="417">
        <v>342465.42512999993</v>
      </c>
      <c r="R205" s="1005">
        <v>761253.98048000003</v>
      </c>
    </row>
    <row r="206" spans="1:18">
      <c r="A206" s="339"/>
      <c r="B206" s="339"/>
      <c r="C206" s="1003" t="s">
        <v>76</v>
      </c>
      <c r="D206" s="1004">
        <v>163657.69925999999</v>
      </c>
      <c r="E206" s="417">
        <v>1022.5219599999999</v>
      </c>
      <c r="F206" s="417">
        <v>164680.22122000001</v>
      </c>
      <c r="G206" s="417">
        <v>27556.161270000004</v>
      </c>
      <c r="H206" s="417">
        <v>8358.4821300000003</v>
      </c>
      <c r="I206" s="417">
        <v>35914.643399999994</v>
      </c>
      <c r="J206" s="417">
        <v>148362.29134</v>
      </c>
      <c r="K206" s="417">
        <v>32590.860000000004</v>
      </c>
      <c r="L206" s="417">
        <v>180953.15134000001</v>
      </c>
      <c r="M206" s="417">
        <v>135407.38756999999</v>
      </c>
      <c r="N206" s="417">
        <v>97937.096409999998</v>
      </c>
      <c r="O206" s="417">
        <v>233344.48397999999</v>
      </c>
      <c r="P206" s="417">
        <v>311325.84017999994</v>
      </c>
      <c r="Q206" s="417">
        <v>138886.43854000003</v>
      </c>
      <c r="R206" s="1005">
        <v>450212.27871999994</v>
      </c>
    </row>
    <row r="207" spans="1:18">
      <c r="A207" s="339"/>
      <c r="B207" s="339"/>
      <c r="C207" s="1003" t="s">
        <v>272</v>
      </c>
      <c r="D207" s="1004">
        <v>216721.22145999997</v>
      </c>
      <c r="E207" s="417">
        <v>14478.008280000002</v>
      </c>
      <c r="F207" s="417">
        <v>231199.22974000001</v>
      </c>
      <c r="G207" s="417">
        <v>144809.66230000003</v>
      </c>
      <c r="H207" s="417">
        <v>133484.85277</v>
      </c>
      <c r="I207" s="417">
        <v>278294.51506999996</v>
      </c>
      <c r="J207" s="417">
        <v>328730.97835000005</v>
      </c>
      <c r="K207" s="417">
        <v>187991.81730000002</v>
      </c>
      <c r="L207" s="417">
        <v>516722.79564999999</v>
      </c>
      <c r="M207" s="417">
        <v>89974.181830000001</v>
      </c>
      <c r="N207" s="417">
        <v>49816.188730000002</v>
      </c>
      <c r="O207" s="417">
        <v>139790.37056000001</v>
      </c>
      <c r="P207" s="417">
        <v>563514.82247999986</v>
      </c>
      <c r="Q207" s="417">
        <v>371292.85879999993</v>
      </c>
      <c r="R207" s="1005">
        <v>934807.68128000014</v>
      </c>
    </row>
    <row r="208" spans="1:18">
      <c r="A208" s="339"/>
      <c r="B208" s="339"/>
      <c r="C208" s="1003" t="s">
        <v>410</v>
      </c>
      <c r="D208" s="1004">
        <v>33024.647219999999</v>
      </c>
      <c r="E208" s="417">
        <v>0</v>
      </c>
      <c r="F208" s="417">
        <v>33024.647219999999</v>
      </c>
      <c r="G208" s="417">
        <v>0</v>
      </c>
      <c r="H208" s="417">
        <v>0</v>
      </c>
      <c r="I208" s="417">
        <v>0</v>
      </c>
      <c r="J208" s="417">
        <v>3302.6749399999999</v>
      </c>
      <c r="K208" s="417">
        <v>205.45635999999999</v>
      </c>
      <c r="L208" s="417">
        <v>3508.1313</v>
      </c>
      <c r="M208" s="417">
        <v>4603.3444</v>
      </c>
      <c r="N208" s="417">
        <v>5.7300000000000007E-3</v>
      </c>
      <c r="O208" s="417">
        <v>4603.3501299999998</v>
      </c>
      <c r="P208" s="417">
        <v>7906.0193399999998</v>
      </c>
      <c r="Q208" s="417">
        <v>205.46208999999999</v>
      </c>
      <c r="R208" s="1005">
        <v>8111.4814299999998</v>
      </c>
    </row>
    <row r="209" spans="1:18">
      <c r="A209" s="339"/>
      <c r="B209" s="339"/>
      <c r="C209" s="1003" t="s">
        <v>70</v>
      </c>
      <c r="D209" s="1004">
        <v>465706.12835000007</v>
      </c>
      <c r="E209" s="417">
        <v>33390.228999999999</v>
      </c>
      <c r="F209" s="417">
        <v>499096.35735000001</v>
      </c>
      <c r="G209" s="417">
        <v>228540.08051999999</v>
      </c>
      <c r="H209" s="417">
        <v>190948.47785</v>
      </c>
      <c r="I209" s="417">
        <v>419488.55837000004</v>
      </c>
      <c r="J209" s="417">
        <v>724686.23861</v>
      </c>
      <c r="K209" s="417">
        <v>318533.80835000001</v>
      </c>
      <c r="L209" s="417">
        <v>1043220.0469600001</v>
      </c>
      <c r="M209" s="417">
        <v>4838518.1882299995</v>
      </c>
      <c r="N209" s="417">
        <v>93059.600820000007</v>
      </c>
      <c r="O209" s="417">
        <v>4931577.7890499998</v>
      </c>
      <c r="P209" s="417">
        <v>5791744.5073599992</v>
      </c>
      <c r="Q209" s="417">
        <v>602541.88702000002</v>
      </c>
      <c r="R209" s="1005">
        <v>6394286.3943799995</v>
      </c>
    </row>
    <row r="210" spans="1:18">
      <c r="A210" s="339"/>
      <c r="B210" s="339"/>
      <c r="C210" s="1003" t="s">
        <v>75</v>
      </c>
      <c r="D210" s="1004">
        <v>13.2714</v>
      </c>
      <c r="E210" s="417">
        <v>4.8055300000000001</v>
      </c>
      <c r="F210" s="417">
        <v>18.076930000000001</v>
      </c>
      <c r="G210" s="417">
        <v>12990.39754</v>
      </c>
      <c r="H210" s="417">
        <v>11273.25338</v>
      </c>
      <c r="I210" s="417">
        <v>24263.65092</v>
      </c>
      <c r="J210" s="417">
        <v>66854.194709999996</v>
      </c>
      <c r="K210" s="417">
        <v>36221.623770000006</v>
      </c>
      <c r="L210" s="417">
        <v>103075.81848</v>
      </c>
      <c r="M210" s="417">
        <v>4564.6730599999992</v>
      </c>
      <c r="N210" s="417">
        <v>5789.0187800000003</v>
      </c>
      <c r="O210" s="417">
        <v>10353.69184</v>
      </c>
      <c r="P210" s="417">
        <v>84409.265310000003</v>
      </c>
      <c r="Q210" s="417">
        <v>53283.895930000006</v>
      </c>
      <c r="R210" s="1005">
        <v>137693.16124000002</v>
      </c>
    </row>
    <row r="211" spans="1:18">
      <c r="A211" s="339"/>
      <c r="B211" s="334" t="s">
        <v>411</v>
      </c>
      <c r="C211" s="334" t="s">
        <v>412</v>
      </c>
      <c r="D211" s="999">
        <v>59517.402999999998</v>
      </c>
      <c r="E211" s="1000">
        <v>0</v>
      </c>
      <c r="F211" s="1000">
        <v>59517.402999999998</v>
      </c>
      <c r="G211" s="1000">
        <v>4.3824699999999996</v>
      </c>
      <c r="H211" s="1000">
        <v>0</v>
      </c>
      <c r="I211" s="1000">
        <v>4.3824699999999996</v>
      </c>
      <c r="J211" s="1000">
        <v>6259.1811600000001</v>
      </c>
      <c r="K211" s="1000">
        <v>462.63568999999995</v>
      </c>
      <c r="L211" s="1000">
        <v>6721.8168499999992</v>
      </c>
      <c r="M211" s="1000">
        <v>9677.1154800000004</v>
      </c>
      <c r="N211" s="1000">
        <v>28.792560000000002</v>
      </c>
      <c r="O211" s="1000">
        <v>9705.9080399999984</v>
      </c>
      <c r="P211" s="1000">
        <v>15940.679109999999</v>
      </c>
      <c r="Q211" s="1000">
        <v>491.42824999999999</v>
      </c>
      <c r="R211" s="1001">
        <v>16432.107359999998</v>
      </c>
    </row>
    <row r="212" spans="1:18">
      <c r="A212" s="334" t="s">
        <v>958</v>
      </c>
      <c r="B212" s="1002"/>
      <c r="C212" s="1002"/>
      <c r="D212" s="999">
        <v>193228612.94910991</v>
      </c>
      <c r="E212" s="1000">
        <v>88336773.124369979</v>
      </c>
      <c r="F212" s="1000">
        <v>281565386.07347971</v>
      </c>
      <c r="G212" s="1000">
        <v>57259949.669679984</v>
      </c>
      <c r="H212" s="1000">
        <v>39536301.433689974</v>
      </c>
      <c r="I212" s="1000">
        <v>96796251.103370011</v>
      </c>
      <c r="J212" s="1000">
        <v>52630717.229390003</v>
      </c>
      <c r="K212" s="1000">
        <v>31666658.994969998</v>
      </c>
      <c r="L212" s="1000">
        <v>84297376.224359989</v>
      </c>
      <c r="M212" s="1000">
        <v>63299203.746830009</v>
      </c>
      <c r="N212" s="1000">
        <v>49854918.012960002</v>
      </c>
      <c r="O212" s="1000">
        <v>113154121.75978997</v>
      </c>
      <c r="P212" s="1000">
        <v>173189870.64589995</v>
      </c>
      <c r="Q212" s="1000">
        <v>121057878.44161999</v>
      </c>
      <c r="R212" s="1001">
        <v>294247749.08751988</v>
      </c>
    </row>
    <row r="213" spans="1:18">
      <c r="A213" s="334" t="s">
        <v>17</v>
      </c>
      <c r="B213" s="334" t="s">
        <v>273</v>
      </c>
      <c r="C213" s="334" t="s">
        <v>274</v>
      </c>
      <c r="D213" s="999">
        <v>169256.16884999999</v>
      </c>
      <c r="E213" s="1000">
        <v>266.46557999999999</v>
      </c>
      <c r="F213" s="1000">
        <v>169522.63443000001</v>
      </c>
      <c r="G213" s="1000">
        <v>27830.994799999997</v>
      </c>
      <c r="H213" s="1000">
        <v>199.39255</v>
      </c>
      <c r="I213" s="1000">
        <v>28030.387350000001</v>
      </c>
      <c r="J213" s="1000">
        <v>76337.197520000002</v>
      </c>
      <c r="K213" s="1000">
        <v>6983.2900600000003</v>
      </c>
      <c r="L213" s="1000">
        <v>83320.487580000001</v>
      </c>
      <c r="M213" s="1000">
        <v>14047.510780000001</v>
      </c>
      <c r="N213" s="1000">
        <v>4538.37518</v>
      </c>
      <c r="O213" s="1000">
        <v>18585.885959999996</v>
      </c>
      <c r="P213" s="1000">
        <v>118215.7031</v>
      </c>
      <c r="Q213" s="1000">
        <v>11721.057789999999</v>
      </c>
      <c r="R213" s="1001">
        <v>129936.76089000001</v>
      </c>
    </row>
    <row r="214" spans="1:18">
      <c r="A214" s="339"/>
      <c r="B214" s="334" t="s">
        <v>275</v>
      </c>
      <c r="C214" s="334" t="s">
        <v>276</v>
      </c>
      <c r="D214" s="999">
        <v>1477022.9014500002</v>
      </c>
      <c r="E214" s="1000">
        <v>28834.409499999994</v>
      </c>
      <c r="F214" s="1000">
        <v>1505857.3109500001</v>
      </c>
      <c r="G214" s="1000">
        <v>226976.99811999997</v>
      </c>
      <c r="H214" s="1000">
        <v>72291.018209999995</v>
      </c>
      <c r="I214" s="1000">
        <v>299268.01633000007</v>
      </c>
      <c r="J214" s="1000">
        <v>374139.58396000002</v>
      </c>
      <c r="K214" s="1000">
        <v>78674.94494999999</v>
      </c>
      <c r="L214" s="1000">
        <v>452814.52891000005</v>
      </c>
      <c r="M214" s="1000">
        <v>110261.15683000001</v>
      </c>
      <c r="N214" s="1000">
        <v>93703.673640000023</v>
      </c>
      <c r="O214" s="1000">
        <v>203964.83047000002</v>
      </c>
      <c r="P214" s="1000">
        <v>711377.73890999996</v>
      </c>
      <c r="Q214" s="1000">
        <v>244669.63679999995</v>
      </c>
      <c r="R214" s="1001">
        <v>956047.37571000005</v>
      </c>
    </row>
    <row r="215" spans="1:18">
      <c r="A215" s="339"/>
      <c r="B215" s="339"/>
      <c r="C215" s="1003" t="s">
        <v>277</v>
      </c>
      <c r="D215" s="1004">
        <v>0</v>
      </c>
      <c r="E215" s="417">
        <v>0</v>
      </c>
      <c r="F215" s="417">
        <v>0</v>
      </c>
      <c r="G215" s="417">
        <v>0</v>
      </c>
      <c r="H215" s="417">
        <v>0</v>
      </c>
      <c r="I215" s="417">
        <v>0</v>
      </c>
      <c r="J215" s="417">
        <v>330.70815999999996</v>
      </c>
      <c r="K215" s="417">
        <v>83.241249999999994</v>
      </c>
      <c r="L215" s="417">
        <v>413.94941</v>
      </c>
      <c r="M215" s="417">
        <v>0.15234</v>
      </c>
      <c r="N215" s="417">
        <v>0</v>
      </c>
      <c r="O215" s="417">
        <v>0.15234</v>
      </c>
      <c r="P215" s="417">
        <v>330.8605</v>
      </c>
      <c r="Q215" s="417">
        <v>83.241249999999994</v>
      </c>
      <c r="R215" s="1005">
        <v>414.10174999999998</v>
      </c>
    </row>
    <row r="216" spans="1:18">
      <c r="A216" s="334" t="s">
        <v>959</v>
      </c>
      <c r="B216" s="1002"/>
      <c r="C216" s="1002"/>
      <c r="D216" s="999">
        <v>1646279.0703000003</v>
      </c>
      <c r="E216" s="1000">
        <v>29100.875079999991</v>
      </c>
      <c r="F216" s="1000">
        <v>1675379.9453800002</v>
      </c>
      <c r="G216" s="1000">
        <v>254807.99291999996</v>
      </c>
      <c r="H216" s="1000">
        <v>72490.410759999984</v>
      </c>
      <c r="I216" s="1000">
        <v>327298.40368000005</v>
      </c>
      <c r="J216" s="1000">
        <v>450807.48964000004</v>
      </c>
      <c r="K216" s="1000">
        <v>85741.476259999996</v>
      </c>
      <c r="L216" s="1000">
        <v>536548.96590000007</v>
      </c>
      <c r="M216" s="1000">
        <v>124308.81995000002</v>
      </c>
      <c r="N216" s="1000">
        <v>98242.048820000025</v>
      </c>
      <c r="O216" s="1000">
        <v>222550.86877000003</v>
      </c>
      <c r="P216" s="1000">
        <v>829924.30250999995</v>
      </c>
      <c r="Q216" s="1000">
        <v>256473.93583999993</v>
      </c>
      <c r="R216" s="1001">
        <v>1086398.2383500002</v>
      </c>
    </row>
    <row r="217" spans="1:18">
      <c r="A217" s="334" t="s">
        <v>18</v>
      </c>
      <c r="B217" s="334" t="s">
        <v>278</v>
      </c>
      <c r="C217" s="334" t="s">
        <v>278</v>
      </c>
      <c r="D217" s="999">
        <v>358363.83143999998</v>
      </c>
      <c r="E217" s="1000">
        <v>1872.2945099999997</v>
      </c>
      <c r="F217" s="1000">
        <v>360236.12595000007</v>
      </c>
      <c r="G217" s="1000">
        <v>110369.38708999999</v>
      </c>
      <c r="H217" s="1000">
        <v>29845.480319999999</v>
      </c>
      <c r="I217" s="1000">
        <v>140214.86741000001</v>
      </c>
      <c r="J217" s="1000">
        <v>198042.47539000001</v>
      </c>
      <c r="K217" s="1000">
        <v>34043.675139999999</v>
      </c>
      <c r="L217" s="1000">
        <v>232086.15053000001</v>
      </c>
      <c r="M217" s="1000">
        <v>39849.946209999995</v>
      </c>
      <c r="N217" s="1000">
        <v>18705.228349999998</v>
      </c>
      <c r="O217" s="1000">
        <v>58555.174559999999</v>
      </c>
      <c r="P217" s="1000">
        <v>348261.80869000003</v>
      </c>
      <c r="Q217" s="1000">
        <v>82594.383809999999</v>
      </c>
      <c r="R217" s="1001">
        <v>430856.1925</v>
      </c>
    </row>
    <row r="218" spans="1:18">
      <c r="A218" s="334" t="s">
        <v>960</v>
      </c>
      <c r="B218" s="1002"/>
      <c r="C218" s="1002"/>
      <c r="D218" s="999">
        <v>358363.83143999998</v>
      </c>
      <c r="E218" s="1000">
        <v>1872.2945099999997</v>
      </c>
      <c r="F218" s="1000">
        <v>360236.12595000007</v>
      </c>
      <c r="G218" s="1000">
        <v>110369.38708999999</v>
      </c>
      <c r="H218" s="1000">
        <v>29845.480319999999</v>
      </c>
      <c r="I218" s="1000">
        <v>140214.86741000001</v>
      </c>
      <c r="J218" s="1000">
        <v>198042.47539000001</v>
      </c>
      <c r="K218" s="1000">
        <v>34043.675139999999</v>
      </c>
      <c r="L218" s="1000">
        <v>232086.15053000001</v>
      </c>
      <c r="M218" s="1000">
        <v>39849.946209999995</v>
      </c>
      <c r="N218" s="1000">
        <v>18705.228349999998</v>
      </c>
      <c r="O218" s="1000">
        <v>58555.174559999999</v>
      </c>
      <c r="P218" s="1000">
        <v>348261.80869000003</v>
      </c>
      <c r="Q218" s="1000">
        <v>82594.383809999999</v>
      </c>
      <c r="R218" s="1001">
        <v>430856.1925</v>
      </c>
    </row>
    <row r="219" spans="1:18">
      <c r="A219" s="334" t="s">
        <v>19</v>
      </c>
      <c r="B219" s="334" t="s">
        <v>279</v>
      </c>
      <c r="C219" s="334" t="s">
        <v>279</v>
      </c>
      <c r="D219" s="999">
        <v>310275.38474000001</v>
      </c>
      <c r="E219" s="1000">
        <v>12870.806769999999</v>
      </c>
      <c r="F219" s="1000">
        <v>323146.19151000003</v>
      </c>
      <c r="G219" s="1000">
        <v>70647.065629999997</v>
      </c>
      <c r="H219" s="1000">
        <v>20703.643540000005</v>
      </c>
      <c r="I219" s="1000">
        <v>91350.709170000002</v>
      </c>
      <c r="J219" s="1000">
        <v>196874.05291999999</v>
      </c>
      <c r="K219" s="1000">
        <v>71300.861240000013</v>
      </c>
      <c r="L219" s="1000">
        <v>268174.91415999999</v>
      </c>
      <c r="M219" s="1000">
        <v>145789.52274000001</v>
      </c>
      <c r="N219" s="1000">
        <v>38030.5743</v>
      </c>
      <c r="O219" s="1000">
        <v>183820.09704000002</v>
      </c>
      <c r="P219" s="1000">
        <v>413310.64129000006</v>
      </c>
      <c r="Q219" s="1000">
        <v>130035.07907999998</v>
      </c>
      <c r="R219" s="1001">
        <v>543345.72036999988</v>
      </c>
    </row>
    <row r="220" spans="1:18">
      <c r="A220" s="339"/>
      <c r="B220" s="339"/>
      <c r="C220" s="1003" t="s">
        <v>280</v>
      </c>
      <c r="D220" s="1004">
        <v>4.41608</v>
      </c>
      <c r="E220" s="417">
        <v>1.6165399999999999</v>
      </c>
      <c r="F220" s="417">
        <v>6.0326199999999996</v>
      </c>
      <c r="G220" s="417">
        <v>15584.048460000002</v>
      </c>
      <c r="H220" s="417">
        <v>1326.7170700000001</v>
      </c>
      <c r="I220" s="417">
        <v>16910.765530000001</v>
      </c>
      <c r="J220" s="417">
        <v>49575.929609999999</v>
      </c>
      <c r="K220" s="417">
        <v>30870.889090000001</v>
      </c>
      <c r="L220" s="417">
        <v>80446.818700000003</v>
      </c>
      <c r="M220" s="417">
        <v>7517.65193</v>
      </c>
      <c r="N220" s="417">
        <v>2244.70516</v>
      </c>
      <c r="O220" s="417">
        <v>9762.3570899999995</v>
      </c>
      <c r="P220" s="417">
        <v>72677.63</v>
      </c>
      <c r="Q220" s="417">
        <v>34442.311320000001</v>
      </c>
      <c r="R220" s="1005">
        <v>107119.94132</v>
      </c>
    </row>
    <row r="221" spans="1:18">
      <c r="A221" s="339"/>
      <c r="B221" s="334" t="s">
        <v>281</v>
      </c>
      <c r="C221" s="334" t="s">
        <v>19</v>
      </c>
      <c r="D221" s="999">
        <v>296546.33715000004</v>
      </c>
      <c r="E221" s="1000">
        <v>4195.8986199999999</v>
      </c>
      <c r="F221" s="1000">
        <v>300742.23576999997</v>
      </c>
      <c r="G221" s="1000">
        <v>111573.50841999998</v>
      </c>
      <c r="H221" s="1000">
        <v>31259.815690000003</v>
      </c>
      <c r="I221" s="1000">
        <v>142833.32411000002</v>
      </c>
      <c r="J221" s="1000">
        <v>217876.49133000002</v>
      </c>
      <c r="K221" s="1000">
        <v>60760.582090000004</v>
      </c>
      <c r="L221" s="1000">
        <v>278637.07342000003</v>
      </c>
      <c r="M221" s="1000">
        <v>64945.659780000002</v>
      </c>
      <c r="N221" s="1000">
        <v>26204.16172</v>
      </c>
      <c r="O221" s="1000">
        <v>91149.82150000002</v>
      </c>
      <c r="P221" s="1000">
        <v>394395.65952999995</v>
      </c>
      <c r="Q221" s="1000">
        <v>118224.5595</v>
      </c>
      <c r="R221" s="1001">
        <v>512620.21903000004</v>
      </c>
    </row>
    <row r="222" spans="1:18">
      <c r="A222" s="339"/>
      <c r="B222" s="339"/>
      <c r="C222" s="1003" t="s">
        <v>282</v>
      </c>
      <c r="D222" s="1004">
        <v>5.5939999999999997E-2</v>
      </c>
      <c r="E222" s="417">
        <v>0</v>
      </c>
      <c r="F222" s="417">
        <v>5.5939999999999997E-2</v>
      </c>
      <c r="G222" s="417">
        <v>379.75473</v>
      </c>
      <c r="H222" s="417">
        <v>17.414390000000001</v>
      </c>
      <c r="I222" s="417">
        <v>397.16912000000002</v>
      </c>
      <c r="J222" s="417">
        <v>22483.28455</v>
      </c>
      <c r="K222" s="417">
        <v>6970.8383300000005</v>
      </c>
      <c r="L222" s="417">
        <v>29454.122879999999</v>
      </c>
      <c r="M222" s="417">
        <v>1397.32302</v>
      </c>
      <c r="N222" s="417">
        <v>145.63998999999998</v>
      </c>
      <c r="O222" s="417">
        <v>1542.9630099999999</v>
      </c>
      <c r="P222" s="417">
        <v>24260.362300000001</v>
      </c>
      <c r="Q222" s="417">
        <v>7133.8927100000001</v>
      </c>
      <c r="R222" s="1005">
        <v>31394.255010000001</v>
      </c>
    </row>
    <row r="223" spans="1:18">
      <c r="A223" s="334" t="s">
        <v>961</v>
      </c>
      <c r="B223" s="1002"/>
      <c r="C223" s="1002"/>
      <c r="D223" s="999">
        <v>606826.19391000003</v>
      </c>
      <c r="E223" s="1000">
        <v>17068.321929999998</v>
      </c>
      <c r="F223" s="1000">
        <v>623894.51584000012</v>
      </c>
      <c r="G223" s="1000">
        <v>198184.37723999997</v>
      </c>
      <c r="H223" s="1000">
        <v>53307.590690000005</v>
      </c>
      <c r="I223" s="1000">
        <v>251491.96793000001</v>
      </c>
      <c r="J223" s="1000">
        <v>486809.75841000001</v>
      </c>
      <c r="K223" s="1000">
        <v>169903.17075000002</v>
      </c>
      <c r="L223" s="1000">
        <v>656712.92915999994</v>
      </c>
      <c r="M223" s="1000">
        <v>219650.15747000003</v>
      </c>
      <c r="N223" s="1000">
        <v>66625.08116999999</v>
      </c>
      <c r="O223" s="1000">
        <v>286275.23864000005</v>
      </c>
      <c r="P223" s="1000">
        <v>904644.29312000005</v>
      </c>
      <c r="Q223" s="1000">
        <v>289835.84260999993</v>
      </c>
      <c r="R223" s="1001">
        <v>1194480.1357299997</v>
      </c>
    </row>
    <row r="224" spans="1:18">
      <c r="A224" s="334" t="s">
        <v>20</v>
      </c>
      <c r="B224" s="334" t="s">
        <v>283</v>
      </c>
      <c r="C224" s="334" t="s">
        <v>283</v>
      </c>
      <c r="D224" s="999">
        <v>81241.72653</v>
      </c>
      <c r="E224" s="1000">
        <v>317.37569999999999</v>
      </c>
      <c r="F224" s="1000">
        <v>81559.10222999999</v>
      </c>
      <c r="G224" s="1000">
        <v>10398.579300000001</v>
      </c>
      <c r="H224" s="1000">
        <v>1873.6157599999999</v>
      </c>
      <c r="I224" s="1000">
        <v>12272.19506</v>
      </c>
      <c r="J224" s="1000">
        <v>61213.359079999995</v>
      </c>
      <c r="K224" s="1000">
        <v>12919.839440000002</v>
      </c>
      <c r="L224" s="1000">
        <v>74133.198519999991</v>
      </c>
      <c r="M224" s="1000">
        <v>3360.9228800000001</v>
      </c>
      <c r="N224" s="1000">
        <v>156.65246999999999</v>
      </c>
      <c r="O224" s="1000">
        <v>3517.5753499999996</v>
      </c>
      <c r="P224" s="1000">
        <v>74972.861260000005</v>
      </c>
      <c r="Q224" s="1000">
        <v>14950.107670000001</v>
      </c>
      <c r="R224" s="1001">
        <v>89922.968929999988</v>
      </c>
    </row>
    <row r="225" spans="1:18">
      <c r="A225" s="339"/>
      <c r="B225" s="339"/>
      <c r="C225" s="1003" t="s">
        <v>413</v>
      </c>
      <c r="D225" s="1004">
        <v>24052.925329999998</v>
      </c>
      <c r="E225" s="417">
        <v>0</v>
      </c>
      <c r="F225" s="417">
        <v>24052.925329999998</v>
      </c>
      <c r="G225" s="417">
        <v>0</v>
      </c>
      <c r="H225" s="417">
        <v>0</v>
      </c>
      <c r="I225" s="417">
        <v>0</v>
      </c>
      <c r="J225" s="417">
        <v>2983.5356299999999</v>
      </c>
      <c r="K225" s="417">
        <v>197.39447000000001</v>
      </c>
      <c r="L225" s="417">
        <v>3180.9301</v>
      </c>
      <c r="M225" s="417">
        <v>2207.2209700000003</v>
      </c>
      <c r="N225" s="417">
        <v>0</v>
      </c>
      <c r="O225" s="417">
        <v>2207.2209700000003</v>
      </c>
      <c r="P225" s="417">
        <v>5190.7565999999997</v>
      </c>
      <c r="Q225" s="417">
        <v>197.39447000000001</v>
      </c>
      <c r="R225" s="1005">
        <v>5388.1510699999999</v>
      </c>
    </row>
    <row r="226" spans="1:18">
      <c r="A226" s="339"/>
      <c r="B226" s="334" t="s">
        <v>20</v>
      </c>
      <c r="C226" s="334" t="s">
        <v>284</v>
      </c>
      <c r="D226" s="999">
        <v>138260.49368000001</v>
      </c>
      <c r="E226" s="1000">
        <v>1222.68435</v>
      </c>
      <c r="F226" s="1000">
        <v>139483.17803000001</v>
      </c>
      <c r="G226" s="1000">
        <v>50054.844339999996</v>
      </c>
      <c r="H226" s="1000">
        <v>36322.911510000005</v>
      </c>
      <c r="I226" s="1000">
        <v>86377.755849999987</v>
      </c>
      <c r="J226" s="1000">
        <v>106477.10057999998</v>
      </c>
      <c r="K226" s="1000">
        <v>18587.87256</v>
      </c>
      <c r="L226" s="1000">
        <v>125064.97313999999</v>
      </c>
      <c r="M226" s="1000">
        <v>19969.616810000003</v>
      </c>
      <c r="N226" s="1000">
        <v>3783.5057200000001</v>
      </c>
      <c r="O226" s="1000">
        <v>23753.122530000001</v>
      </c>
      <c r="P226" s="1000">
        <v>176501.56172999999</v>
      </c>
      <c r="Q226" s="1000">
        <v>58694.28979000001</v>
      </c>
      <c r="R226" s="1001">
        <v>235195.85151999997</v>
      </c>
    </row>
    <row r="227" spans="1:18">
      <c r="A227" s="339"/>
      <c r="B227" s="339"/>
      <c r="C227" s="1003" t="s">
        <v>321</v>
      </c>
      <c r="D227" s="1004">
        <v>192923.42019999999</v>
      </c>
      <c r="E227" s="417">
        <v>16706.518690000001</v>
      </c>
      <c r="F227" s="417">
        <v>209629.93888999999</v>
      </c>
      <c r="G227" s="417">
        <v>40090.581570000002</v>
      </c>
      <c r="H227" s="417">
        <v>48705.108059999991</v>
      </c>
      <c r="I227" s="417">
        <v>88795.689629999993</v>
      </c>
      <c r="J227" s="417">
        <v>119675.18917</v>
      </c>
      <c r="K227" s="417">
        <v>20243.317780000001</v>
      </c>
      <c r="L227" s="417">
        <v>139918.50694999998</v>
      </c>
      <c r="M227" s="417">
        <v>54022.089690000001</v>
      </c>
      <c r="N227" s="417">
        <v>9899.6995100000004</v>
      </c>
      <c r="O227" s="417">
        <v>63921.789200000007</v>
      </c>
      <c r="P227" s="417">
        <v>213787.86043</v>
      </c>
      <c r="Q227" s="417">
        <v>78848.125349999973</v>
      </c>
      <c r="R227" s="1005">
        <v>292635.98578000005</v>
      </c>
    </row>
    <row r="228" spans="1:18">
      <c r="A228" s="334" t="s">
        <v>962</v>
      </c>
      <c r="B228" s="1002"/>
      <c r="C228" s="1002"/>
      <c r="D228" s="999">
        <v>436478.56573999999</v>
      </c>
      <c r="E228" s="1000">
        <v>18246.578740000001</v>
      </c>
      <c r="F228" s="1000">
        <v>454725.14447999996</v>
      </c>
      <c r="G228" s="1000">
        <v>100544.00521</v>
      </c>
      <c r="H228" s="1000">
        <v>86901.635330000005</v>
      </c>
      <c r="I228" s="1000">
        <v>187445.64053999999</v>
      </c>
      <c r="J228" s="1000">
        <v>290349.18445999996</v>
      </c>
      <c r="K228" s="1000">
        <v>51948.424249999996</v>
      </c>
      <c r="L228" s="1000">
        <v>342297.60871</v>
      </c>
      <c r="M228" s="1000">
        <v>79559.850349999993</v>
      </c>
      <c r="N228" s="1000">
        <v>13839.857699999999</v>
      </c>
      <c r="O228" s="1000">
        <v>93399.708050000016</v>
      </c>
      <c r="P228" s="1000">
        <v>470453.04001999996</v>
      </c>
      <c r="Q228" s="1000">
        <v>152689.91727999997</v>
      </c>
      <c r="R228" s="1001">
        <v>623142.95730000001</v>
      </c>
    </row>
    <row r="229" spans="1:18">
      <c r="A229" s="334" t="s">
        <v>21</v>
      </c>
      <c r="B229" s="334" t="s">
        <v>414</v>
      </c>
      <c r="C229" s="334" t="s">
        <v>414</v>
      </c>
      <c r="D229" s="999">
        <v>17704.62298</v>
      </c>
      <c r="E229" s="1000">
        <v>0</v>
      </c>
      <c r="F229" s="1000">
        <v>17704.62298</v>
      </c>
      <c r="G229" s="1000">
        <v>0</v>
      </c>
      <c r="H229" s="1000">
        <v>0</v>
      </c>
      <c r="I229" s="1000">
        <v>0</v>
      </c>
      <c r="J229" s="1000">
        <v>856.45485999999994</v>
      </c>
      <c r="K229" s="1000">
        <v>76.580550000000002</v>
      </c>
      <c r="L229" s="1000">
        <v>933.03541000000007</v>
      </c>
      <c r="M229" s="1000">
        <v>1272.85952</v>
      </c>
      <c r="N229" s="1000">
        <v>0</v>
      </c>
      <c r="O229" s="1000">
        <v>1272.85952</v>
      </c>
      <c r="P229" s="1000">
        <v>2129.3143799999998</v>
      </c>
      <c r="Q229" s="1000">
        <v>76.580550000000002</v>
      </c>
      <c r="R229" s="1001">
        <v>2205.8949300000004</v>
      </c>
    </row>
    <row r="230" spans="1:18">
      <c r="A230" s="339"/>
      <c r="B230" s="339"/>
      <c r="C230" s="1003" t="s">
        <v>415</v>
      </c>
      <c r="D230" s="1004">
        <v>13266.048199999999</v>
      </c>
      <c r="E230" s="417">
        <v>0</v>
      </c>
      <c r="F230" s="417">
        <v>13266.048199999999</v>
      </c>
      <c r="G230" s="417">
        <v>0</v>
      </c>
      <c r="H230" s="417">
        <v>0</v>
      </c>
      <c r="I230" s="417">
        <v>0</v>
      </c>
      <c r="J230" s="417">
        <v>101.36007000000001</v>
      </c>
      <c r="K230" s="417">
        <v>1.9000000000000001E-4</v>
      </c>
      <c r="L230" s="417">
        <v>101.36026</v>
      </c>
      <c r="M230" s="417">
        <v>16.000049999999998</v>
      </c>
      <c r="N230" s="417">
        <v>0</v>
      </c>
      <c r="O230" s="417">
        <v>16.000049999999998</v>
      </c>
      <c r="P230" s="417">
        <v>117.36012000000001</v>
      </c>
      <c r="Q230" s="417">
        <v>1.9000000000000001E-4</v>
      </c>
      <c r="R230" s="1005">
        <v>117.36031</v>
      </c>
    </row>
    <row r="231" spans="1:18">
      <c r="A231" s="339"/>
      <c r="B231" s="334" t="s">
        <v>416</v>
      </c>
      <c r="C231" s="334" t="s">
        <v>416</v>
      </c>
      <c r="D231" s="999">
        <v>18091.17699</v>
      </c>
      <c r="E231" s="1000">
        <v>0</v>
      </c>
      <c r="F231" s="1000">
        <v>18091.17699</v>
      </c>
      <c r="G231" s="1000">
        <v>108.56926</v>
      </c>
      <c r="H231" s="1000">
        <v>0</v>
      </c>
      <c r="I231" s="1000">
        <v>108.56926</v>
      </c>
      <c r="J231" s="1000">
        <v>1837.9156799999998</v>
      </c>
      <c r="K231" s="1000">
        <v>40.249690000000001</v>
      </c>
      <c r="L231" s="1000">
        <v>1878.1653700000002</v>
      </c>
      <c r="M231" s="1000">
        <v>2657.1338100000003</v>
      </c>
      <c r="N231" s="1000">
        <v>75.062029999999993</v>
      </c>
      <c r="O231" s="1000">
        <v>2732.1958399999999</v>
      </c>
      <c r="P231" s="1000">
        <v>4603.6187499999996</v>
      </c>
      <c r="Q231" s="1000">
        <v>115.31172000000001</v>
      </c>
      <c r="R231" s="1001">
        <v>4718.9304699999993</v>
      </c>
    </row>
    <row r="232" spans="1:18">
      <c r="A232" s="339"/>
      <c r="B232" s="339"/>
      <c r="C232" s="1003" t="s">
        <v>417</v>
      </c>
      <c r="D232" s="1004">
        <v>9559.2561500000011</v>
      </c>
      <c r="E232" s="417">
        <v>0</v>
      </c>
      <c r="F232" s="417">
        <v>9559.2561500000011</v>
      </c>
      <c r="G232" s="417">
        <v>106.86055</v>
      </c>
      <c r="H232" s="417">
        <v>0</v>
      </c>
      <c r="I232" s="417">
        <v>106.86055</v>
      </c>
      <c r="J232" s="417">
        <v>296.68627000000004</v>
      </c>
      <c r="K232" s="417">
        <v>4.4920000000000002E-2</v>
      </c>
      <c r="L232" s="417">
        <v>296.73119000000003</v>
      </c>
      <c r="M232" s="417">
        <v>715.77238</v>
      </c>
      <c r="N232" s="417">
        <v>0</v>
      </c>
      <c r="O232" s="417">
        <v>715.77238</v>
      </c>
      <c r="P232" s="417">
        <v>1119.3191999999999</v>
      </c>
      <c r="Q232" s="417">
        <v>4.4920000000000002E-2</v>
      </c>
      <c r="R232" s="1005">
        <v>1119.3641200000002</v>
      </c>
    </row>
    <row r="233" spans="1:18">
      <c r="A233" s="339"/>
      <c r="B233" s="334" t="s">
        <v>285</v>
      </c>
      <c r="C233" s="334" t="s">
        <v>286</v>
      </c>
      <c r="D233" s="999">
        <v>64135.274170000004</v>
      </c>
      <c r="E233" s="1000">
        <v>0.82986000000000004</v>
      </c>
      <c r="F233" s="1000">
        <v>64136.104030000002</v>
      </c>
      <c r="G233" s="1000">
        <v>4889.8373600000004</v>
      </c>
      <c r="H233" s="1000">
        <v>985.95371999999998</v>
      </c>
      <c r="I233" s="1000">
        <v>5875.79108</v>
      </c>
      <c r="J233" s="1000">
        <v>16145.105960000001</v>
      </c>
      <c r="K233" s="1000">
        <v>1675.0581100000002</v>
      </c>
      <c r="L233" s="1000">
        <v>17820.164069999999</v>
      </c>
      <c r="M233" s="1000">
        <v>4952.3205199999993</v>
      </c>
      <c r="N233" s="1000">
        <v>58.219199999999994</v>
      </c>
      <c r="O233" s="1000">
        <v>5010.5397199999998</v>
      </c>
      <c r="P233" s="1000">
        <v>25987.26384</v>
      </c>
      <c r="Q233" s="1000">
        <v>2719.2310299999999</v>
      </c>
      <c r="R233" s="1001">
        <v>28706.494869999999</v>
      </c>
    </row>
    <row r="234" spans="1:18">
      <c r="A234" s="339"/>
      <c r="B234" s="339"/>
      <c r="C234" s="1003" t="s">
        <v>285</v>
      </c>
      <c r="D234" s="1004">
        <v>18720.1515</v>
      </c>
      <c r="E234" s="417">
        <v>0</v>
      </c>
      <c r="F234" s="417">
        <v>18720.1515</v>
      </c>
      <c r="G234" s="417">
        <v>0</v>
      </c>
      <c r="H234" s="417">
        <v>0</v>
      </c>
      <c r="I234" s="417">
        <v>0</v>
      </c>
      <c r="J234" s="417">
        <v>703.87311</v>
      </c>
      <c r="K234" s="417">
        <v>7.7790000000000012E-2</v>
      </c>
      <c r="L234" s="417">
        <v>703.95090000000005</v>
      </c>
      <c r="M234" s="417">
        <v>682.97463000000005</v>
      </c>
      <c r="N234" s="417">
        <v>0</v>
      </c>
      <c r="O234" s="417">
        <v>682.97463000000005</v>
      </c>
      <c r="P234" s="417">
        <v>1386.8477399999999</v>
      </c>
      <c r="Q234" s="417">
        <v>7.7790000000000012E-2</v>
      </c>
      <c r="R234" s="1005">
        <v>1386.92553</v>
      </c>
    </row>
    <row r="235" spans="1:18">
      <c r="A235" s="339"/>
      <c r="B235" s="339"/>
      <c r="C235" s="1003" t="s">
        <v>418</v>
      </c>
      <c r="D235" s="1004">
        <v>6823.2542400000002</v>
      </c>
      <c r="E235" s="417">
        <v>0</v>
      </c>
      <c r="F235" s="417">
        <v>6823.2542400000002</v>
      </c>
      <c r="G235" s="417">
        <v>0</v>
      </c>
      <c r="H235" s="417">
        <v>0</v>
      </c>
      <c r="I235" s="417">
        <v>0</v>
      </c>
      <c r="J235" s="417">
        <v>55.243580000000001</v>
      </c>
      <c r="K235" s="417">
        <v>0</v>
      </c>
      <c r="L235" s="417">
        <v>55.243580000000001</v>
      </c>
      <c r="M235" s="417">
        <v>11.181299999999998</v>
      </c>
      <c r="N235" s="417">
        <v>0</v>
      </c>
      <c r="O235" s="417">
        <v>11.181299999999998</v>
      </c>
      <c r="P235" s="417">
        <v>66.424880000000002</v>
      </c>
      <c r="Q235" s="417">
        <v>0</v>
      </c>
      <c r="R235" s="1005">
        <v>66.424880000000002</v>
      </c>
    </row>
    <row r="236" spans="1:18">
      <c r="A236" s="339"/>
      <c r="B236" s="334" t="s">
        <v>287</v>
      </c>
      <c r="C236" s="334" t="s">
        <v>287</v>
      </c>
      <c r="D236" s="999">
        <v>163880.65886000003</v>
      </c>
      <c r="E236" s="1000">
        <v>87453.359939999995</v>
      </c>
      <c r="F236" s="1000">
        <v>251334.01880000002</v>
      </c>
      <c r="G236" s="1000">
        <v>31625.031230000001</v>
      </c>
      <c r="H236" s="1000">
        <v>44037.480260000004</v>
      </c>
      <c r="I236" s="1000">
        <v>75662.511490000004</v>
      </c>
      <c r="J236" s="1000">
        <v>87978.039220000021</v>
      </c>
      <c r="K236" s="1000">
        <v>12663.544</v>
      </c>
      <c r="L236" s="1000">
        <v>100641.58322000001</v>
      </c>
      <c r="M236" s="1000">
        <v>29737.690859999999</v>
      </c>
      <c r="N236" s="1000">
        <v>14123.023949999999</v>
      </c>
      <c r="O236" s="1000">
        <v>43860.714810000012</v>
      </c>
      <c r="P236" s="1000">
        <v>149340.76131</v>
      </c>
      <c r="Q236" s="1000">
        <v>70824.048210000008</v>
      </c>
      <c r="R236" s="1001">
        <v>220164.80952000004</v>
      </c>
    </row>
    <row r="237" spans="1:18">
      <c r="A237" s="339"/>
      <c r="B237" s="339"/>
      <c r="C237" s="1003" t="s">
        <v>419</v>
      </c>
      <c r="D237" s="1004">
        <v>4699.2129500000001</v>
      </c>
      <c r="E237" s="417">
        <v>0</v>
      </c>
      <c r="F237" s="417">
        <v>4699.2129500000001</v>
      </c>
      <c r="G237" s="417">
        <v>0</v>
      </c>
      <c r="H237" s="417">
        <v>0</v>
      </c>
      <c r="I237" s="417">
        <v>0</v>
      </c>
      <c r="J237" s="417">
        <v>51.0717</v>
      </c>
      <c r="K237" s="417">
        <v>6.3600000000000002E-3</v>
      </c>
      <c r="L237" s="417">
        <v>51.078060000000001</v>
      </c>
      <c r="M237" s="417">
        <v>4.6639699999999999</v>
      </c>
      <c r="N237" s="417">
        <v>0</v>
      </c>
      <c r="O237" s="417">
        <v>4.6639699999999999</v>
      </c>
      <c r="P237" s="417">
        <v>55.735669999999999</v>
      </c>
      <c r="Q237" s="417">
        <v>6.3600000000000002E-3</v>
      </c>
      <c r="R237" s="1005">
        <v>55.74203</v>
      </c>
    </row>
    <row r="238" spans="1:18">
      <c r="A238" s="339"/>
      <c r="B238" s="334" t="s">
        <v>21</v>
      </c>
      <c r="C238" s="334" t="s">
        <v>288</v>
      </c>
      <c r="D238" s="999">
        <v>263991.72599000001</v>
      </c>
      <c r="E238" s="1000">
        <v>2416.0715499999997</v>
      </c>
      <c r="F238" s="1000">
        <v>266407.79753999994</v>
      </c>
      <c r="G238" s="1000">
        <v>22617.44454</v>
      </c>
      <c r="H238" s="1000">
        <v>6958.9714400000012</v>
      </c>
      <c r="I238" s="1000">
        <v>29576.415980000005</v>
      </c>
      <c r="J238" s="1000">
        <v>98186.388439999995</v>
      </c>
      <c r="K238" s="1000">
        <v>27029.13366</v>
      </c>
      <c r="L238" s="1000">
        <v>125215.5221</v>
      </c>
      <c r="M238" s="1000">
        <v>43077.148990000002</v>
      </c>
      <c r="N238" s="1000">
        <v>15657.564700000003</v>
      </c>
      <c r="O238" s="1000">
        <v>58734.713689999997</v>
      </c>
      <c r="P238" s="1000">
        <v>163880.98197000002</v>
      </c>
      <c r="Q238" s="1000">
        <v>49645.669800000003</v>
      </c>
      <c r="R238" s="1001">
        <v>213526.65176999997</v>
      </c>
    </row>
    <row r="239" spans="1:18">
      <c r="A239" s="339"/>
      <c r="B239" s="339"/>
      <c r="C239" s="1003" t="s">
        <v>386</v>
      </c>
      <c r="D239" s="1004">
        <v>33686.214759999995</v>
      </c>
      <c r="E239" s="417">
        <v>0</v>
      </c>
      <c r="F239" s="417">
        <v>33686.214759999995</v>
      </c>
      <c r="G239" s="417">
        <v>0</v>
      </c>
      <c r="H239" s="417">
        <v>0</v>
      </c>
      <c r="I239" s="417">
        <v>0</v>
      </c>
      <c r="J239" s="417">
        <v>759.12619999999993</v>
      </c>
      <c r="K239" s="417">
        <v>3.6296999999999997</v>
      </c>
      <c r="L239" s="417">
        <v>762.7559</v>
      </c>
      <c r="M239" s="417">
        <v>528.08271999999999</v>
      </c>
      <c r="N239" s="417">
        <v>0</v>
      </c>
      <c r="O239" s="417">
        <v>528.08271999999999</v>
      </c>
      <c r="P239" s="417">
        <v>1287.20892</v>
      </c>
      <c r="Q239" s="417">
        <v>3.6296999999999997</v>
      </c>
      <c r="R239" s="1005">
        <v>1290.8386200000002</v>
      </c>
    </row>
    <row r="240" spans="1:18">
      <c r="A240" s="339"/>
      <c r="B240" s="339"/>
      <c r="C240" s="1003" t="s">
        <v>420</v>
      </c>
      <c r="D240" s="1004">
        <v>20728.044120000002</v>
      </c>
      <c r="E240" s="417">
        <v>0</v>
      </c>
      <c r="F240" s="417">
        <v>20728.044120000002</v>
      </c>
      <c r="G240" s="417">
        <v>0</v>
      </c>
      <c r="H240" s="417">
        <v>0</v>
      </c>
      <c r="I240" s="417">
        <v>0</v>
      </c>
      <c r="J240" s="417">
        <v>436.55730999999997</v>
      </c>
      <c r="K240" s="417">
        <v>1.98932</v>
      </c>
      <c r="L240" s="417">
        <v>438.54662999999999</v>
      </c>
      <c r="M240" s="417">
        <v>593.07769999999994</v>
      </c>
      <c r="N240" s="417">
        <v>0</v>
      </c>
      <c r="O240" s="417">
        <v>593.07769999999994</v>
      </c>
      <c r="P240" s="417">
        <v>1029.63501</v>
      </c>
      <c r="Q240" s="417">
        <v>1.98932</v>
      </c>
      <c r="R240" s="1005">
        <v>1031.6243299999999</v>
      </c>
    </row>
    <row r="241" spans="1:18">
      <c r="A241" s="339"/>
      <c r="B241" s="339"/>
      <c r="C241" s="1003" t="s">
        <v>21</v>
      </c>
      <c r="D241" s="1004">
        <v>3060977.2511800001</v>
      </c>
      <c r="E241" s="417">
        <v>1064687.7886800002</v>
      </c>
      <c r="F241" s="417">
        <v>4125665.0398600008</v>
      </c>
      <c r="G241" s="417">
        <v>513269.4809599999</v>
      </c>
      <c r="H241" s="417">
        <v>315022.93218</v>
      </c>
      <c r="I241" s="417">
        <v>828292.41314000008</v>
      </c>
      <c r="J241" s="417">
        <v>877597.39064000023</v>
      </c>
      <c r="K241" s="417">
        <v>242537.94640999998</v>
      </c>
      <c r="L241" s="417">
        <v>1120135.3370500002</v>
      </c>
      <c r="M241" s="417">
        <v>265187.69387000002</v>
      </c>
      <c r="N241" s="417">
        <v>121660.10964999998</v>
      </c>
      <c r="O241" s="417">
        <v>386847.80352000002</v>
      </c>
      <c r="P241" s="417">
        <v>1656054.56547</v>
      </c>
      <c r="Q241" s="417">
        <v>679220.98824000009</v>
      </c>
      <c r="R241" s="1005">
        <v>2335275.5537100006</v>
      </c>
    </row>
    <row r="242" spans="1:18">
      <c r="A242" s="339"/>
      <c r="B242" s="339"/>
      <c r="C242" s="1003" t="s">
        <v>289</v>
      </c>
      <c r="D242" s="1004">
        <v>50036.843740000004</v>
      </c>
      <c r="E242" s="417">
        <v>2.5019</v>
      </c>
      <c r="F242" s="417">
        <v>50039.34564</v>
      </c>
      <c r="G242" s="417">
        <v>3302.7167200000004</v>
      </c>
      <c r="H242" s="417">
        <v>385.21428000000003</v>
      </c>
      <c r="I242" s="417">
        <v>3687.931</v>
      </c>
      <c r="J242" s="417">
        <v>15093.398870000001</v>
      </c>
      <c r="K242" s="417">
        <v>2285.6038699999999</v>
      </c>
      <c r="L242" s="417">
        <v>17379.002740000004</v>
      </c>
      <c r="M242" s="417">
        <v>1969.4229399999999</v>
      </c>
      <c r="N242" s="417">
        <v>0</v>
      </c>
      <c r="O242" s="417">
        <v>1969.4229399999999</v>
      </c>
      <c r="P242" s="417">
        <v>20365.538530000002</v>
      </c>
      <c r="Q242" s="417">
        <v>2670.8181500000005</v>
      </c>
      <c r="R242" s="1005">
        <v>23036.356680000001</v>
      </c>
    </row>
    <row r="243" spans="1:18">
      <c r="A243" s="339"/>
      <c r="B243" s="339"/>
      <c r="C243" s="1003" t="s">
        <v>421</v>
      </c>
      <c r="D243" s="1004">
        <v>31403.408059999998</v>
      </c>
      <c r="E243" s="417">
        <v>0</v>
      </c>
      <c r="F243" s="417">
        <v>31403.408059999998</v>
      </c>
      <c r="G243" s="417">
        <v>15.74344</v>
      </c>
      <c r="H243" s="417">
        <v>0</v>
      </c>
      <c r="I243" s="417">
        <v>15.74344</v>
      </c>
      <c r="J243" s="417">
        <v>630.97663</v>
      </c>
      <c r="K243" s="417">
        <v>12.15738</v>
      </c>
      <c r="L243" s="417">
        <v>643.13400999999999</v>
      </c>
      <c r="M243" s="417">
        <v>756.29432999999995</v>
      </c>
      <c r="N243" s="417">
        <v>0</v>
      </c>
      <c r="O243" s="417">
        <v>756.29432999999995</v>
      </c>
      <c r="P243" s="417">
        <v>1403.0143999999998</v>
      </c>
      <c r="Q243" s="417">
        <v>12.15738</v>
      </c>
      <c r="R243" s="1005">
        <v>1415.1717800000001</v>
      </c>
    </row>
    <row r="244" spans="1:18">
      <c r="A244" s="339"/>
      <c r="B244" s="339"/>
      <c r="C244" s="1003" t="s">
        <v>449</v>
      </c>
      <c r="D244" s="1004">
        <v>4645.1234899999999</v>
      </c>
      <c r="E244" s="417">
        <v>0</v>
      </c>
      <c r="F244" s="417">
        <v>4645.1234899999999</v>
      </c>
      <c r="G244" s="417">
        <v>0</v>
      </c>
      <c r="H244" s="417">
        <v>0</v>
      </c>
      <c r="I244" s="417">
        <v>0</v>
      </c>
      <c r="J244" s="417">
        <v>656.32718</v>
      </c>
      <c r="K244" s="417">
        <v>58.612660000000005</v>
      </c>
      <c r="L244" s="417">
        <v>714.93984</v>
      </c>
      <c r="M244" s="417">
        <v>648.14717000000007</v>
      </c>
      <c r="N244" s="417">
        <v>224.60536999999999</v>
      </c>
      <c r="O244" s="417">
        <v>872.75254000000007</v>
      </c>
      <c r="P244" s="417">
        <v>1304.4743500000002</v>
      </c>
      <c r="Q244" s="417">
        <v>283.21803000000006</v>
      </c>
      <c r="R244" s="1005">
        <v>1587.69238</v>
      </c>
    </row>
    <row r="245" spans="1:18">
      <c r="A245" s="339"/>
      <c r="B245" s="334" t="s">
        <v>290</v>
      </c>
      <c r="C245" s="334" t="s">
        <v>290</v>
      </c>
      <c r="D245" s="999">
        <v>35297.575520000006</v>
      </c>
      <c r="E245" s="1000">
        <v>6.9616300000000004</v>
      </c>
      <c r="F245" s="1000">
        <v>35304.537149999996</v>
      </c>
      <c r="G245" s="1000">
        <v>10140.16365</v>
      </c>
      <c r="H245" s="1000">
        <v>32914.815320000002</v>
      </c>
      <c r="I245" s="1000">
        <v>43054.978969999996</v>
      </c>
      <c r="J245" s="1000">
        <v>23860.654839999999</v>
      </c>
      <c r="K245" s="1000">
        <v>7019.8288199999997</v>
      </c>
      <c r="L245" s="1000">
        <v>30880.483660000002</v>
      </c>
      <c r="M245" s="1000">
        <v>12757.987349999999</v>
      </c>
      <c r="N245" s="1000">
        <v>38.385100000000001</v>
      </c>
      <c r="O245" s="1000">
        <v>12796.372449999999</v>
      </c>
      <c r="P245" s="1000">
        <v>46758.805839999994</v>
      </c>
      <c r="Q245" s="1000">
        <v>39973.029240000003</v>
      </c>
      <c r="R245" s="1001">
        <v>86731.835080000004</v>
      </c>
    </row>
    <row r="246" spans="1:18">
      <c r="A246" s="339"/>
      <c r="B246" s="334" t="s">
        <v>291</v>
      </c>
      <c r="C246" s="334" t="s">
        <v>291</v>
      </c>
      <c r="D246" s="999">
        <v>850885.78370999987</v>
      </c>
      <c r="E246" s="1000">
        <v>5587.0973099999992</v>
      </c>
      <c r="F246" s="1000">
        <v>856472.88102000009</v>
      </c>
      <c r="G246" s="1000">
        <v>118334.88623000002</v>
      </c>
      <c r="H246" s="1000">
        <v>98691.54767</v>
      </c>
      <c r="I246" s="1000">
        <v>217026.43390000003</v>
      </c>
      <c r="J246" s="1000">
        <v>197814.16202999998</v>
      </c>
      <c r="K246" s="1000">
        <v>38515.383339999993</v>
      </c>
      <c r="L246" s="1000">
        <v>236329.54537000004</v>
      </c>
      <c r="M246" s="1000">
        <v>54083.555999999997</v>
      </c>
      <c r="N246" s="1000">
        <v>16086.990039999999</v>
      </c>
      <c r="O246" s="1000">
        <v>70170.546039999987</v>
      </c>
      <c r="P246" s="1000">
        <v>370232.60425999999</v>
      </c>
      <c r="Q246" s="1000">
        <v>153293.92104999998</v>
      </c>
      <c r="R246" s="1001">
        <v>523526.52531000006</v>
      </c>
    </row>
    <row r="247" spans="1:18">
      <c r="A247" s="339"/>
      <c r="B247" s="339"/>
      <c r="C247" s="1003" t="s">
        <v>422</v>
      </c>
      <c r="D247" s="1004">
        <v>15328.913460000002</v>
      </c>
      <c r="E247" s="417">
        <v>0</v>
      </c>
      <c r="F247" s="417">
        <v>15328.913460000002</v>
      </c>
      <c r="G247" s="417">
        <v>0</v>
      </c>
      <c r="H247" s="417">
        <v>0</v>
      </c>
      <c r="I247" s="417">
        <v>0</v>
      </c>
      <c r="J247" s="417">
        <v>858.31309999999996</v>
      </c>
      <c r="K247" s="417">
        <v>13.476270000000001</v>
      </c>
      <c r="L247" s="417">
        <v>871.78936999999996</v>
      </c>
      <c r="M247" s="417">
        <v>1059.7342900000001</v>
      </c>
      <c r="N247" s="417">
        <v>0</v>
      </c>
      <c r="O247" s="417">
        <v>1059.7342900000001</v>
      </c>
      <c r="P247" s="417">
        <v>1918.0473900000002</v>
      </c>
      <c r="Q247" s="417">
        <v>13.476270000000001</v>
      </c>
      <c r="R247" s="1005">
        <v>1931.5236599999998</v>
      </c>
    </row>
    <row r="248" spans="1:18">
      <c r="A248" s="339"/>
      <c r="B248" s="334" t="s">
        <v>292</v>
      </c>
      <c r="C248" s="334" t="s">
        <v>423</v>
      </c>
      <c r="D248" s="999">
        <v>19275.340350000002</v>
      </c>
      <c r="E248" s="1000">
        <v>0</v>
      </c>
      <c r="F248" s="1000">
        <v>19275.340350000002</v>
      </c>
      <c r="G248" s="1000">
        <v>0</v>
      </c>
      <c r="H248" s="1000">
        <v>0</v>
      </c>
      <c r="I248" s="1000">
        <v>0</v>
      </c>
      <c r="J248" s="1000">
        <v>1093.1628899999998</v>
      </c>
      <c r="K248" s="1000">
        <v>79.409469999999999</v>
      </c>
      <c r="L248" s="1000">
        <v>1172.5723600000001</v>
      </c>
      <c r="M248" s="1000">
        <v>598.31968000000006</v>
      </c>
      <c r="N248" s="1000">
        <v>0</v>
      </c>
      <c r="O248" s="1000">
        <v>598.31968000000006</v>
      </c>
      <c r="P248" s="1000">
        <v>1691.4825699999999</v>
      </c>
      <c r="Q248" s="1000">
        <v>79.409469999999999</v>
      </c>
      <c r="R248" s="1001">
        <v>1770.89204</v>
      </c>
    </row>
    <row r="249" spans="1:18">
      <c r="A249" s="339"/>
      <c r="B249" s="339"/>
      <c r="C249" s="1003" t="s">
        <v>293</v>
      </c>
      <c r="D249" s="1004">
        <v>198492.56401999999</v>
      </c>
      <c r="E249" s="417">
        <v>8296.6310599999979</v>
      </c>
      <c r="F249" s="417">
        <v>206789.19507999998</v>
      </c>
      <c r="G249" s="417">
        <v>50055.894830000005</v>
      </c>
      <c r="H249" s="417">
        <v>74613.045360000004</v>
      </c>
      <c r="I249" s="417">
        <v>124668.94018999999</v>
      </c>
      <c r="J249" s="417">
        <v>147397.19043000002</v>
      </c>
      <c r="K249" s="417">
        <v>46699.994409999999</v>
      </c>
      <c r="L249" s="417">
        <v>194097.18484000003</v>
      </c>
      <c r="M249" s="417">
        <v>85815.27813999998</v>
      </c>
      <c r="N249" s="417">
        <v>34838.35095</v>
      </c>
      <c r="O249" s="417">
        <v>120653.62909000002</v>
      </c>
      <c r="P249" s="417">
        <v>283268.36339999997</v>
      </c>
      <c r="Q249" s="417">
        <v>156151.39072</v>
      </c>
      <c r="R249" s="1005">
        <v>439419.75412</v>
      </c>
    </row>
    <row r="250" spans="1:18">
      <c r="A250" s="334" t="s">
        <v>963</v>
      </c>
      <c r="B250" s="1002"/>
      <c r="C250" s="1002"/>
      <c r="D250" s="999">
        <v>4901628.4444400007</v>
      </c>
      <c r="E250" s="1000">
        <v>1168451.2419300003</v>
      </c>
      <c r="F250" s="1000">
        <v>6070079.6863700021</v>
      </c>
      <c r="G250" s="1000">
        <v>754466.62876999995</v>
      </c>
      <c r="H250" s="1000">
        <v>573609.96022999997</v>
      </c>
      <c r="I250" s="1000">
        <v>1328076.5890000002</v>
      </c>
      <c r="J250" s="1000">
        <v>1472409.3990100003</v>
      </c>
      <c r="K250" s="1000">
        <v>378712.72691999993</v>
      </c>
      <c r="L250" s="1000">
        <v>1851122.1259300003</v>
      </c>
      <c r="M250" s="1000">
        <v>507125.34022000001</v>
      </c>
      <c r="N250" s="1000">
        <v>202762.31099</v>
      </c>
      <c r="O250" s="1000">
        <v>709887.65120999992</v>
      </c>
      <c r="P250" s="1000">
        <v>2734001.3679999998</v>
      </c>
      <c r="Q250" s="1000">
        <v>1155084.99814</v>
      </c>
      <c r="R250" s="1001">
        <v>3889086.3661400005</v>
      </c>
    </row>
    <row r="251" spans="1:18">
      <c r="A251" s="334" t="s">
        <v>22</v>
      </c>
      <c r="B251" s="334" t="s">
        <v>424</v>
      </c>
      <c r="C251" s="334" t="s">
        <v>425</v>
      </c>
      <c r="D251" s="999">
        <v>25433.415710000001</v>
      </c>
      <c r="E251" s="1000">
        <v>0</v>
      </c>
      <c r="F251" s="1000">
        <v>25433.415710000001</v>
      </c>
      <c r="G251" s="1000">
        <v>0</v>
      </c>
      <c r="H251" s="1000">
        <v>0</v>
      </c>
      <c r="I251" s="1000">
        <v>0</v>
      </c>
      <c r="J251" s="1000">
        <v>1134.9948899999999</v>
      </c>
      <c r="K251" s="1000">
        <v>877.15323999999998</v>
      </c>
      <c r="L251" s="1000">
        <v>2012.1481299999998</v>
      </c>
      <c r="M251" s="1000">
        <v>981.48605000000009</v>
      </c>
      <c r="N251" s="1000">
        <v>37.345010000000002</v>
      </c>
      <c r="O251" s="1000">
        <v>1018.8310600000001</v>
      </c>
      <c r="P251" s="1000">
        <v>2116.4809399999999</v>
      </c>
      <c r="Q251" s="1000">
        <v>914.49824999999998</v>
      </c>
      <c r="R251" s="1001">
        <v>3030.97919</v>
      </c>
    </row>
    <row r="252" spans="1:18">
      <c r="A252" s="339"/>
      <c r="B252" s="339"/>
      <c r="C252" s="1003" t="s">
        <v>426</v>
      </c>
      <c r="D252" s="1004">
        <v>18001.310579999998</v>
      </c>
      <c r="E252" s="417">
        <v>0</v>
      </c>
      <c r="F252" s="417">
        <v>18001.310579999998</v>
      </c>
      <c r="G252" s="417">
        <v>0</v>
      </c>
      <c r="H252" s="417">
        <v>0</v>
      </c>
      <c r="I252" s="417">
        <v>0</v>
      </c>
      <c r="J252" s="417">
        <v>312.91597999999999</v>
      </c>
      <c r="K252" s="417">
        <v>20.999830000000003</v>
      </c>
      <c r="L252" s="417">
        <v>333.91581000000002</v>
      </c>
      <c r="M252" s="417">
        <v>619.30111999999997</v>
      </c>
      <c r="N252" s="417">
        <v>0</v>
      </c>
      <c r="O252" s="417">
        <v>619.30111999999997</v>
      </c>
      <c r="P252" s="417">
        <v>932.21709999999996</v>
      </c>
      <c r="Q252" s="417">
        <v>20.999830000000003</v>
      </c>
      <c r="R252" s="1005">
        <v>953.21693000000005</v>
      </c>
    </row>
    <row r="253" spans="1:18">
      <c r="A253" s="339"/>
      <c r="B253" s="334" t="s">
        <v>427</v>
      </c>
      <c r="C253" s="334" t="s">
        <v>428</v>
      </c>
      <c r="D253" s="999">
        <v>38563.06151</v>
      </c>
      <c r="E253" s="1000">
        <v>30.275410000000001</v>
      </c>
      <c r="F253" s="1000">
        <v>38593.336920000002</v>
      </c>
      <c r="G253" s="1000">
        <v>0</v>
      </c>
      <c r="H253" s="1000">
        <v>0</v>
      </c>
      <c r="I253" s="1000">
        <v>0</v>
      </c>
      <c r="J253" s="1000">
        <v>1292.78423</v>
      </c>
      <c r="K253" s="1000">
        <v>83.660269999999997</v>
      </c>
      <c r="L253" s="1000">
        <v>1376.4445000000001</v>
      </c>
      <c r="M253" s="1000">
        <v>1298.2269899999999</v>
      </c>
      <c r="N253" s="1000">
        <v>0</v>
      </c>
      <c r="O253" s="1000">
        <v>1298.2269899999999</v>
      </c>
      <c r="P253" s="1000">
        <v>2591.0112199999999</v>
      </c>
      <c r="Q253" s="1000">
        <v>83.660269999999997</v>
      </c>
      <c r="R253" s="1001">
        <v>2674.6714900000002</v>
      </c>
    </row>
    <row r="254" spans="1:18">
      <c r="A254" s="339"/>
      <c r="B254" s="334" t="s">
        <v>22</v>
      </c>
      <c r="C254" s="334" t="s">
        <v>22</v>
      </c>
      <c r="D254" s="999">
        <v>627201.90466</v>
      </c>
      <c r="E254" s="1000">
        <v>8482.7815099999989</v>
      </c>
      <c r="F254" s="1000">
        <v>635684.68617</v>
      </c>
      <c r="G254" s="1000">
        <v>92326.243390000003</v>
      </c>
      <c r="H254" s="1000">
        <v>15343.210800000001</v>
      </c>
      <c r="I254" s="1000">
        <v>107669.45418999999</v>
      </c>
      <c r="J254" s="1000">
        <v>294920.24012000003</v>
      </c>
      <c r="K254" s="1000">
        <v>66175.733510000005</v>
      </c>
      <c r="L254" s="1000">
        <v>361095.97362999985</v>
      </c>
      <c r="M254" s="1000">
        <v>116139.64854000001</v>
      </c>
      <c r="N254" s="1000">
        <v>39010.581110000006</v>
      </c>
      <c r="O254" s="1000">
        <v>155150.22964999999</v>
      </c>
      <c r="P254" s="1000">
        <v>503386.13204999996</v>
      </c>
      <c r="Q254" s="1000">
        <v>120529.52541999999</v>
      </c>
      <c r="R254" s="1001">
        <v>623915.65746999998</v>
      </c>
    </row>
    <row r="255" spans="1:18">
      <c r="A255" s="339"/>
      <c r="B255" s="339"/>
      <c r="C255" s="1003" t="s">
        <v>429</v>
      </c>
      <c r="D255" s="1004">
        <v>16970.28631</v>
      </c>
      <c r="E255" s="417">
        <v>0</v>
      </c>
      <c r="F255" s="417">
        <v>16970.28631</v>
      </c>
      <c r="G255" s="417">
        <v>0</v>
      </c>
      <c r="H255" s="417">
        <v>0</v>
      </c>
      <c r="I255" s="417">
        <v>0</v>
      </c>
      <c r="J255" s="417">
        <v>454.75691999999998</v>
      </c>
      <c r="K255" s="417">
        <v>5.3810000000000004E-2</v>
      </c>
      <c r="L255" s="417">
        <v>454.81072999999998</v>
      </c>
      <c r="M255" s="417">
        <v>467.23316</v>
      </c>
      <c r="N255" s="417">
        <v>0</v>
      </c>
      <c r="O255" s="417">
        <v>467.23316</v>
      </c>
      <c r="P255" s="417">
        <v>921.99007999999992</v>
      </c>
      <c r="Q255" s="417">
        <v>5.3810000000000004E-2</v>
      </c>
      <c r="R255" s="1005">
        <v>922.04389000000003</v>
      </c>
    </row>
    <row r="256" spans="1:18">
      <c r="A256" s="339"/>
      <c r="B256" s="334" t="s">
        <v>294</v>
      </c>
      <c r="C256" s="334" t="s">
        <v>295</v>
      </c>
      <c r="D256" s="999">
        <v>1329335.8580100003</v>
      </c>
      <c r="E256" s="1000">
        <v>20504.427070000005</v>
      </c>
      <c r="F256" s="1000">
        <v>1349840.2850799998</v>
      </c>
      <c r="G256" s="1000">
        <v>198947.44519999996</v>
      </c>
      <c r="H256" s="1000">
        <v>145859.01328000004</v>
      </c>
      <c r="I256" s="1000">
        <v>344806.45848000003</v>
      </c>
      <c r="J256" s="1000">
        <v>509194.59544</v>
      </c>
      <c r="K256" s="1000">
        <v>111598.18801999999</v>
      </c>
      <c r="L256" s="1000">
        <v>620792.78345999995</v>
      </c>
      <c r="M256" s="1000">
        <v>163457.11937</v>
      </c>
      <c r="N256" s="1000">
        <v>46598.286690000008</v>
      </c>
      <c r="O256" s="1000">
        <v>210055.40605999998</v>
      </c>
      <c r="P256" s="1000">
        <v>871599.16000999976</v>
      </c>
      <c r="Q256" s="1000">
        <v>304055.48798999994</v>
      </c>
      <c r="R256" s="1001">
        <v>1175654.648</v>
      </c>
    </row>
    <row r="257" spans="1:18">
      <c r="A257" s="339"/>
      <c r="B257" s="334" t="s">
        <v>430</v>
      </c>
      <c r="C257" s="334" t="s">
        <v>430</v>
      </c>
      <c r="D257" s="999">
        <v>30940.34477</v>
      </c>
      <c r="E257" s="1000">
        <v>0</v>
      </c>
      <c r="F257" s="1000">
        <v>30940.34477</v>
      </c>
      <c r="G257" s="1000">
        <v>0</v>
      </c>
      <c r="H257" s="1000">
        <v>0</v>
      </c>
      <c r="I257" s="1000">
        <v>0</v>
      </c>
      <c r="J257" s="1000">
        <v>1269.2002600000001</v>
      </c>
      <c r="K257" s="1000">
        <v>211.90345000000002</v>
      </c>
      <c r="L257" s="1000">
        <v>1481.1037099999999</v>
      </c>
      <c r="M257" s="1000">
        <v>981.40313000000003</v>
      </c>
      <c r="N257" s="1000">
        <v>37.44</v>
      </c>
      <c r="O257" s="1000">
        <v>1018.84313</v>
      </c>
      <c r="P257" s="1000">
        <v>2250.6033900000002</v>
      </c>
      <c r="Q257" s="1000">
        <v>249.34345000000002</v>
      </c>
      <c r="R257" s="1001">
        <v>2499.9468400000001</v>
      </c>
    </row>
    <row r="258" spans="1:18">
      <c r="A258" s="339"/>
      <c r="B258" s="334" t="s">
        <v>431</v>
      </c>
      <c r="C258" s="334" t="s">
        <v>432</v>
      </c>
      <c r="D258" s="999">
        <v>22957.808739999997</v>
      </c>
      <c r="E258" s="1000">
        <v>0</v>
      </c>
      <c r="F258" s="1000">
        <v>22957.808739999997</v>
      </c>
      <c r="G258" s="1000">
        <v>0</v>
      </c>
      <c r="H258" s="1000">
        <v>0</v>
      </c>
      <c r="I258" s="1000">
        <v>0</v>
      </c>
      <c r="J258" s="1000">
        <v>952.55682999999999</v>
      </c>
      <c r="K258" s="1000">
        <v>0.46781</v>
      </c>
      <c r="L258" s="1000">
        <v>953.02463999999998</v>
      </c>
      <c r="M258" s="1000">
        <v>517.42678999999998</v>
      </c>
      <c r="N258" s="1000">
        <v>0</v>
      </c>
      <c r="O258" s="1000">
        <v>517.42678999999998</v>
      </c>
      <c r="P258" s="1000">
        <v>1469.98362</v>
      </c>
      <c r="Q258" s="1000">
        <v>0.46781</v>
      </c>
      <c r="R258" s="1001">
        <v>1470.4514299999998</v>
      </c>
    </row>
    <row r="259" spans="1:18">
      <c r="A259" s="339"/>
      <c r="B259" s="334" t="s">
        <v>433</v>
      </c>
      <c r="C259" s="334" t="s">
        <v>433</v>
      </c>
      <c r="D259" s="999">
        <v>18090.654579999999</v>
      </c>
      <c r="E259" s="1000">
        <v>0</v>
      </c>
      <c r="F259" s="1000">
        <v>18090.654579999999</v>
      </c>
      <c r="G259" s="1000">
        <v>0</v>
      </c>
      <c r="H259" s="1000">
        <v>0</v>
      </c>
      <c r="I259" s="1000">
        <v>0</v>
      </c>
      <c r="J259" s="1000">
        <v>524.62090000000001</v>
      </c>
      <c r="K259" s="1000">
        <v>7.4970299999999996</v>
      </c>
      <c r="L259" s="1000">
        <v>532.11793</v>
      </c>
      <c r="M259" s="1000">
        <v>783.77058</v>
      </c>
      <c r="N259" s="1000">
        <v>0</v>
      </c>
      <c r="O259" s="1000">
        <v>783.77058</v>
      </c>
      <c r="P259" s="1000">
        <v>1308.39148</v>
      </c>
      <c r="Q259" s="1000">
        <v>7.4970299999999996</v>
      </c>
      <c r="R259" s="1001">
        <v>1315.88851</v>
      </c>
    </row>
    <row r="260" spans="1:18">
      <c r="A260" s="339"/>
      <c r="B260" s="334" t="s">
        <v>434</v>
      </c>
      <c r="C260" s="334" t="s">
        <v>434</v>
      </c>
      <c r="D260" s="999">
        <v>16591.539270000001</v>
      </c>
      <c r="E260" s="1000">
        <v>0</v>
      </c>
      <c r="F260" s="1000">
        <v>16591.539270000001</v>
      </c>
      <c r="G260" s="1000">
        <v>0</v>
      </c>
      <c r="H260" s="1000">
        <v>0</v>
      </c>
      <c r="I260" s="1000">
        <v>0</v>
      </c>
      <c r="J260" s="1000">
        <v>512.71663000000001</v>
      </c>
      <c r="K260" s="1000">
        <v>4.7759999999999997E-2</v>
      </c>
      <c r="L260" s="1000">
        <v>512.76439000000005</v>
      </c>
      <c r="M260" s="1000">
        <v>821.50433999999996</v>
      </c>
      <c r="N260" s="1000">
        <v>0</v>
      </c>
      <c r="O260" s="1000">
        <v>821.50433999999996</v>
      </c>
      <c r="P260" s="1000">
        <v>1334.2209700000001</v>
      </c>
      <c r="Q260" s="1000">
        <v>4.7759999999999997E-2</v>
      </c>
      <c r="R260" s="1001">
        <v>1334.26873</v>
      </c>
    </row>
    <row r="261" spans="1:18">
      <c r="A261" s="339"/>
      <c r="B261" s="334" t="s">
        <v>435</v>
      </c>
      <c r="C261" s="334" t="s">
        <v>436</v>
      </c>
      <c r="D261" s="999">
        <v>19965.104449999999</v>
      </c>
      <c r="E261" s="1000">
        <v>0</v>
      </c>
      <c r="F261" s="1000">
        <v>19965.104449999999</v>
      </c>
      <c r="G261" s="1000">
        <v>0</v>
      </c>
      <c r="H261" s="1000">
        <v>0</v>
      </c>
      <c r="I261" s="1000">
        <v>0</v>
      </c>
      <c r="J261" s="1000">
        <v>1018.6435600000001</v>
      </c>
      <c r="K261" s="1000">
        <v>0.30866000000000005</v>
      </c>
      <c r="L261" s="1000">
        <v>1018.95222</v>
      </c>
      <c r="M261" s="1000">
        <v>1003.20668</v>
      </c>
      <c r="N261" s="1000">
        <v>38.20467</v>
      </c>
      <c r="O261" s="1000">
        <v>1041.4113500000001</v>
      </c>
      <c r="P261" s="1000">
        <v>2021.8502400000002</v>
      </c>
      <c r="Q261" s="1000">
        <v>38.513330000000003</v>
      </c>
      <c r="R261" s="1001">
        <v>2060.36357</v>
      </c>
    </row>
    <row r="262" spans="1:18">
      <c r="A262" s="334" t="s">
        <v>964</v>
      </c>
      <c r="B262" s="1002"/>
      <c r="C262" s="1002"/>
      <c r="D262" s="999">
        <v>2164051.28859</v>
      </c>
      <c r="E262" s="1000">
        <v>29017.483990000001</v>
      </c>
      <c r="F262" s="1000">
        <v>2193068.7725800001</v>
      </c>
      <c r="G262" s="1000">
        <v>291273.68858999998</v>
      </c>
      <c r="H262" s="1000">
        <v>161202.22408000004</v>
      </c>
      <c r="I262" s="1000">
        <v>452475.91266999999</v>
      </c>
      <c r="J262" s="1000">
        <v>811588.02575999999</v>
      </c>
      <c r="K262" s="1000">
        <v>178976.01338999998</v>
      </c>
      <c r="L262" s="1000">
        <v>990564.03914999973</v>
      </c>
      <c r="M262" s="1000">
        <v>287070.32675000001</v>
      </c>
      <c r="N262" s="1000">
        <v>85721.857480000006</v>
      </c>
      <c r="O262" s="1000">
        <v>372792.18422999996</v>
      </c>
      <c r="P262" s="1000">
        <v>1389932.0410999996</v>
      </c>
      <c r="Q262" s="1000">
        <v>425900.09494999988</v>
      </c>
      <c r="R262" s="1001">
        <v>1815832.1360499999</v>
      </c>
    </row>
    <row r="263" spans="1:18">
      <c r="A263" s="334" t="s">
        <v>296</v>
      </c>
      <c r="B263" s="334" t="s">
        <v>89</v>
      </c>
      <c r="C263" s="334" t="s">
        <v>89</v>
      </c>
      <c r="D263" s="999">
        <v>55040.523000000001</v>
      </c>
      <c r="E263" s="1000">
        <v>47.146230000000003</v>
      </c>
      <c r="F263" s="1000">
        <v>55087.66923</v>
      </c>
      <c r="G263" s="1000">
        <v>9145.85275</v>
      </c>
      <c r="H263" s="1000">
        <v>2252.3142400000002</v>
      </c>
      <c r="I263" s="1000">
        <v>11398.16699</v>
      </c>
      <c r="J263" s="1000">
        <v>47090.514840000003</v>
      </c>
      <c r="K263" s="1000">
        <v>1866.6750400000001</v>
      </c>
      <c r="L263" s="1000">
        <v>48957.189880000005</v>
      </c>
      <c r="M263" s="1000">
        <v>4936.2512999999999</v>
      </c>
      <c r="N263" s="1000">
        <v>13.198600000000001</v>
      </c>
      <c r="O263" s="1000">
        <v>4949.4499000000005</v>
      </c>
      <c r="P263" s="1000">
        <v>61172.618889999998</v>
      </c>
      <c r="Q263" s="1000">
        <v>4132.1878800000004</v>
      </c>
      <c r="R263" s="1001">
        <v>65304.806770000003</v>
      </c>
    </row>
    <row r="264" spans="1:18">
      <c r="A264" s="339"/>
      <c r="B264" s="334" t="s">
        <v>297</v>
      </c>
      <c r="C264" s="334" t="s">
        <v>298</v>
      </c>
      <c r="D264" s="999">
        <v>117214.80743</v>
      </c>
      <c r="E264" s="1000">
        <v>186.24663000000001</v>
      </c>
      <c r="F264" s="1000">
        <v>117401.05406000001</v>
      </c>
      <c r="G264" s="1000">
        <v>19254.73028</v>
      </c>
      <c r="H264" s="1000">
        <v>3969.5686700000001</v>
      </c>
      <c r="I264" s="1000">
        <v>23224.298950000004</v>
      </c>
      <c r="J264" s="1000">
        <v>62158.713239999997</v>
      </c>
      <c r="K264" s="1000">
        <v>2765.1301800000001</v>
      </c>
      <c r="L264" s="1000">
        <v>64923.843420000005</v>
      </c>
      <c r="M264" s="1000">
        <v>11970.56949</v>
      </c>
      <c r="N264" s="1000">
        <v>2947.2253999999998</v>
      </c>
      <c r="O264" s="1000">
        <v>14917.794890000001</v>
      </c>
      <c r="P264" s="1000">
        <v>93384.013010000024</v>
      </c>
      <c r="Q264" s="1000">
        <v>9681.92425</v>
      </c>
      <c r="R264" s="1001">
        <v>103065.93725999999</v>
      </c>
    </row>
    <row r="265" spans="1:18">
      <c r="A265" s="339"/>
      <c r="B265" s="334" t="s">
        <v>299</v>
      </c>
      <c r="C265" s="334" t="s">
        <v>299</v>
      </c>
      <c r="D265" s="999">
        <v>545129.50768000004</v>
      </c>
      <c r="E265" s="1000">
        <v>4630.3961300000001</v>
      </c>
      <c r="F265" s="1000">
        <v>549759.90380999993</v>
      </c>
      <c r="G265" s="1000">
        <v>86266.820370000001</v>
      </c>
      <c r="H265" s="1000">
        <v>5896.1695899999995</v>
      </c>
      <c r="I265" s="1000">
        <v>92162.989959999992</v>
      </c>
      <c r="J265" s="1000">
        <v>149839.66053999998</v>
      </c>
      <c r="K265" s="1000">
        <v>19063.405790000001</v>
      </c>
      <c r="L265" s="1000">
        <v>168903.06632999997</v>
      </c>
      <c r="M265" s="1000">
        <v>31274.716969999998</v>
      </c>
      <c r="N265" s="1000">
        <v>8809.5494999999992</v>
      </c>
      <c r="O265" s="1000">
        <v>40084.266470000002</v>
      </c>
      <c r="P265" s="1000">
        <v>267381.19787999999</v>
      </c>
      <c r="Q265" s="1000">
        <v>33769.124880000003</v>
      </c>
      <c r="R265" s="1001">
        <v>301150.32276000001</v>
      </c>
    </row>
    <row r="266" spans="1:18">
      <c r="A266" s="339"/>
      <c r="B266" s="334" t="s">
        <v>300</v>
      </c>
      <c r="C266" s="334" t="s">
        <v>301</v>
      </c>
      <c r="D266" s="999">
        <v>37899.617239999992</v>
      </c>
      <c r="E266" s="1000">
        <v>0.23815</v>
      </c>
      <c r="F266" s="1000">
        <v>37899.855389999997</v>
      </c>
      <c r="G266" s="1000">
        <v>9188.2427399999997</v>
      </c>
      <c r="H266" s="1000">
        <v>467.77628999999996</v>
      </c>
      <c r="I266" s="1000">
        <v>9656.0190299999995</v>
      </c>
      <c r="J266" s="1000">
        <v>35772.26599</v>
      </c>
      <c r="K266" s="1000">
        <v>679.73451</v>
      </c>
      <c r="L266" s="1000">
        <v>36452.000500000002</v>
      </c>
      <c r="M266" s="1000">
        <v>1494.8771999999999</v>
      </c>
      <c r="N266" s="1000">
        <v>2.6000000000000003E-4</v>
      </c>
      <c r="O266" s="1000">
        <v>1494.8774599999999</v>
      </c>
      <c r="P266" s="1000">
        <v>46455.385929999997</v>
      </c>
      <c r="Q266" s="1000">
        <v>1147.5110599999998</v>
      </c>
      <c r="R266" s="1001">
        <v>47602.896990000001</v>
      </c>
    </row>
    <row r="267" spans="1:18">
      <c r="A267" s="339"/>
      <c r="B267" s="339"/>
      <c r="C267" s="1003" t="s">
        <v>300</v>
      </c>
      <c r="D267" s="1004">
        <v>77463.386199999994</v>
      </c>
      <c r="E267" s="417">
        <v>201.49412000000001</v>
      </c>
      <c r="F267" s="417">
        <v>77664.880320000011</v>
      </c>
      <c r="G267" s="417">
        <v>22538.746310000002</v>
      </c>
      <c r="H267" s="417">
        <v>2235.6995899999997</v>
      </c>
      <c r="I267" s="417">
        <v>24774.445899999999</v>
      </c>
      <c r="J267" s="417">
        <v>50354.907480000002</v>
      </c>
      <c r="K267" s="417">
        <v>4808.4623300000003</v>
      </c>
      <c r="L267" s="417">
        <v>55163.369810000004</v>
      </c>
      <c r="M267" s="417">
        <v>3204.8434400000001</v>
      </c>
      <c r="N267" s="417">
        <v>1264.2803600000002</v>
      </c>
      <c r="O267" s="417">
        <v>4469.1237999999994</v>
      </c>
      <c r="P267" s="417">
        <v>76098.497229999994</v>
      </c>
      <c r="Q267" s="417">
        <v>8308.4422800000011</v>
      </c>
      <c r="R267" s="1005">
        <v>84406.939509999997</v>
      </c>
    </row>
    <row r="268" spans="1:18">
      <c r="A268" s="339"/>
      <c r="B268" s="334" t="s">
        <v>296</v>
      </c>
      <c r="C268" s="334" t="s">
        <v>302</v>
      </c>
      <c r="D268" s="999">
        <v>1425417.41763</v>
      </c>
      <c r="E268" s="1000">
        <v>24507.726989999999</v>
      </c>
      <c r="F268" s="1000">
        <v>1449925.1446200002</v>
      </c>
      <c r="G268" s="1000">
        <v>238772.56906000001</v>
      </c>
      <c r="H268" s="1000">
        <v>30714.53643</v>
      </c>
      <c r="I268" s="1000">
        <v>269487.10548999999</v>
      </c>
      <c r="J268" s="1000">
        <v>367318.32430000004</v>
      </c>
      <c r="K268" s="1000">
        <v>58813.694499999998</v>
      </c>
      <c r="L268" s="1000">
        <v>426132.01880000002</v>
      </c>
      <c r="M268" s="1000">
        <v>116044.30881</v>
      </c>
      <c r="N268" s="1000">
        <v>28209.702119999998</v>
      </c>
      <c r="O268" s="1000">
        <v>144254.01092999999</v>
      </c>
      <c r="P268" s="1000">
        <v>722135.20216999995</v>
      </c>
      <c r="Q268" s="1000">
        <v>117737.93304999999</v>
      </c>
      <c r="R268" s="1001">
        <v>839873.13522000005</v>
      </c>
    </row>
    <row r="269" spans="1:18">
      <c r="A269" s="339"/>
      <c r="B269" s="334" t="s">
        <v>437</v>
      </c>
      <c r="C269" s="334" t="s">
        <v>438</v>
      </c>
      <c r="D269" s="999">
        <v>4472.9656100000002</v>
      </c>
      <c r="E269" s="1000">
        <v>0</v>
      </c>
      <c r="F269" s="1000">
        <v>4472.9656100000002</v>
      </c>
      <c r="G269" s="1000">
        <v>0</v>
      </c>
      <c r="H269" s="1000">
        <v>0</v>
      </c>
      <c r="I269" s="1000">
        <v>0</v>
      </c>
      <c r="J269" s="1000">
        <v>127.29002</v>
      </c>
      <c r="K269" s="1000">
        <v>0</v>
      </c>
      <c r="L269" s="1000">
        <v>127.29002</v>
      </c>
      <c r="M269" s="1000">
        <v>33.5</v>
      </c>
      <c r="N269" s="1000">
        <v>0</v>
      </c>
      <c r="O269" s="1000">
        <v>33.5</v>
      </c>
      <c r="P269" s="1000">
        <v>160.79002000000003</v>
      </c>
      <c r="Q269" s="1000">
        <v>0</v>
      </c>
      <c r="R269" s="1001">
        <v>160.79002</v>
      </c>
    </row>
    <row r="270" spans="1:18">
      <c r="A270" s="339"/>
      <c r="B270" s="334" t="s">
        <v>439</v>
      </c>
      <c r="C270" s="334" t="s">
        <v>440</v>
      </c>
      <c r="D270" s="999">
        <v>4276.51379</v>
      </c>
      <c r="E270" s="1000">
        <v>0</v>
      </c>
      <c r="F270" s="1000">
        <v>4276.51379</v>
      </c>
      <c r="G270" s="1000">
        <v>0</v>
      </c>
      <c r="H270" s="1000">
        <v>0</v>
      </c>
      <c r="I270" s="1000">
        <v>0</v>
      </c>
      <c r="J270" s="1000">
        <v>5.8390699999999995</v>
      </c>
      <c r="K270" s="1000">
        <v>0</v>
      </c>
      <c r="L270" s="1000">
        <v>5.8390699999999995</v>
      </c>
      <c r="M270" s="1000">
        <v>0</v>
      </c>
      <c r="N270" s="1000">
        <v>0</v>
      </c>
      <c r="O270" s="1000">
        <v>0</v>
      </c>
      <c r="P270" s="1000">
        <v>5.8390699999999995</v>
      </c>
      <c r="Q270" s="1000">
        <v>0</v>
      </c>
      <c r="R270" s="1001">
        <v>5.8390699999999995</v>
      </c>
    </row>
    <row r="271" spans="1:18">
      <c r="A271" s="339"/>
      <c r="B271" s="334" t="s">
        <v>441</v>
      </c>
      <c r="C271" s="334" t="s">
        <v>441</v>
      </c>
      <c r="D271" s="999">
        <v>25588.501239999998</v>
      </c>
      <c r="E271" s="1000">
        <v>0</v>
      </c>
      <c r="F271" s="1000">
        <v>25588.501239999998</v>
      </c>
      <c r="G271" s="1000">
        <v>1.6926400000000001</v>
      </c>
      <c r="H271" s="1000">
        <v>0</v>
      </c>
      <c r="I271" s="1000">
        <v>1.6926400000000001</v>
      </c>
      <c r="J271" s="1000">
        <v>2210.2827900000002</v>
      </c>
      <c r="K271" s="1000">
        <v>0.27365</v>
      </c>
      <c r="L271" s="1000">
        <v>2210.5564399999998</v>
      </c>
      <c r="M271" s="1000">
        <v>1097.6581699999999</v>
      </c>
      <c r="N271" s="1000">
        <v>0</v>
      </c>
      <c r="O271" s="1000">
        <v>1097.6581699999999</v>
      </c>
      <c r="P271" s="1000">
        <v>3309.6336000000001</v>
      </c>
      <c r="Q271" s="1000">
        <v>0.27365</v>
      </c>
      <c r="R271" s="1001">
        <v>3309.9072500000002</v>
      </c>
    </row>
    <row r="272" spans="1:18">
      <c r="A272" s="334" t="s">
        <v>965</v>
      </c>
      <c r="B272" s="1002"/>
      <c r="C272" s="1002"/>
      <c r="D272" s="999">
        <v>2292503.2398200002</v>
      </c>
      <c r="E272" s="1000">
        <v>29573.248250000001</v>
      </c>
      <c r="F272" s="1000">
        <v>2322076.48807</v>
      </c>
      <c r="G272" s="1000">
        <v>385168.65414999996</v>
      </c>
      <c r="H272" s="1000">
        <v>45536.064810000003</v>
      </c>
      <c r="I272" s="1000">
        <v>430704.71896000003</v>
      </c>
      <c r="J272" s="1000">
        <v>714877.79827000014</v>
      </c>
      <c r="K272" s="1000">
        <v>87997.376000000004</v>
      </c>
      <c r="L272" s="1000">
        <v>802875.17427000008</v>
      </c>
      <c r="M272" s="1000">
        <v>170056.72537999999</v>
      </c>
      <c r="N272" s="1000">
        <v>41243.956239999992</v>
      </c>
      <c r="O272" s="1000">
        <v>211300.68161999999</v>
      </c>
      <c r="P272" s="1000">
        <v>1270103.1777999997</v>
      </c>
      <c r="Q272" s="1000">
        <v>174777.39705</v>
      </c>
      <c r="R272" s="1001">
        <v>1444880.57485</v>
      </c>
    </row>
    <row r="273" spans="1:18">
      <c r="A273" s="334" t="s">
        <v>24</v>
      </c>
      <c r="B273" s="334" t="s">
        <v>24</v>
      </c>
      <c r="C273" s="334" t="s">
        <v>442</v>
      </c>
      <c r="D273" s="999">
        <v>36671.909100000004</v>
      </c>
      <c r="E273" s="1000">
        <v>0</v>
      </c>
      <c r="F273" s="1000">
        <v>36671.909100000004</v>
      </c>
      <c r="G273" s="1000">
        <v>0</v>
      </c>
      <c r="H273" s="1000">
        <v>0</v>
      </c>
      <c r="I273" s="1000">
        <v>0</v>
      </c>
      <c r="J273" s="1000">
        <v>1466.1012499999999</v>
      </c>
      <c r="K273" s="1000">
        <v>168.22948000000002</v>
      </c>
      <c r="L273" s="1000">
        <v>1634.3307299999999</v>
      </c>
      <c r="M273" s="1000">
        <v>1214.8950300000001</v>
      </c>
      <c r="N273" s="1000">
        <v>18.467839999999999</v>
      </c>
      <c r="O273" s="1000">
        <v>1233.3628700000002</v>
      </c>
      <c r="P273" s="1000">
        <v>2680.9962800000003</v>
      </c>
      <c r="Q273" s="1000">
        <v>186.69732000000002</v>
      </c>
      <c r="R273" s="1001">
        <v>2867.6936000000001</v>
      </c>
    </row>
    <row r="274" spans="1:18">
      <c r="A274" s="339"/>
      <c r="B274" s="339"/>
      <c r="C274" s="1003" t="s">
        <v>443</v>
      </c>
      <c r="D274" s="1004">
        <v>67914.618199999997</v>
      </c>
      <c r="E274" s="417">
        <v>0</v>
      </c>
      <c r="F274" s="417">
        <v>67914.618199999997</v>
      </c>
      <c r="G274" s="417">
        <v>0</v>
      </c>
      <c r="H274" s="417">
        <v>0</v>
      </c>
      <c r="I274" s="417">
        <v>0</v>
      </c>
      <c r="J274" s="417">
        <v>2365.13679</v>
      </c>
      <c r="K274" s="417">
        <v>224.54848000000001</v>
      </c>
      <c r="L274" s="417">
        <v>2589.6852699999999</v>
      </c>
      <c r="M274" s="417">
        <v>2839.3402799999999</v>
      </c>
      <c r="N274" s="417">
        <v>7.5244999999999997</v>
      </c>
      <c r="O274" s="417">
        <v>2846.8647799999999</v>
      </c>
      <c r="P274" s="417">
        <v>5204.4770699999999</v>
      </c>
      <c r="Q274" s="417">
        <v>232.07298</v>
      </c>
      <c r="R274" s="1005">
        <v>5436.5500499999998</v>
      </c>
    </row>
    <row r="275" spans="1:18">
      <c r="A275" s="339"/>
      <c r="B275" s="339"/>
      <c r="C275" s="1003" t="s">
        <v>24</v>
      </c>
      <c r="D275" s="1004">
        <v>1385874.2943899999</v>
      </c>
      <c r="E275" s="417">
        <v>97365.464089999994</v>
      </c>
      <c r="F275" s="417">
        <v>1483239.7584800001</v>
      </c>
      <c r="G275" s="417">
        <v>244221.06853000002</v>
      </c>
      <c r="H275" s="417">
        <v>117593.20539999999</v>
      </c>
      <c r="I275" s="417">
        <v>361814.27392999997</v>
      </c>
      <c r="J275" s="417">
        <v>606143.18278000015</v>
      </c>
      <c r="K275" s="417">
        <v>299017.22438999999</v>
      </c>
      <c r="L275" s="417">
        <v>905160.4071699999</v>
      </c>
      <c r="M275" s="417">
        <v>243923.02838</v>
      </c>
      <c r="N275" s="417">
        <v>112117.37066000003</v>
      </c>
      <c r="O275" s="417">
        <v>356040.39904000005</v>
      </c>
      <c r="P275" s="417">
        <v>1094287.27969</v>
      </c>
      <c r="Q275" s="417">
        <v>528727.80044999998</v>
      </c>
      <c r="R275" s="1005">
        <v>1623015.08014</v>
      </c>
    </row>
    <row r="276" spans="1:18">
      <c r="A276" s="339"/>
      <c r="B276" s="334" t="s">
        <v>303</v>
      </c>
      <c r="C276" s="334" t="s">
        <v>304</v>
      </c>
      <c r="D276" s="999">
        <v>2906.0672599999998</v>
      </c>
      <c r="E276" s="1000">
        <v>47.306510000000003</v>
      </c>
      <c r="F276" s="1000">
        <v>2953.3737700000001</v>
      </c>
      <c r="G276" s="1000">
        <v>8180.6348200000002</v>
      </c>
      <c r="H276" s="1000">
        <v>1014.67313</v>
      </c>
      <c r="I276" s="1000">
        <v>9195.3079499999985</v>
      </c>
      <c r="J276" s="1000">
        <v>45207.365450000005</v>
      </c>
      <c r="K276" s="1000">
        <v>14891.30379</v>
      </c>
      <c r="L276" s="1000">
        <v>60098.669240000003</v>
      </c>
      <c r="M276" s="1000">
        <v>6740.5602399999998</v>
      </c>
      <c r="N276" s="1000">
        <v>332.49329999999998</v>
      </c>
      <c r="O276" s="1000">
        <v>7073.0535399999999</v>
      </c>
      <c r="P276" s="1000">
        <v>60128.560510000003</v>
      </c>
      <c r="Q276" s="1000">
        <v>16238.470220000001</v>
      </c>
      <c r="R276" s="1001">
        <v>76367.030729999999</v>
      </c>
    </row>
    <row r="277" spans="1:18">
      <c r="A277" s="334" t="s">
        <v>966</v>
      </c>
      <c r="B277" s="1002"/>
      <c r="C277" s="1002"/>
      <c r="D277" s="999">
        <v>1493366.8889499998</v>
      </c>
      <c r="E277" s="1000">
        <v>97412.770599999989</v>
      </c>
      <c r="F277" s="1000">
        <v>1590779.65955</v>
      </c>
      <c r="G277" s="1000">
        <v>252401.70335000003</v>
      </c>
      <c r="H277" s="1000">
        <v>118607.87852999999</v>
      </c>
      <c r="I277" s="1000">
        <v>371009.58187999995</v>
      </c>
      <c r="J277" s="1000">
        <v>655181.78627000016</v>
      </c>
      <c r="K277" s="1000">
        <v>314301.30614</v>
      </c>
      <c r="L277" s="1000">
        <v>969483.09240999992</v>
      </c>
      <c r="M277" s="1000">
        <v>254717.82393000001</v>
      </c>
      <c r="N277" s="1000">
        <v>112475.85630000003</v>
      </c>
      <c r="O277" s="1000">
        <v>367193.68023</v>
      </c>
      <c r="P277" s="1000">
        <v>1162301.3135499998</v>
      </c>
      <c r="Q277" s="1000">
        <v>545385.04096999986</v>
      </c>
      <c r="R277" s="1001">
        <v>1707686.3545200001</v>
      </c>
    </row>
    <row r="278" spans="1:18">
      <c r="A278" s="334" t="s">
        <v>25</v>
      </c>
      <c r="B278" s="334" t="s">
        <v>444</v>
      </c>
      <c r="C278" s="334" t="s">
        <v>445</v>
      </c>
      <c r="D278" s="999">
        <v>7015.6413200000006</v>
      </c>
      <c r="E278" s="1000">
        <v>0</v>
      </c>
      <c r="F278" s="1000">
        <v>7015.6413200000006</v>
      </c>
      <c r="G278" s="1000">
        <v>0</v>
      </c>
      <c r="H278" s="1000">
        <v>0</v>
      </c>
      <c r="I278" s="1000">
        <v>0</v>
      </c>
      <c r="J278" s="1000">
        <v>231.27069</v>
      </c>
      <c r="K278" s="1000">
        <v>7.0230000000000001E-2</v>
      </c>
      <c r="L278" s="1000">
        <v>231.34092000000001</v>
      </c>
      <c r="M278" s="1000">
        <v>11.49877</v>
      </c>
      <c r="N278" s="1000">
        <v>0</v>
      </c>
      <c r="O278" s="1000">
        <v>11.49877</v>
      </c>
      <c r="P278" s="1000">
        <v>242.76945999999998</v>
      </c>
      <c r="Q278" s="1000">
        <v>7.0230000000000001E-2</v>
      </c>
      <c r="R278" s="1001">
        <v>242.83968999999999</v>
      </c>
    </row>
    <row r="279" spans="1:18">
      <c r="A279" s="339"/>
      <c r="B279" s="334" t="s">
        <v>25</v>
      </c>
      <c r="C279" s="334" t="s">
        <v>25</v>
      </c>
      <c r="D279" s="999">
        <v>442364.95392</v>
      </c>
      <c r="E279" s="1000">
        <v>24521.51989</v>
      </c>
      <c r="F279" s="1000">
        <v>466886.47381</v>
      </c>
      <c r="G279" s="1000">
        <v>38538.574419999997</v>
      </c>
      <c r="H279" s="1000">
        <v>18688.672890000002</v>
      </c>
      <c r="I279" s="1000">
        <v>57227.247310000013</v>
      </c>
      <c r="J279" s="1000">
        <v>140134.26767000003</v>
      </c>
      <c r="K279" s="1000">
        <v>29625.814910000005</v>
      </c>
      <c r="L279" s="1000">
        <v>169760.08257999999</v>
      </c>
      <c r="M279" s="1000">
        <v>42136.802340000002</v>
      </c>
      <c r="N279" s="1000">
        <v>13115.363380000001</v>
      </c>
      <c r="O279" s="1000">
        <v>55252.165719999997</v>
      </c>
      <c r="P279" s="1000">
        <v>220809.64443000001</v>
      </c>
      <c r="Q279" s="1000">
        <v>61429.851179999991</v>
      </c>
      <c r="R279" s="1001">
        <v>282239.49561000004</v>
      </c>
    </row>
    <row r="280" spans="1:18">
      <c r="A280" s="334" t="s">
        <v>967</v>
      </c>
      <c r="B280" s="1002"/>
      <c r="C280" s="1002"/>
      <c r="D280" s="999">
        <v>449380.59524</v>
      </c>
      <c r="E280" s="1000">
        <v>24521.51989</v>
      </c>
      <c r="F280" s="1000">
        <v>473902.11512999999</v>
      </c>
      <c r="G280" s="1000">
        <v>38538.574419999997</v>
      </c>
      <c r="H280" s="1000">
        <v>18688.672890000002</v>
      </c>
      <c r="I280" s="1000">
        <v>57227.247310000013</v>
      </c>
      <c r="J280" s="1000">
        <v>140365.53836000001</v>
      </c>
      <c r="K280" s="1000">
        <v>29625.885140000006</v>
      </c>
      <c r="L280" s="1000">
        <v>169991.42349999998</v>
      </c>
      <c r="M280" s="1000">
        <v>42148.301110000008</v>
      </c>
      <c r="N280" s="1000">
        <v>13115.363380000001</v>
      </c>
      <c r="O280" s="1000">
        <v>55263.664490000003</v>
      </c>
      <c r="P280" s="1000">
        <v>221052.41389000003</v>
      </c>
      <c r="Q280" s="1000">
        <v>61429.921409999988</v>
      </c>
      <c r="R280" s="1001">
        <v>282482.33530000004</v>
      </c>
    </row>
    <row r="281" spans="1:18">
      <c r="A281" s="334" t="s">
        <v>26</v>
      </c>
      <c r="B281" s="334" t="s">
        <v>305</v>
      </c>
      <c r="C281" s="334" t="s">
        <v>306</v>
      </c>
      <c r="D281" s="999">
        <v>96404.443930000009</v>
      </c>
      <c r="E281" s="1000">
        <v>317.44925999999998</v>
      </c>
      <c r="F281" s="1000">
        <v>96721.893190000017</v>
      </c>
      <c r="G281" s="1000">
        <v>13868.408099999999</v>
      </c>
      <c r="H281" s="1000">
        <v>1306.12177</v>
      </c>
      <c r="I281" s="1000">
        <v>15174.52987</v>
      </c>
      <c r="J281" s="1000">
        <v>49704.950229999995</v>
      </c>
      <c r="K281" s="1000">
        <v>5802.2678000000005</v>
      </c>
      <c r="L281" s="1000">
        <v>55507.218030000011</v>
      </c>
      <c r="M281" s="1000">
        <v>9150.9524799999981</v>
      </c>
      <c r="N281" s="1000">
        <v>2061.8531800000001</v>
      </c>
      <c r="O281" s="1000">
        <v>11212.805659999998</v>
      </c>
      <c r="P281" s="1000">
        <v>72724.310809999995</v>
      </c>
      <c r="Q281" s="1000">
        <v>9170.2427499999994</v>
      </c>
      <c r="R281" s="1001">
        <v>81894.553559999986</v>
      </c>
    </row>
    <row r="282" spans="1:18">
      <c r="A282" s="339"/>
      <c r="B282" s="339"/>
      <c r="C282" s="1003" t="s">
        <v>307</v>
      </c>
      <c r="D282" s="1004">
        <v>1207910.3143900002</v>
      </c>
      <c r="E282" s="417">
        <v>30872.585560000003</v>
      </c>
      <c r="F282" s="417">
        <v>1238782.89995</v>
      </c>
      <c r="G282" s="417">
        <v>368844.28266000003</v>
      </c>
      <c r="H282" s="417">
        <v>53941.110110000001</v>
      </c>
      <c r="I282" s="417">
        <v>422785.39276999998</v>
      </c>
      <c r="J282" s="417">
        <v>376553.4621399999</v>
      </c>
      <c r="K282" s="417">
        <v>58028.959000000003</v>
      </c>
      <c r="L282" s="417">
        <v>434582.42114000005</v>
      </c>
      <c r="M282" s="417">
        <v>83961.714270000011</v>
      </c>
      <c r="N282" s="417">
        <v>27635.32818</v>
      </c>
      <c r="O282" s="417">
        <v>111597.04244999999</v>
      </c>
      <c r="P282" s="417">
        <v>829359.45906999998</v>
      </c>
      <c r="Q282" s="417">
        <v>139605.39728999996</v>
      </c>
      <c r="R282" s="1005">
        <v>968964.85635999998</v>
      </c>
    </row>
    <row r="283" spans="1:18" s="1006" customFormat="1">
      <c r="A283" s="339"/>
      <c r="B283" s="334" t="s">
        <v>446</v>
      </c>
      <c r="C283" s="334" t="s">
        <v>446</v>
      </c>
      <c r="D283" s="999">
        <v>13071.9982</v>
      </c>
      <c r="E283" s="1000">
        <v>0</v>
      </c>
      <c r="F283" s="1000">
        <v>13071.9982</v>
      </c>
      <c r="G283" s="1000">
        <v>0</v>
      </c>
      <c r="H283" s="1000">
        <v>0</v>
      </c>
      <c r="I283" s="1000">
        <v>0</v>
      </c>
      <c r="J283" s="1000">
        <v>138.48554000000001</v>
      </c>
      <c r="K283" s="1000">
        <v>2.0629999999999999E-2</v>
      </c>
      <c r="L283" s="1000">
        <v>138.50617000000003</v>
      </c>
      <c r="M283" s="1000">
        <v>30</v>
      </c>
      <c r="N283" s="1000">
        <v>0</v>
      </c>
      <c r="O283" s="1000">
        <v>30</v>
      </c>
      <c r="P283" s="1000">
        <v>168.48554000000001</v>
      </c>
      <c r="Q283" s="1000">
        <v>2.0629999999999999E-2</v>
      </c>
      <c r="R283" s="1001">
        <v>168.50617000000003</v>
      </c>
    </row>
    <row r="284" spans="1:18">
      <c r="A284" s="334" t="s">
        <v>968</v>
      </c>
      <c r="B284" s="1002"/>
      <c r="C284" s="1002"/>
      <c r="D284" s="999">
        <v>1317386.7565200003</v>
      </c>
      <c r="E284" s="1000">
        <v>31190.034820000004</v>
      </c>
      <c r="F284" s="1000">
        <v>1348576.7913400002</v>
      </c>
      <c r="G284" s="1000">
        <v>382712.69076000003</v>
      </c>
      <c r="H284" s="1000">
        <v>55247.231879999999</v>
      </c>
      <c r="I284" s="1000">
        <v>437959.92264</v>
      </c>
      <c r="J284" s="1000">
        <v>426396.89790999994</v>
      </c>
      <c r="K284" s="1000">
        <v>63831.247430000003</v>
      </c>
      <c r="L284" s="1000">
        <v>490228.1453400001</v>
      </c>
      <c r="M284" s="1000">
        <v>93142.666750000019</v>
      </c>
      <c r="N284" s="1000">
        <v>29697.181359999999</v>
      </c>
      <c r="O284" s="1000">
        <v>122839.84810999999</v>
      </c>
      <c r="P284" s="1000">
        <v>902252.25541999983</v>
      </c>
      <c r="Q284" s="1000">
        <v>148775.66066999995</v>
      </c>
      <c r="R284" s="1001">
        <v>1051027.91609</v>
      </c>
    </row>
    <row r="285" spans="1:18">
      <c r="A285" s="1007" t="s">
        <v>969</v>
      </c>
      <c r="B285" s="1008"/>
      <c r="C285" s="1009"/>
      <c r="D285" s="999">
        <v>253301897.50518987</v>
      </c>
      <c r="E285" s="1000">
        <v>95768379.131749943</v>
      </c>
      <c r="F285" s="1000">
        <v>349070276.63693988</v>
      </c>
      <c r="G285" s="1000">
        <v>68507503.007809997</v>
      </c>
      <c r="H285" s="1000">
        <v>44648130.228949971</v>
      </c>
      <c r="I285" s="1000">
        <v>113155633.23676002</v>
      </c>
      <c r="J285" s="1000">
        <v>77605355.884560034</v>
      </c>
      <c r="K285" s="1000">
        <v>39865955.819560021</v>
      </c>
      <c r="L285" s="1000">
        <v>117471311.70412004</v>
      </c>
      <c r="M285" s="1000">
        <v>74088242.970860034</v>
      </c>
      <c r="N285" s="1000">
        <v>55269124.298700005</v>
      </c>
      <c r="O285" s="1000">
        <v>129357367.26955992</v>
      </c>
      <c r="P285" s="1000">
        <v>220201101.86323014</v>
      </c>
      <c r="Q285" s="1000">
        <v>139783210.34720999</v>
      </c>
      <c r="R285" s="1001">
        <v>359984312.21043998</v>
      </c>
    </row>
    <row r="286" spans="1:18">
      <c r="A286" s="334" t="s">
        <v>970</v>
      </c>
      <c r="B286" s="1002"/>
      <c r="C286" s="1002"/>
      <c r="D286" s="999">
        <v>0</v>
      </c>
      <c r="E286" s="1000">
        <v>773011.95404999994</v>
      </c>
      <c r="F286" s="1000">
        <v>773011.95404999994</v>
      </c>
      <c r="G286" s="1000">
        <v>0</v>
      </c>
      <c r="H286" s="1000">
        <v>1196435.6361100001</v>
      </c>
      <c r="I286" s="1000">
        <v>1196435.6361100001</v>
      </c>
      <c r="J286" s="1000">
        <v>0</v>
      </c>
      <c r="K286" s="1000">
        <v>0</v>
      </c>
      <c r="L286" s="1000">
        <v>0</v>
      </c>
      <c r="M286" s="1000">
        <v>0</v>
      </c>
      <c r="N286" s="1000">
        <v>343965.42078999995</v>
      </c>
      <c r="O286" s="1000">
        <v>343965.42078999995</v>
      </c>
      <c r="P286" s="1000">
        <v>0</v>
      </c>
      <c r="Q286" s="1000">
        <v>1540401.0569</v>
      </c>
      <c r="R286" s="1001">
        <v>1540401.0569</v>
      </c>
    </row>
    <row r="287" spans="1:18">
      <c r="A287" s="344" t="s">
        <v>458</v>
      </c>
      <c r="B287" s="345"/>
      <c r="C287" s="345"/>
      <c r="D287" s="1010">
        <v>253301897.50518987</v>
      </c>
      <c r="E287" s="1011">
        <v>96541391.085799947</v>
      </c>
      <c r="F287" s="1011">
        <v>349843288.59098989</v>
      </c>
      <c r="G287" s="1011">
        <v>68507503.007809997</v>
      </c>
      <c r="H287" s="1011">
        <v>45844565.865059972</v>
      </c>
      <c r="I287" s="1011">
        <v>114352068.87287001</v>
      </c>
      <c r="J287" s="1011">
        <v>77605355.884560034</v>
      </c>
      <c r="K287" s="1011">
        <v>39865955.819560021</v>
      </c>
      <c r="L287" s="1011">
        <v>117471311.70412004</v>
      </c>
      <c r="M287" s="1011">
        <v>74088242.970860034</v>
      </c>
      <c r="N287" s="1011">
        <v>55613089.719490007</v>
      </c>
      <c r="O287" s="1011">
        <v>129701332.69034992</v>
      </c>
      <c r="P287" s="1011">
        <v>220201101.86323014</v>
      </c>
      <c r="Q287" s="1011">
        <v>141323611.40410998</v>
      </c>
      <c r="R287" s="1012">
        <v>361524713.26734</v>
      </c>
    </row>
    <row r="288" spans="1:18">
      <c r="A288" s="7"/>
      <c r="B288" s="7"/>
      <c r="C288" s="7"/>
      <c r="D288" s="7"/>
      <c r="E288" s="7"/>
      <c r="F288" s="7"/>
      <c r="G288" s="7"/>
      <c r="H288" s="7"/>
      <c r="I288" s="7"/>
      <c r="J288" s="7"/>
      <c r="K288" s="7"/>
      <c r="L288" s="7"/>
      <c r="M288" s="7"/>
      <c r="N288" s="7"/>
      <c r="O288" s="7"/>
      <c r="P288" s="7"/>
      <c r="Q288" s="7"/>
      <c r="R288" s="7"/>
    </row>
    <row r="289" spans="1:18">
      <c r="A289" s="7"/>
      <c r="B289" s="7"/>
      <c r="C289" s="7"/>
      <c r="D289" s="7"/>
      <c r="E289" s="7"/>
      <c r="F289" s="7"/>
      <c r="G289" s="7"/>
      <c r="H289" s="7"/>
      <c r="I289" s="7"/>
      <c r="J289" s="7"/>
      <c r="K289" s="7"/>
      <c r="L289" s="7"/>
      <c r="M289" s="7"/>
      <c r="N289" s="7"/>
      <c r="O289" s="7"/>
      <c r="P289" s="7"/>
      <c r="Q289" s="7"/>
      <c r="R289" s="7"/>
    </row>
    <row r="290" spans="1:18">
      <c r="A290" s="7"/>
      <c r="B290" s="7"/>
      <c r="C290" s="7"/>
      <c r="D290" s="7"/>
      <c r="E290" s="7"/>
      <c r="F290" s="7"/>
      <c r="G290" s="7"/>
      <c r="H290" s="7"/>
      <c r="I290" s="7"/>
      <c r="J290" s="7"/>
      <c r="K290" s="7"/>
      <c r="L290" s="7"/>
      <c r="M290" s="7"/>
      <c r="N290" s="7"/>
      <c r="O290" s="7"/>
      <c r="P290" s="7"/>
      <c r="Q290" s="7"/>
      <c r="R290" s="7"/>
    </row>
    <row r="291" spans="1:18">
      <c r="A291" s="7"/>
      <c r="B291" s="7"/>
      <c r="C291" s="7"/>
      <c r="D291" s="7"/>
      <c r="E291" s="7"/>
      <c r="F291" s="7"/>
      <c r="G291" s="7"/>
      <c r="H291" s="7"/>
      <c r="I291" s="7"/>
      <c r="J291" s="7"/>
      <c r="K291" s="7"/>
      <c r="L291" s="7"/>
      <c r="M291" s="7"/>
      <c r="N291" s="7"/>
      <c r="O291" s="7"/>
      <c r="P291" s="7"/>
      <c r="Q291" s="7"/>
      <c r="R291" s="7"/>
    </row>
    <row r="292" spans="1:18">
      <c r="A292" s="7"/>
      <c r="B292" s="7"/>
      <c r="C292" s="7"/>
      <c r="D292" s="7"/>
      <c r="E292" s="7"/>
      <c r="F292" s="7"/>
      <c r="G292" s="7"/>
      <c r="H292" s="7"/>
      <c r="I292" s="7"/>
      <c r="J292" s="7"/>
      <c r="K292" s="7"/>
      <c r="L292" s="7"/>
      <c r="M292" s="7"/>
      <c r="N292" s="7"/>
      <c r="O292" s="7"/>
      <c r="P292" s="7"/>
      <c r="Q292" s="7"/>
      <c r="R292" s="7"/>
    </row>
    <row r="293" spans="1:18">
      <c r="A293" s="7"/>
      <c r="B293" s="7"/>
      <c r="C293" s="7"/>
      <c r="D293" s="7"/>
      <c r="E293" s="7"/>
      <c r="F293" s="7"/>
      <c r="G293" s="7"/>
      <c r="H293" s="7"/>
      <c r="I293" s="7"/>
      <c r="J293" s="7"/>
      <c r="K293" s="7"/>
      <c r="L293" s="7"/>
      <c r="M293" s="7"/>
      <c r="N293" s="7"/>
      <c r="O293" s="7"/>
      <c r="P293" s="7"/>
      <c r="Q293" s="7"/>
      <c r="R293" s="7"/>
    </row>
    <row r="294" spans="1:18">
      <c r="A294" s="7"/>
      <c r="B294" s="7"/>
      <c r="C294" s="7"/>
      <c r="D294" s="7"/>
      <c r="E294" s="7"/>
      <c r="F294" s="7"/>
      <c r="G294" s="7"/>
      <c r="H294" s="7"/>
      <c r="I294" s="7"/>
      <c r="J294" s="7"/>
      <c r="K294" s="7"/>
      <c r="L294" s="7"/>
      <c r="M294" s="7"/>
      <c r="N294" s="7"/>
      <c r="O294" s="7"/>
      <c r="P294" s="7"/>
      <c r="Q294" s="7"/>
      <c r="R294" s="7"/>
    </row>
    <row r="295" spans="1:18">
      <c r="A295" s="7"/>
      <c r="B295" s="7"/>
      <c r="C295" s="7"/>
      <c r="D295" s="7"/>
      <c r="E295" s="7"/>
      <c r="F295" s="7"/>
      <c r="G295" s="7"/>
      <c r="H295" s="7"/>
      <c r="I295" s="7"/>
      <c r="J295" s="7"/>
      <c r="K295" s="7"/>
      <c r="L295" s="7"/>
      <c r="M295" s="7"/>
      <c r="N295" s="7"/>
      <c r="O295" s="7"/>
      <c r="P295" s="7"/>
      <c r="Q295" s="7"/>
      <c r="R295" s="7"/>
    </row>
    <row r="296" spans="1:18">
      <c r="A296" s="7"/>
      <c r="B296" s="7"/>
      <c r="C296" s="7"/>
      <c r="D296" s="7"/>
      <c r="E296" s="7"/>
      <c r="F296" s="7"/>
      <c r="G296" s="7"/>
      <c r="H296" s="7"/>
      <c r="I296" s="7"/>
      <c r="J296" s="7"/>
      <c r="K296" s="7"/>
      <c r="L296" s="7"/>
      <c r="M296" s="7"/>
      <c r="N296" s="7"/>
      <c r="O296" s="7"/>
      <c r="P296" s="7"/>
      <c r="Q296" s="7"/>
      <c r="R296" s="7"/>
    </row>
    <row r="297" spans="1:18">
      <c r="A297" s="7"/>
      <c r="B297" s="7"/>
      <c r="C297" s="7"/>
      <c r="D297" s="7"/>
      <c r="E297" s="7"/>
      <c r="F297" s="7"/>
      <c r="G297" s="7"/>
      <c r="H297" s="7"/>
      <c r="I297" s="7"/>
      <c r="J297" s="7"/>
      <c r="K297" s="7"/>
      <c r="L297" s="7"/>
      <c r="M297" s="7"/>
      <c r="N297" s="7"/>
      <c r="O297" s="7"/>
      <c r="P297" s="7"/>
      <c r="Q297" s="7"/>
      <c r="R297" s="7"/>
    </row>
    <row r="298" spans="1:18">
      <c r="A298" s="7"/>
      <c r="B298" s="7"/>
      <c r="C298" s="7"/>
      <c r="D298" s="7"/>
      <c r="E298" s="7"/>
      <c r="F298" s="7"/>
      <c r="G298" s="7"/>
      <c r="H298" s="7"/>
      <c r="I298" s="7"/>
      <c r="J298" s="7"/>
      <c r="K298" s="7"/>
      <c r="L298" s="7"/>
      <c r="M298" s="7"/>
      <c r="N298" s="7"/>
      <c r="O298" s="7"/>
      <c r="P298" s="7"/>
      <c r="Q298" s="7"/>
      <c r="R298" s="7"/>
    </row>
    <row r="299" spans="1:18">
      <c r="A299" s="7"/>
      <c r="B299" s="7"/>
      <c r="C299" s="7"/>
      <c r="D299" s="7"/>
      <c r="E299" s="7"/>
      <c r="F299" s="7"/>
      <c r="G299" s="7"/>
      <c r="H299" s="7"/>
      <c r="I299" s="7"/>
      <c r="J299" s="7"/>
      <c r="K299" s="7"/>
      <c r="L299" s="7"/>
      <c r="M299" s="7"/>
      <c r="N299" s="7"/>
      <c r="O299" s="7"/>
      <c r="P299" s="7"/>
      <c r="Q299" s="7"/>
      <c r="R299" s="7"/>
    </row>
    <row r="300" spans="1:18">
      <c r="A300" s="7"/>
      <c r="B300" s="7"/>
      <c r="C300" s="7"/>
      <c r="D300" s="7"/>
      <c r="E300" s="7"/>
      <c r="F300" s="7"/>
      <c r="G300" s="7"/>
      <c r="H300" s="7"/>
      <c r="I300" s="7"/>
      <c r="J300" s="7"/>
      <c r="K300" s="7"/>
      <c r="L300" s="7"/>
      <c r="M300" s="7"/>
      <c r="N300" s="7"/>
      <c r="O300" s="7"/>
      <c r="P300" s="7"/>
      <c r="Q300" s="7"/>
      <c r="R300" s="7"/>
    </row>
    <row r="301" spans="1:18">
      <c r="A301" s="7"/>
      <c r="B301" s="7"/>
      <c r="C301" s="7"/>
      <c r="D301" s="7"/>
      <c r="E301" s="7"/>
      <c r="F301" s="7"/>
      <c r="G301" s="7"/>
      <c r="H301" s="7"/>
      <c r="I301" s="7"/>
      <c r="J301" s="7"/>
      <c r="K301" s="7"/>
      <c r="L301" s="7"/>
      <c r="M301" s="7"/>
      <c r="N301" s="7"/>
      <c r="O301" s="7"/>
      <c r="P301" s="7"/>
      <c r="Q301" s="7"/>
      <c r="R301" s="7"/>
    </row>
    <row r="302" spans="1:18">
      <c r="A302" s="7"/>
      <c r="B302" s="7"/>
      <c r="C302" s="7"/>
      <c r="D302" s="7"/>
      <c r="E302" s="7"/>
      <c r="F302" s="7"/>
      <c r="G302" s="7"/>
      <c r="H302" s="7"/>
      <c r="I302" s="7"/>
      <c r="J302" s="7"/>
      <c r="K302" s="7"/>
      <c r="L302" s="7"/>
      <c r="M302" s="7"/>
      <c r="N302" s="7"/>
      <c r="O302" s="7"/>
      <c r="P302" s="7"/>
      <c r="Q302" s="7"/>
      <c r="R302" s="7"/>
    </row>
    <row r="303" spans="1:18">
      <c r="A303" s="7"/>
      <c r="B303" s="7"/>
      <c r="C303" s="7"/>
      <c r="D303" s="7"/>
      <c r="E303" s="7"/>
      <c r="F303" s="7"/>
      <c r="G303" s="7"/>
      <c r="H303" s="7"/>
      <c r="I303" s="7"/>
      <c r="J303" s="7"/>
      <c r="K303" s="7"/>
      <c r="L303" s="7"/>
      <c r="M303" s="7"/>
      <c r="N303" s="7"/>
      <c r="O303" s="7"/>
      <c r="P303" s="7"/>
      <c r="Q303" s="7"/>
      <c r="R303" s="7"/>
    </row>
    <row r="304" spans="1:18">
      <c r="A304" s="7"/>
      <c r="B304" s="7"/>
      <c r="C304" s="7"/>
      <c r="D304" s="7"/>
      <c r="E304" s="7"/>
      <c r="F304" s="7"/>
      <c r="G304" s="7"/>
      <c r="H304" s="7"/>
      <c r="I304" s="7"/>
      <c r="J304" s="7"/>
      <c r="K304" s="7"/>
      <c r="L304" s="7"/>
      <c r="M304" s="7"/>
      <c r="N304" s="7"/>
      <c r="O304" s="7"/>
      <c r="P304" s="7"/>
      <c r="Q304" s="7"/>
      <c r="R304" s="7"/>
    </row>
    <row r="305" spans="1:18">
      <c r="A305" s="7"/>
      <c r="B305" s="7"/>
      <c r="C305" s="7"/>
      <c r="D305" s="7"/>
      <c r="E305" s="7"/>
      <c r="F305" s="7"/>
      <c r="G305" s="7"/>
      <c r="H305" s="7"/>
      <c r="I305" s="7"/>
      <c r="J305" s="7"/>
      <c r="K305" s="7"/>
      <c r="L305" s="7"/>
      <c r="M305" s="7"/>
      <c r="N305" s="7"/>
      <c r="O305" s="7"/>
      <c r="P305" s="7"/>
      <c r="Q305" s="7"/>
      <c r="R305" s="7"/>
    </row>
    <row r="306" spans="1:18">
      <c r="A306" s="7"/>
      <c r="B306" s="7"/>
      <c r="C306" s="7"/>
      <c r="D306" s="7"/>
      <c r="E306" s="7"/>
      <c r="F306" s="7"/>
      <c r="G306" s="7"/>
      <c r="H306" s="7"/>
      <c r="I306" s="7"/>
      <c r="J306" s="7"/>
      <c r="K306" s="7"/>
      <c r="L306" s="7"/>
      <c r="M306" s="7"/>
      <c r="N306" s="7"/>
      <c r="O306" s="7"/>
      <c r="P306" s="7"/>
      <c r="Q306" s="7"/>
      <c r="R306" s="7"/>
    </row>
    <row r="307" spans="1:18">
      <c r="A307" s="7"/>
      <c r="B307" s="7"/>
      <c r="C307" s="7"/>
      <c r="D307" s="7"/>
      <c r="E307" s="7"/>
      <c r="F307" s="7"/>
      <c r="G307" s="7"/>
      <c r="H307" s="7"/>
      <c r="I307" s="7"/>
      <c r="J307" s="7"/>
      <c r="K307" s="7"/>
      <c r="L307" s="7"/>
      <c r="M307" s="7"/>
      <c r="N307" s="7"/>
      <c r="O307" s="7"/>
      <c r="P307" s="7"/>
      <c r="Q307" s="7"/>
      <c r="R307" s="7"/>
    </row>
    <row r="308" spans="1:18">
      <c r="A308" s="7"/>
      <c r="B308" s="7"/>
      <c r="C308" s="7"/>
      <c r="D308" s="7"/>
      <c r="E308" s="7"/>
      <c r="F308" s="7"/>
      <c r="G308" s="7"/>
      <c r="H308" s="7"/>
      <c r="I308" s="7"/>
      <c r="J308" s="7"/>
      <c r="K308" s="7"/>
      <c r="L308" s="7"/>
      <c r="M308" s="7"/>
      <c r="N308" s="7"/>
      <c r="O308" s="7"/>
      <c r="P308" s="7"/>
      <c r="Q308" s="7"/>
      <c r="R308" s="7"/>
    </row>
    <row r="309" spans="1:18">
      <c r="A309" s="7"/>
      <c r="B309" s="7"/>
      <c r="C309" s="7"/>
      <c r="D309" s="7"/>
      <c r="E309" s="7"/>
      <c r="F309" s="7"/>
      <c r="G309" s="7"/>
      <c r="H309" s="7"/>
      <c r="I309" s="7"/>
      <c r="J309" s="7"/>
      <c r="K309" s="7"/>
      <c r="L309" s="7"/>
      <c r="M309" s="7"/>
      <c r="N309" s="7"/>
      <c r="O309" s="7"/>
      <c r="P309" s="7"/>
      <c r="Q309" s="7"/>
      <c r="R309" s="7"/>
    </row>
    <row r="310" spans="1:18">
      <c r="A310" s="7"/>
      <c r="B310" s="7"/>
      <c r="C310" s="7"/>
      <c r="D310" s="7"/>
      <c r="E310" s="7"/>
      <c r="F310" s="7"/>
      <c r="G310" s="7"/>
      <c r="H310" s="7"/>
      <c r="I310" s="7"/>
      <c r="J310" s="7"/>
      <c r="K310" s="7"/>
      <c r="L310" s="7"/>
      <c r="M310" s="7"/>
      <c r="N310" s="7"/>
      <c r="O310" s="7"/>
      <c r="P310" s="7"/>
      <c r="Q310" s="7"/>
      <c r="R310" s="7"/>
    </row>
    <row r="311" spans="1:18">
      <c r="A311" s="7"/>
      <c r="B311" s="7"/>
      <c r="C311" s="7"/>
      <c r="D311" s="7"/>
      <c r="E311" s="7"/>
      <c r="F311" s="7"/>
      <c r="G311" s="7"/>
      <c r="H311" s="7"/>
      <c r="I311" s="7"/>
      <c r="J311" s="7"/>
      <c r="K311" s="7"/>
      <c r="L311" s="7"/>
      <c r="M311" s="7"/>
      <c r="N311" s="7"/>
      <c r="O311" s="7"/>
      <c r="P311" s="7"/>
      <c r="Q311" s="7"/>
      <c r="R311" s="7"/>
    </row>
    <row r="312" spans="1:18">
      <c r="A312" s="7"/>
      <c r="B312" s="7"/>
      <c r="C312" s="7"/>
      <c r="D312" s="7"/>
      <c r="E312" s="7"/>
      <c r="F312" s="7"/>
      <c r="G312" s="7"/>
      <c r="H312" s="7"/>
      <c r="I312" s="7"/>
      <c r="J312" s="7"/>
      <c r="K312" s="7"/>
      <c r="L312" s="7"/>
      <c r="M312" s="7"/>
      <c r="N312" s="7"/>
      <c r="O312" s="7"/>
      <c r="P312" s="7"/>
      <c r="Q312" s="7"/>
      <c r="R312" s="7"/>
    </row>
    <row r="313" spans="1:18">
      <c r="A313" s="7"/>
      <c r="B313" s="7"/>
      <c r="C313" s="7"/>
      <c r="D313" s="7"/>
      <c r="E313" s="7"/>
      <c r="F313" s="7"/>
      <c r="G313" s="7"/>
      <c r="H313" s="7"/>
      <c r="I313" s="7"/>
      <c r="J313" s="7"/>
      <c r="K313" s="7"/>
      <c r="L313" s="7"/>
      <c r="M313" s="7"/>
      <c r="N313" s="7"/>
      <c r="O313" s="7"/>
      <c r="P313" s="7"/>
      <c r="Q313" s="7"/>
      <c r="R313" s="7"/>
    </row>
    <row r="314" spans="1:18">
      <c r="A314" s="7"/>
      <c r="B314" s="7"/>
      <c r="C314" s="7"/>
      <c r="D314" s="7"/>
      <c r="E314" s="7"/>
      <c r="F314" s="7"/>
      <c r="G314" s="7"/>
      <c r="H314" s="7"/>
      <c r="I314" s="7"/>
      <c r="J314" s="7"/>
      <c r="K314" s="7"/>
      <c r="L314" s="7"/>
      <c r="M314" s="7"/>
      <c r="N314" s="7"/>
      <c r="O314" s="7"/>
      <c r="P314" s="7"/>
      <c r="Q314" s="7"/>
      <c r="R314" s="7"/>
    </row>
    <row r="315" spans="1:18">
      <c r="A315" s="7"/>
      <c r="B315" s="7"/>
      <c r="C315" s="7"/>
      <c r="D315" s="7"/>
      <c r="E315" s="7"/>
      <c r="F315" s="7"/>
      <c r="G315" s="7"/>
      <c r="H315" s="7"/>
      <c r="I315" s="7"/>
      <c r="J315" s="7"/>
      <c r="K315" s="7"/>
      <c r="L315" s="7"/>
      <c r="M315" s="7"/>
      <c r="N315" s="7"/>
      <c r="O315" s="7"/>
      <c r="P315" s="7"/>
      <c r="Q315" s="7"/>
      <c r="R315" s="7"/>
    </row>
    <row r="316" spans="1:18">
      <c r="A316" s="7"/>
      <c r="B316" s="7"/>
      <c r="C316" s="7"/>
      <c r="D316" s="7"/>
      <c r="E316" s="7"/>
      <c r="F316" s="7"/>
      <c r="G316" s="7"/>
      <c r="H316" s="7"/>
      <c r="I316" s="7"/>
      <c r="J316" s="7"/>
      <c r="K316" s="7"/>
      <c r="L316" s="7"/>
      <c r="M316" s="7"/>
      <c r="N316" s="7"/>
      <c r="O316" s="7"/>
      <c r="P316" s="7"/>
      <c r="Q316" s="7"/>
      <c r="R316" s="7"/>
    </row>
    <row r="317" spans="1:18">
      <c r="A317" s="7"/>
      <c r="B317" s="7"/>
      <c r="C317" s="7"/>
      <c r="D317" s="7"/>
      <c r="E317" s="7"/>
      <c r="F317" s="7"/>
      <c r="G317" s="7"/>
      <c r="H317" s="7"/>
      <c r="I317" s="7"/>
      <c r="J317" s="7"/>
      <c r="K317" s="7"/>
      <c r="L317" s="7"/>
      <c r="M317" s="7"/>
      <c r="N317" s="7"/>
      <c r="O317" s="7"/>
      <c r="P317" s="7"/>
      <c r="Q317" s="7"/>
      <c r="R317" s="7"/>
    </row>
    <row r="318" spans="1:18">
      <c r="A318" s="7"/>
      <c r="B318" s="7"/>
      <c r="C318" s="7"/>
      <c r="D318" s="7"/>
      <c r="E318" s="7"/>
      <c r="F318" s="7"/>
      <c r="G318" s="7"/>
      <c r="H318" s="7"/>
      <c r="I318" s="7"/>
      <c r="J318" s="7"/>
      <c r="K318" s="7"/>
      <c r="L318" s="7"/>
      <c r="M318" s="7"/>
      <c r="N318" s="7"/>
      <c r="O318" s="7"/>
      <c r="P318" s="7"/>
      <c r="Q318" s="7"/>
      <c r="R318" s="7"/>
    </row>
    <row r="319" spans="1:18">
      <c r="A319" s="7"/>
      <c r="B319" s="7"/>
      <c r="C319" s="7"/>
      <c r="D319" s="7"/>
      <c r="E319" s="7"/>
      <c r="F319" s="7"/>
      <c r="G319" s="7"/>
      <c r="H319" s="7"/>
      <c r="I319" s="7"/>
      <c r="J319" s="7"/>
      <c r="K319" s="7"/>
      <c r="L319" s="7"/>
      <c r="M319" s="7"/>
      <c r="N319" s="7"/>
      <c r="O319" s="7"/>
      <c r="P319" s="7"/>
      <c r="Q319" s="7"/>
      <c r="R319" s="7"/>
    </row>
    <row r="320" spans="1:18">
      <c r="A320" s="7"/>
      <c r="B320" s="7"/>
      <c r="C320" s="7"/>
      <c r="D320" s="7"/>
      <c r="E320" s="7"/>
      <c r="F320" s="7"/>
      <c r="G320" s="7"/>
      <c r="H320" s="7"/>
      <c r="I320" s="7"/>
      <c r="J320" s="7"/>
      <c r="K320" s="7"/>
      <c r="L320" s="7"/>
      <c r="M320" s="7"/>
      <c r="N320" s="7"/>
      <c r="O320" s="7"/>
      <c r="P320" s="7"/>
      <c r="Q320" s="7"/>
      <c r="R320" s="7"/>
    </row>
    <row r="321" spans="1:18">
      <c r="A321" s="7"/>
      <c r="B321" s="7"/>
      <c r="C321" s="7"/>
      <c r="D321" s="7"/>
      <c r="E321" s="7"/>
      <c r="F321" s="7"/>
      <c r="G321" s="7"/>
      <c r="H321" s="7"/>
      <c r="I321" s="7"/>
      <c r="J321" s="7"/>
      <c r="K321" s="7"/>
      <c r="L321" s="7"/>
      <c r="M321" s="7"/>
      <c r="N321" s="7"/>
      <c r="O321" s="7"/>
      <c r="P321" s="7"/>
      <c r="Q321" s="7"/>
      <c r="R321" s="7"/>
    </row>
    <row r="322" spans="1:18">
      <c r="A322" s="7"/>
      <c r="B322" s="7"/>
      <c r="C322" s="7"/>
      <c r="D322" s="7"/>
      <c r="E322" s="7"/>
      <c r="F322" s="7"/>
      <c r="G322" s="7"/>
      <c r="H322" s="7"/>
      <c r="I322" s="7"/>
      <c r="J322" s="7"/>
      <c r="K322" s="7"/>
      <c r="L322" s="7"/>
      <c r="M322" s="7"/>
      <c r="N322" s="7"/>
      <c r="O322" s="7"/>
      <c r="P322" s="7"/>
      <c r="Q322" s="7"/>
      <c r="R322" s="7"/>
    </row>
    <row r="323" spans="1:18">
      <c r="A323" s="7"/>
      <c r="B323" s="7"/>
      <c r="C323" s="7"/>
      <c r="D323" s="7"/>
      <c r="E323" s="7"/>
      <c r="F323" s="7"/>
      <c r="G323" s="7"/>
      <c r="H323" s="7"/>
      <c r="I323" s="7"/>
      <c r="J323" s="7"/>
      <c r="K323" s="7"/>
      <c r="L323" s="7"/>
      <c r="M323" s="7"/>
      <c r="N323" s="7"/>
      <c r="O323" s="7"/>
      <c r="P323" s="7"/>
      <c r="Q323" s="7"/>
      <c r="R323" s="7"/>
    </row>
    <row r="324" spans="1:18">
      <c r="A324" s="7"/>
      <c r="B324" s="7"/>
      <c r="C324" s="7"/>
      <c r="D324" s="7"/>
      <c r="E324" s="7"/>
      <c r="F324" s="7"/>
      <c r="G324" s="7"/>
      <c r="H324" s="7"/>
      <c r="I324" s="7"/>
      <c r="J324" s="7"/>
      <c r="K324" s="7"/>
      <c r="L324" s="7"/>
      <c r="M324" s="7"/>
      <c r="N324" s="7"/>
      <c r="O324" s="7"/>
      <c r="P324" s="7"/>
      <c r="Q324" s="7"/>
      <c r="R324" s="7"/>
    </row>
    <row r="325" spans="1:18">
      <c r="A325" s="7"/>
      <c r="B325" s="7"/>
      <c r="C325" s="7"/>
      <c r="D325" s="7"/>
      <c r="E325" s="7"/>
      <c r="F325" s="7"/>
      <c r="G325" s="7"/>
      <c r="H325" s="7"/>
      <c r="I325" s="7"/>
      <c r="J325" s="7"/>
      <c r="K325" s="7"/>
      <c r="L325" s="7"/>
      <c r="M325" s="7"/>
      <c r="N325" s="7"/>
      <c r="O325" s="7"/>
      <c r="P325" s="7"/>
      <c r="Q325" s="7"/>
      <c r="R325" s="7"/>
    </row>
    <row r="326" spans="1:18">
      <c r="A326" s="7"/>
      <c r="B326" s="7"/>
      <c r="C326" s="7"/>
      <c r="D326" s="7"/>
      <c r="E326" s="7"/>
      <c r="F326" s="7"/>
      <c r="G326" s="7"/>
      <c r="H326" s="7"/>
      <c r="I326" s="7"/>
      <c r="J326" s="7"/>
      <c r="K326" s="7"/>
      <c r="L326" s="7"/>
      <c r="M326" s="7"/>
      <c r="N326" s="7"/>
      <c r="O326" s="7"/>
      <c r="P326" s="7"/>
      <c r="Q326" s="7"/>
      <c r="R326" s="7"/>
    </row>
    <row r="327" spans="1:18">
      <c r="A327" s="7"/>
      <c r="B327" s="7"/>
      <c r="C327" s="7"/>
      <c r="D327" s="7"/>
      <c r="E327" s="7"/>
      <c r="F327" s="7"/>
      <c r="G327" s="7"/>
      <c r="H327" s="7"/>
      <c r="I327" s="7"/>
      <c r="J327" s="7"/>
      <c r="K327" s="7"/>
      <c r="L327" s="7"/>
      <c r="M327" s="7"/>
      <c r="N327" s="7"/>
      <c r="O327" s="7"/>
      <c r="P327" s="7"/>
      <c r="Q327" s="7"/>
      <c r="R327" s="7"/>
    </row>
    <row r="328" spans="1:18">
      <c r="A328" s="7"/>
      <c r="B328" s="7"/>
      <c r="C328" s="7"/>
      <c r="D328" s="7"/>
      <c r="E328" s="7"/>
      <c r="F328" s="7"/>
      <c r="G328" s="7"/>
      <c r="H328" s="7"/>
      <c r="I328" s="7"/>
      <c r="J328" s="7"/>
      <c r="K328" s="7"/>
      <c r="L328" s="7"/>
      <c r="M328" s="7"/>
      <c r="N328" s="7"/>
      <c r="O328" s="7"/>
      <c r="P328" s="7"/>
      <c r="Q328" s="7"/>
      <c r="R328" s="7"/>
    </row>
    <row r="329" spans="1:18">
      <c r="A329" s="7"/>
      <c r="B329" s="7"/>
      <c r="C329" s="7"/>
      <c r="D329" s="7"/>
      <c r="E329" s="7"/>
      <c r="F329" s="7"/>
      <c r="G329" s="7"/>
      <c r="H329" s="7"/>
      <c r="I329" s="7"/>
      <c r="J329" s="7"/>
      <c r="K329" s="7"/>
      <c r="L329" s="7"/>
      <c r="M329" s="7"/>
      <c r="N329" s="7"/>
      <c r="O329" s="7"/>
      <c r="P329" s="7"/>
      <c r="Q329" s="7"/>
      <c r="R329" s="7"/>
    </row>
    <row r="330" spans="1:18">
      <c r="A330" s="7"/>
      <c r="B330" s="7"/>
      <c r="C330" s="7"/>
      <c r="D330" s="7"/>
      <c r="E330" s="7"/>
      <c r="F330" s="7"/>
      <c r="G330" s="7"/>
      <c r="H330" s="7"/>
      <c r="I330" s="7"/>
      <c r="J330" s="7"/>
      <c r="K330" s="7"/>
      <c r="L330" s="7"/>
      <c r="M330" s="7"/>
      <c r="N330" s="7"/>
      <c r="O330" s="7"/>
      <c r="P330" s="7"/>
      <c r="Q330" s="7"/>
      <c r="R330" s="7"/>
    </row>
    <row r="331" spans="1:18">
      <c r="A331" s="7"/>
      <c r="B331" s="7"/>
      <c r="C331" s="7"/>
      <c r="D331" s="7"/>
      <c r="E331" s="7"/>
      <c r="F331" s="7"/>
      <c r="G331" s="7"/>
      <c r="H331" s="7"/>
      <c r="I331" s="7"/>
      <c r="J331" s="7"/>
      <c r="K331" s="7"/>
      <c r="L331" s="7"/>
      <c r="M331" s="7"/>
      <c r="N331" s="7"/>
      <c r="O331" s="7"/>
      <c r="P331" s="7"/>
      <c r="Q331" s="7"/>
      <c r="R331" s="7"/>
    </row>
    <row r="332" spans="1:18">
      <c r="A332" s="7"/>
      <c r="B332" s="7"/>
      <c r="C332" s="7"/>
      <c r="D332" s="7"/>
      <c r="E332" s="7"/>
      <c r="F332" s="7"/>
      <c r="G332" s="7"/>
      <c r="H332" s="7"/>
      <c r="I332" s="7"/>
      <c r="J332" s="7"/>
      <c r="K332" s="7"/>
      <c r="L332" s="7"/>
      <c r="M332" s="7"/>
      <c r="N332" s="7"/>
      <c r="O332" s="7"/>
      <c r="P332" s="7"/>
      <c r="Q332" s="7"/>
      <c r="R332" s="7"/>
    </row>
    <row r="333" spans="1:18">
      <c r="A333" s="7"/>
      <c r="B333" s="7"/>
      <c r="C333" s="7"/>
      <c r="D333" s="7"/>
      <c r="E333" s="7"/>
      <c r="F333" s="7"/>
      <c r="G333" s="7"/>
      <c r="H333" s="7"/>
      <c r="I333" s="7"/>
      <c r="J333" s="7"/>
      <c r="K333" s="7"/>
      <c r="L333" s="7"/>
      <c r="M333" s="7"/>
      <c r="N333" s="7"/>
      <c r="O333" s="7"/>
      <c r="P333" s="7"/>
      <c r="Q333" s="7"/>
      <c r="R333" s="7"/>
    </row>
    <row r="334" spans="1:18">
      <c r="A334" s="7"/>
      <c r="B334" s="7"/>
      <c r="C334" s="7"/>
      <c r="D334" s="7"/>
      <c r="E334" s="7"/>
      <c r="F334" s="7"/>
      <c r="G334" s="7"/>
      <c r="H334" s="7"/>
      <c r="I334" s="7"/>
      <c r="J334" s="7"/>
      <c r="K334" s="7"/>
      <c r="L334" s="7"/>
      <c r="M334" s="7"/>
      <c r="N334" s="7"/>
      <c r="O334" s="7"/>
      <c r="P334" s="7"/>
      <c r="Q334" s="7"/>
      <c r="R334" s="7"/>
    </row>
    <row r="335" spans="1:18">
      <c r="A335" s="7"/>
      <c r="B335" s="7"/>
      <c r="C335" s="7"/>
      <c r="D335" s="7"/>
      <c r="E335" s="7"/>
      <c r="F335" s="7"/>
      <c r="G335" s="7"/>
      <c r="H335" s="7"/>
      <c r="I335" s="7"/>
      <c r="J335" s="7"/>
      <c r="K335" s="7"/>
      <c r="L335" s="7"/>
      <c r="M335" s="7"/>
      <c r="N335" s="7"/>
      <c r="O335" s="7"/>
      <c r="P335" s="7"/>
      <c r="Q335" s="7"/>
      <c r="R335" s="7"/>
    </row>
    <row r="336" spans="1:18">
      <c r="A336" s="7"/>
      <c r="B336" s="7"/>
      <c r="C336" s="7"/>
      <c r="D336" s="7"/>
      <c r="E336" s="7"/>
      <c r="F336" s="7"/>
      <c r="G336" s="7"/>
      <c r="H336" s="7"/>
      <c r="I336" s="7"/>
      <c r="J336" s="7"/>
      <c r="K336" s="7"/>
      <c r="L336" s="7"/>
      <c r="M336" s="7"/>
      <c r="N336" s="7"/>
      <c r="O336" s="7"/>
      <c r="P336" s="7"/>
      <c r="Q336" s="7"/>
      <c r="R336" s="7"/>
    </row>
    <row r="337" spans="1:18">
      <c r="A337" s="7"/>
      <c r="B337" s="7"/>
      <c r="C337" s="7"/>
      <c r="D337" s="7"/>
      <c r="E337" s="7"/>
      <c r="F337" s="7"/>
      <c r="G337" s="7"/>
      <c r="H337" s="7"/>
      <c r="I337" s="7"/>
      <c r="J337" s="7"/>
      <c r="K337" s="7"/>
      <c r="L337" s="7"/>
      <c r="M337" s="7"/>
      <c r="N337" s="7"/>
      <c r="O337" s="7"/>
      <c r="P337" s="7"/>
      <c r="Q337" s="7"/>
      <c r="R337" s="7"/>
    </row>
    <row r="338" spans="1:18">
      <c r="A338" s="7"/>
      <c r="B338" s="7"/>
      <c r="C338" s="7"/>
      <c r="D338" s="7"/>
      <c r="E338" s="7"/>
      <c r="F338" s="7"/>
      <c r="G338" s="7"/>
      <c r="H338" s="7"/>
      <c r="I338" s="7"/>
      <c r="J338" s="7"/>
      <c r="K338" s="7"/>
      <c r="L338" s="7"/>
      <c r="M338" s="7"/>
      <c r="N338" s="7"/>
      <c r="O338" s="7"/>
      <c r="P338" s="7"/>
      <c r="Q338" s="7"/>
      <c r="R338" s="7"/>
    </row>
    <row r="339" spans="1:18">
      <c r="A339" s="7"/>
      <c r="B339" s="7"/>
      <c r="C339" s="7"/>
      <c r="D339" s="7"/>
      <c r="E339" s="7"/>
      <c r="F339" s="7"/>
      <c r="G339" s="7"/>
      <c r="H339" s="7"/>
      <c r="I339" s="7"/>
      <c r="J339" s="7"/>
      <c r="K339" s="7"/>
      <c r="L339" s="7"/>
      <c r="M339" s="7"/>
      <c r="N339" s="7"/>
      <c r="O339" s="7"/>
      <c r="P339" s="7"/>
      <c r="Q339" s="7"/>
      <c r="R339" s="7"/>
    </row>
    <row r="340" spans="1:18">
      <c r="A340" s="7"/>
      <c r="B340" s="7"/>
      <c r="C340" s="7"/>
      <c r="D340" s="7"/>
      <c r="E340" s="7"/>
      <c r="F340" s="7"/>
      <c r="G340" s="7"/>
      <c r="H340" s="7"/>
      <c r="I340" s="7"/>
      <c r="J340" s="7"/>
      <c r="K340" s="7"/>
      <c r="L340" s="7"/>
      <c r="M340" s="7"/>
      <c r="N340" s="7"/>
      <c r="O340" s="7"/>
      <c r="P340" s="7"/>
      <c r="Q340" s="7"/>
      <c r="R340" s="7"/>
    </row>
    <row r="341" spans="1:18">
      <c r="A341" s="7"/>
      <c r="B341" s="7"/>
      <c r="C341" s="7"/>
      <c r="D341" s="7"/>
      <c r="E341" s="7"/>
      <c r="F341" s="7"/>
      <c r="G341" s="7"/>
      <c r="H341" s="7"/>
      <c r="I341" s="7"/>
      <c r="J341" s="7"/>
      <c r="K341" s="7"/>
      <c r="L341" s="7"/>
      <c r="M341" s="7"/>
      <c r="N341" s="7"/>
      <c r="O341" s="7"/>
      <c r="P341" s="7"/>
      <c r="Q341" s="7"/>
      <c r="R341" s="7"/>
    </row>
    <row r="342" spans="1:18">
      <c r="A342" s="7"/>
      <c r="B342" s="7"/>
      <c r="C342" s="7"/>
      <c r="D342" s="7"/>
      <c r="E342" s="7"/>
      <c r="F342" s="7"/>
      <c r="G342" s="7"/>
      <c r="H342" s="7"/>
      <c r="I342" s="7"/>
      <c r="J342" s="7"/>
      <c r="K342" s="7"/>
      <c r="L342" s="7"/>
      <c r="M342" s="7"/>
      <c r="N342" s="7"/>
      <c r="O342" s="7"/>
      <c r="P342" s="7"/>
      <c r="Q342" s="7"/>
      <c r="R342" s="7"/>
    </row>
    <row r="343" spans="1:18">
      <c r="A343" s="7"/>
      <c r="B343" s="7"/>
      <c r="C343" s="7"/>
      <c r="D343" s="7"/>
      <c r="E343" s="7"/>
      <c r="F343" s="7"/>
      <c r="G343" s="7"/>
      <c r="H343" s="7"/>
      <c r="I343" s="7"/>
      <c r="J343" s="7"/>
      <c r="K343" s="7"/>
      <c r="L343" s="7"/>
      <c r="M343" s="7"/>
      <c r="N343" s="7"/>
      <c r="O343" s="7"/>
      <c r="P343" s="7"/>
      <c r="Q343" s="7"/>
      <c r="R343" s="7"/>
    </row>
    <row r="344" spans="1:18">
      <c r="A344" s="7"/>
      <c r="B344" s="7"/>
      <c r="C344" s="7"/>
      <c r="D344" s="7"/>
      <c r="E344" s="7"/>
      <c r="F344" s="7"/>
      <c r="G344" s="7"/>
      <c r="H344" s="7"/>
      <c r="I344" s="7"/>
      <c r="J344" s="7"/>
      <c r="K344" s="7"/>
      <c r="L344" s="7"/>
      <c r="M344" s="7"/>
      <c r="N344" s="7"/>
      <c r="O344" s="7"/>
      <c r="P344" s="7"/>
      <c r="Q344" s="7"/>
      <c r="R344" s="7"/>
    </row>
    <row r="345" spans="1:18">
      <c r="A345" s="7"/>
      <c r="B345" s="7"/>
      <c r="C345" s="7"/>
      <c r="D345" s="7"/>
      <c r="E345" s="7"/>
      <c r="F345" s="7"/>
      <c r="G345" s="7"/>
      <c r="H345" s="7"/>
      <c r="I345" s="7"/>
      <c r="J345" s="7"/>
      <c r="K345" s="7"/>
      <c r="L345" s="7"/>
      <c r="M345" s="7"/>
      <c r="N345" s="7"/>
      <c r="O345" s="7"/>
      <c r="P345" s="7"/>
      <c r="Q345" s="7"/>
      <c r="R345" s="7"/>
    </row>
    <row r="346" spans="1:18">
      <c r="A346" s="7"/>
      <c r="B346" s="7"/>
      <c r="C346" s="7"/>
      <c r="D346" s="7"/>
      <c r="E346" s="7"/>
      <c r="F346" s="7"/>
      <c r="G346" s="7"/>
      <c r="H346" s="7"/>
      <c r="I346" s="7"/>
      <c r="J346" s="7"/>
      <c r="K346" s="7"/>
      <c r="L346" s="7"/>
      <c r="M346" s="7"/>
      <c r="N346" s="7"/>
      <c r="O346" s="7"/>
      <c r="P346" s="7"/>
      <c r="Q346" s="7"/>
      <c r="R346" s="7"/>
    </row>
    <row r="347" spans="1:18">
      <c r="A347" s="7"/>
      <c r="B347" s="7"/>
      <c r="C347" s="7"/>
      <c r="D347" s="7"/>
      <c r="E347" s="7"/>
      <c r="F347" s="7"/>
      <c r="G347" s="7"/>
      <c r="H347" s="7"/>
      <c r="I347" s="7"/>
      <c r="J347" s="7"/>
      <c r="K347" s="7"/>
      <c r="L347" s="7"/>
      <c r="M347" s="7"/>
      <c r="N347" s="7"/>
      <c r="O347" s="7"/>
      <c r="P347" s="7"/>
      <c r="Q347" s="7"/>
      <c r="R347" s="7"/>
    </row>
    <row r="348" spans="1:18">
      <c r="A348" s="7"/>
      <c r="B348" s="7"/>
      <c r="C348" s="7"/>
      <c r="D348" s="7"/>
      <c r="E348" s="7"/>
      <c r="F348" s="7"/>
      <c r="G348" s="7"/>
      <c r="H348" s="7"/>
      <c r="I348" s="7"/>
      <c r="J348" s="7"/>
      <c r="K348" s="7"/>
      <c r="L348" s="7"/>
      <c r="M348" s="7"/>
      <c r="N348" s="7"/>
      <c r="O348" s="7"/>
      <c r="P348" s="7"/>
      <c r="Q348" s="7"/>
      <c r="R348" s="7"/>
    </row>
    <row r="349" spans="1:18">
      <c r="A349" s="7"/>
      <c r="B349" s="7"/>
      <c r="C349" s="7"/>
      <c r="D349" s="7"/>
      <c r="E349" s="7"/>
      <c r="F349" s="7"/>
      <c r="G349" s="7"/>
      <c r="H349" s="7"/>
      <c r="I349" s="7"/>
      <c r="J349" s="7"/>
      <c r="K349" s="7"/>
      <c r="L349" s="7"/>
      <c r="M349" s="7"/>
      <c r="N349" s="7"/>
      <c r="O349" s="7"/>
      <c r="P349" s="7"/>
      <c r="Q349" s="7"/>
      <c r="R349" s="7"/>
    </row>
    <row r="350" spans="1:18">
      <c r="A350" s="7"/>
      <c r="B350" s="7"/>
      <c r="C350" s="7"/>
      <c r="D350" s="7"/>
      <c r="E350" s="7"/>
      <c r="F350" s="7"/>
      <c r="G350" s="7"/>
      <c r="H350" s="7"/>
      <c r="I350" s="7"/>
      <c r="J350" s="7"/>
      <c r="K350" s="7"/>
      <c r="L350" s="7"/>
      <c r="M350" s="7"/>
      <c r="N350" s="7"/>
      <c r="O350" s="7"/>
      <c r="P350" s="7"/>
      <c r="Q350" s="7"/>
      <c r="R350" s="7"/>
    </row>
    <row r="351" spans="1:18">
      <c r="A351" s="7"/>
      <c r="B351" s="7"/>
      <c r="C351" s="7"/>
      <c r="D351" s="7"/>
      <c r="E351" s="7"/>
      <c r="F351" s="7"/>
      <c r="G351" s="7"/>
      <c r="H351" s="7"/>
      <c r="I351" s="7"/>
      <c r="J351" s="7"/>
      <c r="K351" s="7"/>
      <c r="L351" s="7"/>
      <c r="M351" s="7"/>
      <c r="N351" s="7"/>
      <c r="O351" s="7"/>
      <c r="P351" s="7"/>
      <c r="Q351" s="7"/>
      <c r="R351" s="7"/>
    </row>
    <row r="352" spans="1:18">
      <c r="A352" s="7"/>
      <c r="B352" s="7"/>
      <c r="C352" s="7"/>
      <c r="D352" s="7"/>
      <c r="E352" s="7"/>
      <c r="F352" s="7"/>
      <c r="G352" s="7"/>
      <c r="H352" s="7"/>
      <c r="I352" s="7"/>
      <c r="J352" s="7"/>
      <c r="K352" s="7"/>
      <c r="L352" s="7"/>
      <c r="M352" s="7"/>
      <c r="N352" s="7"/>
      <c r="O352" s="7"/>
      <c r="P352" s="7"/>
      <c r="Q352" s="7"/>
      <c r="R352" s="7"/>
    </row>
    <row r="353" spans="1:18">
      <c r="A353" s="7"/>
      <c r="B353" s="7"/>
      <c r="C353" s="7"/>
      <c r="D353" s="7"/>
      <c r="E353" s="7"/>
      <c r="F353" s="7"/>
      <c r="G353" s="7"/>
      <c r="H353" s="7"/>
      <c r="I353" s="7"/>
      <c r="J353" s="7"/>
      <c r="K353" s="7"/>
      <c r="L353" s="7"/>
      <c r="M353" s="7"/>
      <c r="N353" s="7"/>
      <c r="O353" s="7"/>
      <c r="P353" s="7"/>
      <c r="Q353" s="7"/>
      <c r="R353" s="7"/>
    </row>
    <row r="354" spans="1:18">
      <c r="A354" s="7"/>
      <c r="B354" s="7"/>
      <c r="C354" s="7"/>
      <c r="D354" s="7"/>
      <c r="E354" s="7"/>
      <c r="F354" s="7"/>
      <c r="G354" s="7"/>
      <c r="H354" s="7"/>
      <c r="I354" s="7"/>
      <c r="J354" s="7"/>
      <c r="K354" s="7"/>
      <c r="L354" s="7"/>
      <c r="M354" s="7"/>
      <c r="N354" s="7"/>
      <c r="O354" s="7"/>
      <c r="P354" s="7"/>
      <c r="Q354" s="7"/>
      <c r="R354" s="7"/>
    </row>
    <row r="355" spans="1:18">
      <c r="A355" s="7"/>
      <c r="B355" s="7"/>
      <c r="C355" s="7"/>
      <c r="D355" s="7"/>
      <c r="E355" s="7"/>
      <c r="F355" s="7"/>
      <c r="G355" s="7"/>
      <c r="H355" s="7"/>
      <c r="I355" s="7"/>
      <c r="J355" s="7"/>
      <c r="K355" s="7"/>
      <c r="L355" s="7"/>
      <c r="M355" s="7"/>
      <c r="N355" s="7"/>
      <c r="O355" s="7"/>
      <c r="P355" s="7"/>
      <c r="Q355" s="7"/>
      <c r="R355" s="7"/>
    </row>
    <row r="356" spans="1:18">
      <c r="A356" s="7"/>
      <c r="B356" s="7"/>
      <c r="C356" s="7"/>
      <c r="D356" s="7"/>
      <c r="E356" s="7"/>
      <c r="F356" s="7"/>
      <c r="G356" s="7"/>
      <c r="H356" s="7"/>
      <c r="I356" s="7"/>
      <c r="J356" s="7"/>
      <c r="K356" s="7"/>
      <c r="L356" s="7"/>
      <c r="M356" s="7"/>
      <c r="N356" s="7"/>
      <c r="O356" s="7"/>
      <c r="P356" s="7"/>
      <c r="Q356" s="7"/>
      <c r="R356" s="7"/>
    </row>
    <row r="357" spans="1:18">
      <c r="A357" s="7"/>
      <c r="B357" s="7"/>
      <c r="C357" s="7"/>
      <c r="D357" s="7"/>
      <c r="E357" s="7"/>
      <c r="F357" s="7"/>
      <c r="G357" s="7"/>
      <c r="H357" s="7"/>
      <c r="I357" s="7"/>
      <c r="J357" s="7"/>
      <c r="K357" s="7"/>
      <c r="L357" s="7"/>
      <c r="M357" s="7"/>
      <c r="N357" s="7"/>
      <c r="O357" s="7"/>
      <c r="P357" s="7"/>
      <c r="Q357" s="7"/>
      <c r="R357" s="7"/>
    </row>
    <row r="358" spans="1:18">
      <c r="A358" s="7"/>
      <c r="B358" s="7"/>
      <c r="C358" s="7"/>
      <c r="D358" s="7"/>
      <c r="E358" s="7"/>
      <c r="F358" s="7"/>
      <c r="G358" s="7"/>
      <c r="H358" s="7"/>
      <c r="I358" s="7"/>
      <c r="J358" s="7"/>
      <c r="K358" s="7"/>
      <c r="L358" s="7"/>
      <c r="M358" s="7"/>
      <c r="N358" s="7"/>
      <c r="O358" s="7"/>
      <c r="P358" s="7"/>
      <c r="Q358" s="7"/>
      <c r="R358" s="7"/>
    </row>
    <row r="359" spans="1:18">
      <c r="A359" s="7"/>
      <c r="B359" s="7"/>
      <c r="C359" s="7"/>
      <c r="D359" s="7"/>
      <c r="E359" s="7"/>
      <c r="F359" s="7"/>
      <c r="G359" s="7"/>
      <c r="H359" s="7"/>
      <c r="I359" s="7"/>
      <c r="J359" s="7"/>
      <c r="K359" s="7"/>
      <c r="L359" s="7"/>
      <c r="M359" s="7"/>
      <c r="N359" s="7"/>
      <c r="O359" s="7"/>
      <c r="P359" s="7"/>
      <c r="Q359" s="7"/>
      <c r="R359" s="7"/>
    </row>
    <row r="360" spans="1:18">
      <c r="A360" s="7"/>
      <c r="B360" s="7"/>
      <c r="C360" s="7"/>
      <c r="D360" s="7"/>
      <c r="E360" s="7"/>
      <c r="F360" s="7"/>
      <c r="G360" s="7"/>
      <c r="H360" s="7"/>
      <c r="I360" s="7"/>
      <c r="J360" s="7"/>
      <c r="K360" s="7"/>
      <c r="L360" s="7"/>
      <c r="M360" s="7"/>
      <c r="N360" s="7"/>
      <c r="O360" s="7"/>
      <c r="P360" s="7"/>
      <c r="Q360" s="7"/>
      <c r="R360" s="7"/>
    </row>
    <row r="361" spans="1:18">
      <c r="A361" s="7"/>
      <c r="B361" s="7"/>
      <c r="C361" s="7"/>
      <c r="D361" s="7"/>
      <c r="E361" s="7"/>
      <c r="F361" s="7"/>
      <c r="G361" s="7"/>
      <c r="H361" s="7"/>
      <c r="I361" s="7"/>
      <c r="J361" s="7"/>
      <c r="K361" s="7"/>
      <c r="L361" s="7"/>
      <c r="M361" s="7"/>
      <c r="N361" s="7"/>
      <c r="O361" s="7"/>
      <c r="P361" s="7"/>
      <c r="Q361" s="7"/>
      <c r="R361" s="7"/>
    </row>
    <row r="362" spans="1:18">
      <c r="A362" s="7"/>
      <c r="B362" s="7"/>
      <c r="C362" s="7"/>
      <c r="D362" s="7"/>
      <c r="E362" s="7"/>
      <c r="F362" s="7"/>
      <c r="G362" s="7"/>
      <c r="H362" s="7"/>
      <c r="I362" s="7"/>
      <c r="J362" s="7"/>
      <c r="K362" s="7"/>
      <c r="L362" s="7"/>
      <c r="M362" s="7"/>
      <c r="N362" s="7"/>
      <c r="O362" s="7"/>
      <c r="P362" s="7"/>
      <c r="Q362" s="7"/>
      <c r="R362" s="7"/>
    </row>
    <row r="363" spans="1:18">
      <c r="A363" s="7"/>
      <c r="B363" s="7"/>
      <c r="C363" s="7"/>
      <c r="D363" s="7"/>
      <c r="E363" s="7"/>
      <c r="F363" s="7"/>
      <c r="G363" s="7"/>
      <c r="H363" s="7"/>
      <c r="I363" s="7"/>
      <c r="J363" s="7"/>
      <c r="K363" s="7"/>
      <c r="L363" s="7"/>
      <c r="M363" s="7"/>
      <c r="N363" s="7"/>
      <c r="O363" s="7"/>
      <c r="P363" s="7"/>
      <c r="Q363" s="7"/>
      <c r="R363" s="7"/>
    </row>
    <row r="364" spans="1:18">
      <c r="A364" s="7"/>
      <c r="B364" s="7"/>
      <c r="C364" s="7"/>
      <c r="D364" s="7"/>
      <c r="E364" s="7"/>
      <c r="F364" s="7"/>
      <c r="G364" s="7"/>
      <c r="H364" s="7"/>
      <c r="I364" s="7"/>
      <c r="J364" s="7"/>
      <c r="K364" s="7"/>
      <c r="L364" s="7"/>
      <c r="M364" s="7"/>
      <c r="N364" s="7"/>
      <c r="O364" s="7"/>
      <c r="P364" s="7"/>
      <c r="Q364" s="7"/>
      <c r="R364" s="7"/>
    </row>
    <row r="365" spans="1:18">
      <c r="A365" s="7"/>
      <c r="B365" s="7"/>
      <c r="C365" s="7"/>
      <c r="D365" s="7"/>
      <c r="E365" s="7"/>
      <c r="F365" s="7"/>
      <c r="G365" s="7"/>
      <c r="H365" s="7"/>
      <c r="I365" s="7"/>
      <c r="J365" s="7"/>
      <c r="K365" s="7"/>
      <c r="L365" s="7"/>
      <c r="M365" s="7"/>
      <c r="N365" s="7"/>
      <c r="O365" s="7"/>
      <c r="P365" s="7"/>
      <c r="Q365" s="7"/>
      <c r="R365" s="7"/>
    </row>
    <row r="366" spans="1:18">
      <c r="A366" s="7"/>
      <c r="B366" s="7"/>
      <c r="C366" s="7"/>
      <c r="D366" s="7"/>
      <c r="E366" s="7"/>
      <c r="F366" s="7"/>
      <c r="G366" s="7"/>
      <c r="H366" s="7"/>
      <c r="I366" s="7"/>
      <c r="J366" s="7"/>
      <c r="K366" s="7"/>
      <c r="L366" s="7"/>
      <c r="M366" s="7"/>
      <c r="N366" s="7"/>
      <c r="O366" s="7"/>
      <c r="P366" s="7"/>
      <c r="Q366" s="7"/>
      <c r="R366" s="7"/>
    </row>
    <row r="367" spans="1:18">
      <c r="A367" s="7"/>
      <c r="B367" s="7"/>
      <c r="C367" s="7"/>
      <c r="D367" s="7"/>
      <c r="E367" s="7"/>
      <c r="F367" s="7"/>
      <c r="G367" s="7"/>
      <c r="H367" s="7"/>
      <c r="I367" s="7"/>
      <c r="J367" s="7"/>
      <c r="K367" s="7"/>
      <c r="L367" s="7"/>
      <c r="M367" s="7"/>
      <c r="N367" s="7"/>
      <c r="O367" s="7"/>
      <c r="P367" s="7"/>
      <c r="Q367" s="7"/>
      <c r="R367" s="7"/>
    </row>
    <row r="368" spans="1:18">
      <c r="A368" s="7"/>
      <c r="B368" s="7"/>
      <c r="C368" s="7"/>
      <c r="D368" s="7"/>
      <c r="E368" s="7"/>
      <c r="F368" s="7"/>
      <c r="G368" s="7"/>
      <c r="H368" s="7"/>
      <c r="I368" s="7"/>
      <c r="J368" s="7"/>
      <c r="K368" s="7"/>
      <c r="L368" s="7"/>
      <c r="M368" s="7"/>
      <c r="N368" s="7"/>
      <c r="O368" s="7"/>
      <c r="P368" s="7"/>
      <c r="Q368" s="7"/>
      <c r="R368" s="7"/>
    </row>
    <row r="369" spans="1:18">
      <c r="A369" s="7"/>
      <c r="B369" s="7"/>
      <c r="C369" s="7"/>
      <c r="D369" s="7"/>
      <c r="E369" s="7"/>
      <c r="F369" s="7"/>
      <c r="G369" s="7"/>
      <c r="H369" s="7"/>
      <c r="I369" s="7"/>
      <c r="J369" s="7"/>
      <c r="K369" s="7"/>
      <c r="L369" s="7"/>
      <c r="M369" s="7"/>
      <c r="N369" s="7"/>
      <c r="O369" s="7"/>
      <c r="P369" s="7"/>
      <c r="Q369" s="7"/>
      <c r="R369" s="7"/>
    </row>
    <row r="370" spans="1:18">
      <c r="A370" s="7"/>
      <c r="B370" s="7"/>
      <c r="C370" s="7"/>
      <c r="D370" s="7"/>
      <c r="E370" s="7"/>
      <c r="F370" s="7"/>
      <c r="G370" s="7"/>
      <c r="H370" s="7"/>
      <c r="I370" s="7"/>
      <c r="J370" s="7"/>
      <c r="K370" s="7"/>
      <c r="L370" s="7"/>
      <c r="M370" s="7"/>
      <c r="N370" s="7"/>
      <c r="O370" s="7"/>
      <c r="P370" s="7"/>
      <c r="Q370" s="7"/>
      <c r="R370" s="7"/>
    </row>
    <row r="371" spans="1:18">
      <c r="A371" s="7"/>
      <c r="B371" s="7"/>
      <c r="C371" s="7"/>
      <c r="D371" s="7"/>
      <c r="E371" s="7"/>
      <c r="F371" s="7"/>
      <c r="G371" s="7"/>
      <c r="H371" s="7"/>
      <c r="I371" s="7"/>
      <c r="J371" s="7"/>
      <c r="K371" s="7"/>
      <c r="L371" s="7"/>
      <c r="M371" s="7"/>
      <c r="N371" s="7"/>
      <c r="O371" s="7"/>
      <c r="P371" s="7"/>
      <c r="Q371" s="7"/>
      <c r="R371" s="7"/>
    </row>
    <row r="372" spans="1:18">
      <c r="A372" s="7"/>
      <c r="B372" s="7"/>
      <c r="C372" s="7"/>
      <c r="D372" s="7"/>
      <c r="E372" s="7"/>
      <c r="F372" s="7"/>
      <c r="G372" s="7"/>
      <c r="H372" s="7"/>
      <c r="I372" s="7"/>
      <c r="J372" s="7"/>
      <c r="K372" s="7"/>
      <c r="L372" s="7"/>
      <c r="M372" s="7"/>
      <c r="N372" s="7"/>
      <c r="O372" s="7"/>
      <c r="P372" s="7"/>
      <c r="Q372" s="7"/>
      <c r="R372" s="7"/>
    </row>
    <row r="373" spans="1:18">
      <c r="A373" s="7"/>
      <c r="B373" s="7"/>
      <c r="C373" s="7"/>
      <c r="D373" s="7"/>
      <c r="E373" s="7"/>
      <c r="F373" s="7"/>
      <c r="G373" s="7"/>
      <c r="H373" s="7"/>
      <c r="I373" s="7"/>
      <c r="J373" s="7"/>
      <c r="K373" s="7"/>
      <c r="L373" s="7"/>
      <c r="M373" s="7"/>
      <c r="N373" s="7"/>
      <c r="O373" s="7"/>
      <c r="P373" s="7"/>
      <c r="Q373" s="7"/>
      <c r="R373" s="7"/>
    </row>
    <row r="374" spans="1:18">
      <c r="A374" s="7"/>
      <c r="B374" s="7"/>
      <c r="C374" s="7"/>
      <c r="D374" s="7"/>
      <c r="E374" s="7"/>
      <c r="F374" s="7"/>
      <c r="G374" s="7"/>
      <c r="H374" s="7"/>
      <c r="I374" s="7"/>
      <c r="J374" s="7"/>
      <c r="K374" s="7"/>
      <c r="L374" s="7"/>
      <c r="M374" s="7"/>
      <c r="N374" s="7"/>
      <c r="O374" s="7"/>
      <c r="P374" s="7"/>
      <c r="Q374" s="7"/>
      <c r="R374" s="7"/>
    </row>
    <row r="375" spans="1:18">
      <c r="A375" s="7"/>
      <c r="B375" s="7"/>
      <c r="C375" s="7"/>
      <c r="D375" s="7"/>
      <c r="E375" s="7"/>
      <c r="F375" s="7"/>
      <c r="G375" s="7"/>
      <c r="H375" s="7"/>
      <c r="I375" s="7"/>
      <c r="J375" s="7"/>
      <c r="K375" s="7"/>
      <c r="L375" s="7"/>
      <c r="M375" s="7"/>
      <c r="N375" s="7"/>
      <c r="O375" s="7"/>
      <c r="P375" s="7"/>
      <c r="Q375" s="7"/>
      <c r="R375" s="7"/>
    </row>
    <row r="376" spans="1:18">
      <c r="A376" s="7"/>
      <c r="B376" s="7"/>
      <c r="C376" s="7"/>
      <c r="D376" s="7"/>
      <c r="E376" s="7"/>
      <c r="F376" s="7"/>
      <c r="G376" s="7"/>
      <c r="H376" s="7"/>
      <c r="I376" s="7"/>
      <c r="J376" s="7"/>
      <c r="K376" s="7"/>
      <c r="L376" s="7"/>
      <c r="M376" s="7"/>
      <c r="N376" s="7"/>
      <c r="O376" s="7"/>
      <c r="P376" s="7"/>
      <c r="Q376" s="7"/>
      <c r="R376" s="7"/>
    </row>
    <row r="377" spans="1:18">
      <c r="A377" s="7"/>
      <c r="B377" s="7"/>
      <c r="C377" s="7"/>
      <c r="D377" s="7"/>
      <c r="E377" s="7"/>
      <c r="F377" s="7"/>
      <c r="G377" s="7"/>
      <c r="H377" s="7"/>
      <c r="I377" s="7"/>
      <c r="J377" s="7"/>
      <c r="K377" s="7"/>
      <c r="L377" s="7"/>
      <c r="M377" s="7"/>
      <c r="N377" s="7"/>
      <c r="O377" s="7"/>
      <c r="P377" s="7"/>
      <c r="Q377" s="7"/>
      <c r="R377" s="7"/>
    </row>
    <row r="378" spans="1:18">
      <c r="A378" s="7"/>
      <c r="B378" s="7"/>
      <c r="C378" s="7"/>
      <c r="D378" s="7"/>
      <c r="E378" s="7"/>
      <c r="F378" s="7"/>
      <c r="G378" s="7"/>
      <c r="H378" s="7"/>
      <c r="I378" s="7"/>
      <c r="J378" s="7"/>
      <c r="K378" s="7"/>
      <c r="L378" s="7"/>
      <c r="M378" s="7"/>
      <c r="N378" s="7"/>
      <c r="O378" s="7"/>
      <c r="P378" s="7"/>
      <c r="Q378" s="7"/>
      <c r="R378" s="7"/>
    </row>
    <row r="379" spans="1:18">
      <c r="A379" s="7"/>
      <c r="B379" s="7"/>
      <c r="C379" s="7"/>
      <c r="D379" s="7"/>
      <c r="E379" s="7"/>
      <c r="F379" s="7"/>
      <c r="G379" s="7"/>
      <c r="H379" s="7"/>
      <c r="I379" s="7"/>
      <c r="J379" s="7"/>
      <c r="K379" s="7"/>
      <c r="L379" s="7"/>
      <c r="M379" s="7"/>
      <c r="N379" s="7"/>
      <c r="O379" s="7"/>
      <c r="P379" s="7"/>
      <c r="Q379" s="7"/>
      <c r="R379" s="7"/>
    </row>
    <row r="380" spans="1:18">
      <c r="A380" s="7"/>
      <c r="B380" s="7"/>
      <c r="C380" s="7"/>
      <c r="D380" s="7"/>
      <c r="E380" s="7"/>
      <c r="F380" s="7"/>
      <c r="G380" s="7"/>
      <c r="H380" s="7"/>
      <c r="I380" s="7"/>
      <c r="J380" s="7"/>
      <c r="K380" s="7"/>
      <c r="L380" s="7"/>
      <c r="M380" s="7"/>
      <c r="N380" s="7"/>
      <c r="O380" s="7"/>
      <c r="P380" s="7"/>
      <c r="Q380" s="7"/>
      <c r="R380" s="7"/>
    </row>
    <row r="381" spans="1:18">
      <c r="A381" s="7"/>
      <c r="B381" s="7"/>
      <c r="C381" s="7"/>
      <c r="D381" s="7"/>
      <c r="E381" s="7"/>
      <c r="F381" s="7"/>
      <c r="G381" s="7"/>
      <c r="H381" s="7"/>
      <c r="I381" s="7"/>
      <c r="J381" s="7"/>
      <c r="K381" s="7"/>
      <c r="L381" s="7"/>
      <c r="M381" s="7"/>
      <c r="N381" s="7"/>
      <c r="O381" s="7"/>
      <c r="P381" s="7"/>
      <c r="Q381" s="7"/>
      <c r="R381" s="7"/>
    </row>
    <row r="382" spans="1:18">
      <c r="A382" s="7"/>
      <c r="B382" s="7"/>
      <c r="C382" s="7"/>
      <c r="D382" s="7"/>
      <c r="E382" s="7"/>
      <c r="F382" s="7"/>
      <c r="G382" s="7"/>
      <c r="H382" s="7"/>
      <c r="I382" s="7"/>
      <c r="J382" s="7"/>
      <c r="K382" s="7"/>
      <c r="L382" s="7"/>
      <c r="M382" s="7"/>
      <c r="N382" s="7"/>
      <c r="O382" s="7"/>
      <c r="P382" s="7"/>
      <c r="Q382" s="7"/>
      <c r="R382" s="7"/>
    </row>
    <row r="383" spans="1:18">
      <c r="A383" s="7"/>
      <c r="B383" s="7"/>
      <c r="C383" s="7"/>
      <c r="D383" s="7"/>
      <c r="E383" s="7"/>
      <c r="F383" s="7"/>
      <c r="G383" s="7"/>
      <c r="H383" s="7"/>
      <c r="I383" s="7"/>
      <c r="J383" s="7"/>
      <c r="K383" s="7"/>
      <c r="L383" s="7"/>
      <c r="M383" s="7"/>
      <c r="N383" s="7"/>
      <c r="O383" s="7"/>
      <c r="P383" s="7"/>
      <c r="Q383" s="7"/>
      <c r="R383" s="7"/>
    </row>
    <row r="384" spans="1:18">
      <c r="A384" s="7"/>
      <c r="B384" s="7"/>
      <c r="C384" s="7"/>
      <c r="D384" s="7"/>
      <c r="E384" s="7"/>
      <c r="F384" s="7"/>
      <c r="G384" s="7"/>
      <c r="H384" s="7"/>
      <c r="I384" s="7"/>
      <c r="J384" s="7"/>
      <c r="K384" s="7"/>
      <c r="L384" s="7"/>
      <c r="M384" s="7"/>
      <c r="N384" s="7"/>
      <c r="O384" s="7"/>
      <c r="P384" s="7"/>
      <c r="Q384" s="7"/>
      <c r="R384" s="7"/>
    </row>
    <row r="385" spans="1:18">
      <c r="A385" s="7"/>
      <c r="B385" s="7"/>
      <c r="C385" s="7"/>
      <c r="D385" s="7"/>
      <c r="E385" s="7"/>
      <c r="F385" s="7"/>
      <c r="G385" s="7"/>
      <c r="H385" s="7"/>
      <c r="I385" s="7"/>
      <c r="J385" s="7"/>
      <c r="K385" s="7"/>
      <c r="L385" s="7"/>
      <c r="M385" s="7"/>
      <c r="N385" s="7"/>
      <c r="O385" s="7"/>
      <c r="P385" s="7"/>
      <c r="Q385" s="7"/>
      <c r="R385" s="7"/>
    </row>
    <row r="386" spans="1:18">
      <c r="A386" s="7"/>
      <c r="B386" s="7"/>
      <c r="C386" s="7"/>
      <c r="D386" s="7"/>
      <c r="E386" s="7"/>
      <c r="F386" s="7"/>
      <c r="G386" s="7"/>
      <c r="H386" s="7"/>
      <c r="I386" s="7"/>
      <c r="J386" s="7"/>
      <c r="K386" s="7"/>
      <c r="L386" s="7"/>
      <c r="M386" s="7"/>
      <c r="N386" s="7"/>
      <c r="O386" s="7"/>
      <c r="P386" s="7"/>
      <c r="Q386" s="7"/>
      <c r="R386" s="7"/>
    </row>
    <row r="387" spans="1:18">
      <c r="A387" s="7"/>
      <c r="B387" s="7"/>
      <c r="C387" s="7"/>
      <c r="D387" s="7"/>
      <c r="E387" s="7"/>
      <c r="F387" s="7"/>
      <c r="G387" s="7"/>
      <c r="H387" s="7"/>
      <c r="I387" s="7"/>
      <c r="J387" s="7"/>
      <c r="K387" s="7"/>
      <c r="L387" s="7"/>
      <c r="M387" s="7"/>
      <c r="N387" s="7"/>
      <c r="O387" s="7"/>
      <c r="P387" s="7"/>
      <c r="Q387" s="7"/>
      <c r="R387" s="7"/>
    </row>
    <row r="388" spans="1:18">
      <c r="A388" s="7"/>
      <c r="B388" s="7"/>
      <c r="C388" s="7"/>
      <c r="D388" s="7"/>
      <c r="E388" s="7"/>
      <c r="F388" s="7"/>
      <c r="G388" s="7"/>
      <c r="H388" s="7"/>
      <c r="I388" s="7"/>
      <c r="J388" s="7"/>
      <c r="K388" s="7"/>
      <c r="L388" s="7"/>
      <c r="M388" s="7"/>
      <c r="N388" s="7"/>
      <c r="O388" s="7"/>
      <c r="P388" s="7"/>
      <c r="Q388" s="7"/>
      <c r="R388" s="7"/>
    </row>
    <row r="389" spans="1:18">
      <c r="A389" s="7"/>
      <c r="B389" s="7"/>
      <c r="C389" s="7"/>
      <c r="D389" s="7"/>
      <c r="E389" s="7"/>
      <c r="F389" s="7"/>
      <c r="G389" s="7"/>
      <c r="H389" s="7"/>
      <c r="I389" s="7"/>
      <c r="J389" s="7"/>
      <c r="K389" s="7"/>
      <c r="L389" s="7"/>
      <c r="M389" s="7"/>
      <c r="N389" s="7"/>
      <c r="O389" s="7"/>
      <c r="P389" s="7"/>
      <c r="Q389" s="7"/>
      <c r="R389" s="7"/>
    </row>
    <row r="390" spans="1:18">
      <c r="A390" s="7"/>
      <c r="B390" s="7"/>
      <c r="C390" s="7"/>
      <c r="D390" s="7"/>
      <c r="E390" s="7"/>
      <c r="F390" s="7"/>
      <c r="G390" s="7"/>
      <c r="H390" s="7"/>
      <c r="I390" s="7"/>
      <c r="J390" s="7"/>
      <c r="K390" s="7"/>
      <c r="L390" s="7"/>
      <c r="M390" s="7"/>
      <c r="N390" s="7"/>
      <c r="O390" s="7"/>
      <c r="P390" s="7"/>
      <c r="Q390" s="7"/>
      <c r="R390" s="7"/>
    </row>
    <row r="391" spans="1:18">
      <c r="A391" s="7"/>
      <c r="B391" s="7"/>
      <c r="C391" s="7"/>
      <c r="D391" s="7"/>
      <c r="E391" s="7"/>
      <c r="F391" s="7"/>
      <c r="G391" s="7"/>
      <c r="H391" s="7"/>
      <c r="I391" s="7"/>
      <c r="J391" s="7"/>
      <c r="K391" s="7"/>
      <c r="L391" s="7"/>
      <c r="M391" s="7"/>
      <c r="N391" s="7"/>
      <c r="O391" s="7"/>
      <c r="P391" s="7"/>
      <c r="Q391" s="7"/>
      <c r="R391" s="7"/>
    </row>
    <row r="392" spans="1:18">
      <c r="A392" s="7"/>
      <c r="B392" s="7"/>
      <c r="C392" s="7"/>
      <c r="D392" s="7"/>
      <c r="E392" s="7"/>
      <c r="F392" s="7"/>
      <c r="G392" s="7"/>
      <c r="H392" s="7"/>
      <c r="I392" s="7"/>
      <c r="J392" s="7"/>
      <c r="K392" s="7"/>
      <c r="L392" s="7"/>
      <c r="M392" s="7"/>
      <c r="N392" s="7"/>
      <c r="O392" s="7"/>
      <c r="P392" s="7"/>
      <c r="Q392" s="7"/>
      <c r="R392" s="7"/>
    </row>
    <row r="393" spans="1:18">
      <c r="A393" s="7"/>
      <c r="B393" s="7"/>
      <c r="C393" s="7"/>
      <c r="D393" s="7"/>
      <c r="E393" s="7"/>
      <c r="F393" s="7"/>
      <c r="G393" s="7"/>
      <c r="H393" s="7"/>
      <c r="I393" s="7"/>
      <c r="J393" s="7"/>
      <c r="K393" s="7"/>
      <c r="L393" s="7"/>
      <c r="M393" s="7"/>
      <c r="N393" s="7"/>
      <c r="O393" s="7"/>
      <c r="P393" s="7"/>
      <c r="Q393" s="7"/>
      <c r="R393" s="7"/>
    </row>
    <row r="394" spans="1:18">
      <c r="A394" s="7"/>
      <c r="B394" s="7"/>
      <c r="C394" s="7"/>
      <c r="D394" s="7"/>
      <c r="E394" s="7"/>
      <c r="F394" s="7"/>
      <c r="G394" s="7"/>
      <c r="H394" s="7"/>
      <c r="I394" s="7"/>
      <c r="J394" s="7"/>
      <c r="K394" s="7"/>
      <c r="L394" s="7"/>
      <c r="M394" s="7"/>
      <c r="N394" s="7"/>
      <c r="O394" s="7"/>
      <c r="P394" s="7"/>
      <c r="Q394" s="7"/>
      <c r="R394" s="7"/>
    </row>
    <row r="395" spans="1:18">
      <c r="A395" s="7"/>
      <c r="B395" s="7"/>
      <c r="C395" s="7"/>
      <c r="D395" s="7"/>
      <c r="E395" s="7"/>
      <c r="F395" s="7"/>
      <c r="G395" s="7"/>
      <c r="H395" s="7"/>
      <c r="I395" s="7"/>
      <c r="J395" s="7"/>
      <c r="K395" s="7"/>
      <c r="L395" s="7"/>
      <c r="M395" s="7"/>
      <c r="N395" s="7"/>
      <c r="O395" s="7"/>
      <c r="P395" s="7"/>
      <c r="Q395" s="7"/>
      <c r="R395" s="7"/>
    </row>
    <row r="396" spans="1:18">
      <c r="A396" s="7"/>
      <c r="B396" s="7"/>
      <c r="C396" s="7"/>
      <c r="D396" s="7"/>
      <c r="E396" s="7"/>
      <c r="F396" s="7"/>
      <c r="G396" s="7"/>
      <c r="H396" s="7"/>
      <c r="I396" s="7"/>
      <c r="J396" s="7"/>
      <c r="K396" s="7"/>
      <c r="L396" s="7"/>
      <c r="M396" s="7"/>
      <c r="N396" s="7"/>
      <c r="O396" s="7"/>
      <c r="P396" s="7"/>
      <c r="Q396" s="7"/>
      <c r="R396" s="7"/>
    </row>
    <row r="397" spans="1:18">
      <c r="A397" s="7"/>
      <c r="B397" s="7"/>
      <c r="C397" s="7"/>
      <c r="D397" s="7"/>
      <c r="E397" s="7"/>
      <c r="F397" s="7"/>
      <c r="G397" s="7"/>
      <c r="H397" s="7"/>
      <c r="I397" s="7"/>
      <c r="J397" s="7"/>
      <c r="K397" s="7"/>
      <c r="L397" s="7"/>
      <c r="M397" s="7"/>
      <c r="N397" s="7"/>
      <c r="O397" s="7"/>
      <c r="P397" s="7"/>
      <c r="Q397" s="7"/>
      <c r="R397" s="7"/>
    </row>
    <row r="398" spans="1:18">
      <c r="A398" s="7"/>
      <c r="B398" s="7"/>
      <c r="C398" s="7"/>
      <c r="D398" s="7"/>
      <c r="E398" s="7"/>
      <c r="F398" s="7"/>
      <c r="G398" s="7"/>
      <c r="H398" s="7"/>
      <c r="I398" s="7"/>
      <c r="J398" s="7"/>
      <c r="K398" s="7"/>
      <c r="L398" s="7"/>
      <c r="M398" s="7"/>
      <c r="N398" s="7"/>
      <c r="O398" s="7"/>
      <c r="P398" s="7"/>
      <c r="Q398" s="7"/>
      <c r="R398" s="7"/>
    </row>
    <row r="399" spans="1:18">
      <c r="A399" s="7"/>
      <c r="B399" s="7"/>
      <c r="C399" s="7"/>
      <c r="D399" s="7"/>
      <c r="E399" s="7"/>
      <c r="F399" s="7"/>
      <c r="G399" s="7"/>
      <c r="H399" s="7"/>
      <c r="I399" s="7"/>
      <c r="J399" s="7"/>
      <c r="K399" s="7"/>
      <c r="L399" s="7"/>
      <c r="M399" s="7"/>
      <c r="N399" s="7"/>
      <c r="O399" s="7"/>
      <c r="P399" s="7"/>
      <c r="Q399" s="7"/>
      <c r="R399" s="7"/>
    </row>
    <row r="400" spans="1:18">
      <c r="A400" s="7"/>
      <c r="B400" s="7"/>
      <c r="C400" s="7"/>
      <c r="D400" s="7"/>
      <c r="E400" s="7"/>
      <c r="F400" s="7"/>
      <c r="G400" s="7"/>
      <c r="H400" s="7"/>
      <c r="I400" s="7"/>
      <c r="J400" s="7"/>
      <c r="K400" s="7"/>
      <c r="L400" s="7"/>
      <c r="M400" s="7"/>
      <c r="N400" s="7"/>
      <c r="O400" s="7"/>
      <c r="P400" s="7"/>
      <c r="Q400" s="7"/>
      <c r="R400" s="7"/>
    </row>
    <row r="401" spans="1:18">
      <c r="A401" s="7"/>
      <c r="B401" s="7"/>
      <c r="C401" s="7"/>
      <c r="D401" s="7"/>
      <c r="E401" s="7"/>
      <c r="F401" s="7"/>
      <c r="G401" s="7"/>
      <c r="H401" s="7"/>
      <c r="I401" s="7"/>
      <c r="J401" s="7"/>
      <c r="K401" s="7"/>
      <c r="L401" s="7"/>
      <c r="M401" s="7"/>
      <c r="N401" s="7"/>
      <c r="O401" s="7"/>
      <c r="P401" s="7"/>
      <c r="Q401" s="7"/>
      <c r="R401" s="7"/>
    </row>
    <row r="402" spans="1:18">
      <c r="A402" s="7"/>
      <c r="B402" s="7"/>
      <c r="C402" s="7"/>
      <c r="D402" s="7"/>
      <c r="E402" s="7"/>
      <c r="F402" s="7"/>
      <c r="G402" s="7"/>
      <c r="H402" s="7"/>
      <c r="I402" s="7"/>
      <c r="J402" s="7"/>
      <c r="K402" s="7"/>
      <c r="L402" s="7"/>
      <c r="M402" s="7"/>
      <c r="N402" s="7"/>
      <c r="O402" s="7"/>
      <c r="P402" s="7"/>
      <c r="Q402" s="7"/>
      <c r="R402" s="7"/>
    </row>
    <row r="403" spans="1:18">
      <c r="A403" s="7"/>
      <c r="B403" s="7"/>
      <c r="C403" s="7"/>
      <c r="D403" s="7"/>
      <c r="E403" s="7"/>
      <c r="F403" s="7"/>
      <c r="G403" s="7"/>
      <c r="H403" s="7"/>
      <c r="I403" s="7"/>
      <c r="J403" s="7"/>
      <c r="K403" s="7"/>
      <c r="L403" s="7"/>
      <c r="M403" s="7"/>
      <c r="N403" s="7"/>
      <c r="O403" s="7"/>
      <c r="P403" s="7"/>
      <c r="Q403" s="7"/>
      <c r="R403" s="7"/>
    </row>
    <row r="404" spans="1:18">
      <c r="A404" s="7"/>
      <c r="B404" s="7"/>
      <c r="C404" s="7"/>
      <c r="D404" s="7"/>
      <c r="E404" s="7"/>
      <c r="F404" s="7"/>
      <c r="G404" s="7"/>
      <c r="H404" s="7"/>
      <c r="I404" s="7"/>
      <c r="J404" s="7"/>
      <c r="K404" s="7"/>
      <c r="L404" s="7"/>
      <c r="M404" s="7"/>
      <c r="N404" s="7"/>
      <c r="O404" s="7"/>
      <c r="P404" s="7"/>
      <c r="Q404" s="7"/>
      <c r="R404" s="7"/>
    </row>
    <row r="405" spans="1:18">
      <c r="A405" s="7"/>
      <c r="B405" s="7"/>
      <c r="C405" s="7"/>
      <c r="D405" s="7"/>
      <c r="E405" s="7"/>
      <c r="F405" s="7"/>
      <c r="G405" s="7"/>
      <c r="H405" s="7"/>
      <c r="I405" s="7"/>
      <c r="J405" s="7"/>
      <c r="K405" s="7"/>
      <c r="L405" s="7"/>
      <c r="M405" s="7"/>
      <c r="N405" s="7"/>
      <c r="O405" s="7"/>
      <c r="P405" s="7"/>
      <c r="Q405" s="7"/>
      <c r="R405" s="7"/>
    </row>
    <row r="406" spans="1:18">
      <c r="A406" s="7"/>
      <c r="B406" s="7"/>
      <c r="C406" s="7"/>
      <c r="D406" s="7"/>
      <c r="E406" s="7"/>
      <c r="F406" s="7"/>
      <c r="G406" s="7"/>
      <c r="H406" s="7"/>
      <c r="I406" s="7"/>
      <c r="J406" s="7"/>
      <c r="K406" s="7"/>
      <c r="L406" s="7"/>
      <c r="M406" s="7"/>
      <c r="N406" s="7"/>
      <c r="O406" s="7"/>
      <c r="P406" s="7"/>
      <c r="Q406" s="7"/>
      <c r="R406" s="7"/>
    </row>
    <row r="407" spans="1:18">
      <c r="A407" s="7"/>
      <c r="B407" s="7"/>
      <c r="C407" s="7"/>
      <c r="D407" s="7"/>
      <c r="E407" s="7"/>
      <c r="F407" s="7"/>
      <c r="G407" s="7"/>
      <c r="H407" s="7"/>
      <c r="I407" s="7"/>
      <c r="J407" s="7"/>
      <c r="K407" s="7"/>
      <c r="L407" s="7"/>
      <c r="M407" s="7"/>
      <c r="N407" s="7"/>
      <c r="O407" s="7"/>
      <c r="P407" s="7"/>
      <c r="Q407" s="7"/>
      <c r="R407" s="7"/>
    </row>
    <row r="408" spans="1:18">
      <c r="A408" s="7"/>
      <c r="B408" s="7"/>
      <c r="C408" s="7"/>
      <c r="D408" s="7"/>
      <c r="E408" s="7"/>
      <c r="F408" s="7"/>
      <c r="G408" s="7"/>
      <c r="H408" s="7"/>
      <c r="I408" s="7"/>
      <c r="J408" s="7"/>
      <c r="K408" s="7"/>
      <c r="L408" s="7"/>
      <c r="M408" s="7"/>
      <c r="N408" s="7"/>
      <c r="O408" s="7"/>
      <c r="P408" s="7"/>
      <c r="Q408" s="7"/>
      <c r="R408" s="7"/>
    </row>
    <row r="409" spans="1:18">
      <c r="A409" s="7"/>
      <c r="B409" s="7"/>
      <c r="C409" s="7"/>
      <c r="D409" s="7"/>
      <c r="E409" s="7"/>
      <c r="F409" s="7"/>
      <c r="G409" s="7"/>
      <c r="H409" s="7"/>
      <c r="I409" s="7"/>
      <c r="J409" s="7"/>
      <c r="K409" s="7"/>
      <c r="L409" s="7"/>
      <c r="M409" s="7"/>
      <c r="N409" s="7"/>
      <c r="O409" s="7"/>
      <c r="P409" s="7"/>
      <c r="Q409" s="7"/>
      <c r="R409" s="7"/>
    </row>
    <row r="410" spans="1:18">
      <c r="A410" s="7"/>
      <c r="B410" s="7"/>
      <c r="C410" s="7"/>
      <c r="D410" s="7"/>
      <c r="E410" s="7"/>
      <c r="F410" s="7"/>
      <c r="G410" s="7"/>
      <c r="H410" s="7"/>
      <c r="I410" s="7"/>
      <c r="J410" s="7"/>
      <c r="K410" s="7"/>
      <c r="L410" s="7"/>
      <c r="M410" s="7"/>
      <c r="N410" s="7"/>
      <c r="O410" s="7"/>
      <c r="P410" s="7"/>
      <c r="Q410" s="7"/>
      <c r="R410" s="7"/>
    </row>
    <row r="411" spans="1:18">
      <c r="A411" s="7"/>
      <c r="B411" s="7"/>
      <c r="C411" s="7"/>
      <c r="D411" s="7"/>
      <c r="E411" s="7"/>
      <c r="F411" s="7"/>
      <c r="G411" s="7"/>
      <c r="H411" s="7"/>
      <c r="I411" s="7"/>
      <c r="J411" s="7"/>
      <c r="K411" s="7"/>
      <c r="L411" s="7"/>
      <c r="M411" s="7"/>
      <c r="N411" s="7"/>
      <c r="O411" s="7"/>
      <c r="P411" s="7"/>
      <c r="Q411" s="7"/>
      <c r="R411" s="7"/>
    </row>
    <row r="412" spans="1:18">
      <c r="A412" s="7"/>
      <c r="B412" s="7"/>
      <c r="C412" s="7"/>
      <c r="D412" s="7"/>
      <c r="E412" s="7"/>
      <c r="F412" s="7"/>
      <c r="G412" s="7"/>
      <c r="H412" s="7"/>
      <c r="I412" s="7"/>
      <c r="J412" s="7"/>
      <c r="K412" s="7"/>
      <c r="L412" s="7"/>
      <c r="M412" s="7"/>
      <c r="N412" s="7"/>
      <c r="O412" s="7"/>
      <c r="P412" s="7"/>
      <c r="Q412" s="7"/>
      <c r="R412" s="7"/>
    </row>
    <row r="413" spans="1:18">
      <c r="A413" s="7"/>
      <c r="B413" s="7"/>
      <c r="C413" s="7"/>
      <c r="D413" s="7"/>
      <c r="E413" s="7"/>
      <c r="F413" s="7"/>
      <c r="G413" s="7"/>
      <c r="H413" s="7"/>
      <c r="I413" s="7"/>
      <c r="J413" s="7"/>
      <c r="K413" s="7"/>
      <c r="L413" s="7"/>
      <c r="M413" s="7"/>
      <c r="N413" s="7"/>
      <c r="O413" s="7"/>
      <c r="P413" s="7"/>
      <c r="Q413" s="7"/>
      <c r="R413" s="7"/>
    </row>
    <row r="414" spans="1:18">
      <c r="A414" s="7"/>
      <c r="B414" s="7"/>
      <c r="C414" s="7"/>
      <c r="D414" s="7"/>
      <c r="E414" s="7"/>
      <c r="F414" s="7"/>
      <c r="G414" s="7"/>
      <c r="H414" s="7"/>
      <c r="I414" s="7"/>
      <c r="J414" s="7"/>
      <c r="K414" s="7"/>
      <c r="L414" s="7"/>
      <c r="M414" s="7"/>
      <c r="N414" s="7"/>
      <c r="O414" s="7"/>
      <c r="P414" s="7"/>
      <c r="Q414" s="7"/>
      <c r="R414" s="7"/>
    </row>
    <row r="415" spans="1:18">
      <c r="A415" s="7"/>
      <c r="B415" s="7"/>
      <c r="C415" s="7"/>
      <c r="D415" s="7"/>
      <c r="E415" s="7"/>
      <c r="F415" s="7"/>
      <c r="G415" s="7"/>
      <c r="H415" s="7"/>
      <c r="I415" s="7"/>
      <c r="J415" s="7"/>
      <c r="K415" s="7"/>
      <c r="L415" s="7"/>
      <c r="M415" s="7"/>
      <c r="N415" s="7"/>
      <c r="O415" s="7"/>
      <c r="P415" s="7"/>
      <c r="Q415" s="7"/>
      <c r="R415" s="7"/>
    </row>
    <row r="416" spans="1:18">
      <c r="A416" s="7"/>
      <c r="B416" s="7"/>
      <c r="C416" s="7"/>
      <c r="D416" s="7"/>
      <c r="E416" s="7"/>
      <c r="F416" s="7"/>
      <c r="G416" s="7"/>
      <c r="H416" s="7"/>
      <c r="I416" s="7"/>
      <c r="J416" s="7"/>
      <c r="K416" s="7"/>
      <c r="L416" s="7"/>
      <c r="M416" s="7"/>
      <c r="N416" s="7"/>
      <c r="O416" s="7"/>
      <c r="P416" s="7"/>
      <c r="Q416" s="7"/>
      <c r="R416" s="7"/>
    </row>
    <row r="417" spans="1:18">
      <c r="A417" s="7"/>
      <c r="B417" s="7"/>
      <c r="C417" s="7"/>
      <c r="D417" s="7"/>
      <c r="E417" s="7"/>
      <c r="F417" s="7"/>
      <c r="G417" s="7"/>
      <c r="H417" s="7"/>
      <c r="I417" s="7"/>
      <c r="J417" s="7"/>
      <c r="K417" s="7"/>
      <c r="L417" s="7"/>
      <c r="M417" s="7"/>
      <c r="N417" s="7"/>
      <c r="O417" s="7"/>
      <c r="P417" s="7"/>
      <c r="Q417" s="7"/>
      <c r="R417" s="7"/>
    </row>
    <row r="418" spans="1:18">
      <c r="A418" s="7"/>
      <c r="B418" s="7"/>
      <c r="C418" s="7"/>
      <c r="D418" s="7"/>
      <c r="E418" s="7"/>
      <c r="F418" s="7"/>
      <c r="G418" s="7"/>
      <c r="H418" s="7"/>
      <c r="I418" s="7"/>
      <c r="J418" s="7"/>
      <c r="K418" s="7"/>
      <c r="L418" s="7"/>
      <c r="M418" s="7"/>
      <c r="N418" s="7"/>
      <c r="O418" s="7"/>
      <c r="P418" s="7"/>
      <c r="Q418" s="7"/>
      <c r="R418" s="7"/>
    </row>
    <row r="419" spans="1:18">
      <c r="A419" s="7"/>
      <c r="B419" s="7"/>
      <c r="C419" s="7"/>
      <c r="D419" s="7"/>
      <c r="E419" s="7"/>
      <c r="F419" s="7"/>
      <c r="G419" s="7"/>
      <c r="H419" s="7"/>
      <c r="I419" s="7"/>
      <c r="J419" s="7"/>
      <c r="K419" s="7"/>
      <c r="L419" s="7"/>
      <c r="M419" s="7"/>
      <c r="N419" s="7"/>
      <c r="O419" s="7"/>
      <c r="P419" s="7"/>
      <c r="Q419" s="7"/>
      <c r="R419" s="7"/>
    </row>
    <row r="420" spans="1:18">
      <c r="A420" s="7"/>
      <c r="B420" s="7"/>
      <c r="C420" s="7"/>
      <c r="D420" s="7"/>
      <c r="E420" s="7"/>
      <c r="F420" s="7"/>
      <c r="G420" s="7"/>
      <c r="H420" s="7"/>
      <c r="I420" s="7"/>
      <c r="J420" s="7"/>
      <c r="K420" s="7"/>
      <c r="L420" s="7"/>
      <c r="M420" s="7"/>
      <c r="N420" s="7"/>
      <c r="O420" s="7"/>
      <c r="P420" s="7"/>
      <c r="Q420" s="7"/>
      <c r="R420" s="7"/>
    </row>
    <row r="421" spans="1:18">
      <c r="A421" s="7"/>
      <c r="B421" s="7"/>
      <c r="C421" s="7"/>
      <c r="D421" s="7"/>
      <c r="E421" s="7"/>
      <c r="F421" s="7"/>
      <c r="G421" s="7"/>
      <c r="H421" s="7"/>
      <c r="I421" s="7"/>
      <c r="J421" s="7"/>
      <c r="K421" s="7"/>
      <c r="L421" s="7"/>
      <c r="M421" s="7"/>
      <c r="N421" s="7"/>
      <c r="O421" s="7"/>
      <c r="P421" s="7"/>
      <c r="Q421" s="7"/>
      <c r="R421" s="7"/>
    </row>
    <row r="422" spans="1:18">
      <c r="A422" s="7"/>
      <c r="B422" s="7"/>
      <c r="C422" s="7"/>
      <c r="D422" s="7"/>
      <c r="E422" s="7"/>
      <c r="F422" s="7"/>
      <c r="G422" s="7"/>
      <c r="H422" s="7"/>
      <c r="I422" s="7"/>
      <c r="J422" s="7"/>
      <c r="K422" s="7"/>
      <c r="L422" s="7"/>
      <c r="M422" s="7"/>
      <c r="N422" s="7"/>
      <c r="O422" s="7"/>
      <c r="P422" s="7"/>
      <c r="Q422" s="7"/>
      <c r="R422" s="7"/>
    </row>
    <row r="423" spans="1:18">
      <c r="A423" s="7"/>
      <c r="B423" s="7"/>
      <c r="C423" s="7"/>
      <c r="D423" s="7"/>
      <c r="E423" s="7"/>
      <c r="F423" s="7"/>
      <c r="G423" s="7"/>
      <c r="H423" s="7"/>
      <c r="I423" s="7"/>
      <c r="J423" s="7"/>
      <c r="K423" s="7"/>
      <c r="L423" s="7"/>
      <c r="M423" s="7"/>
      <c r="N423" s="7"/>
      <c r="O423" s="7"/>
      <c r="P423" s="7"/>
      <c r="Q423" s="7"/>
      <c r="R423" s="7"/>
    </row>
    <row r="424" spans="1:18">
      <c r="A424" s="7"/>
      <c r="B424" s="7"/>
      <c r="C424" s="7"/>
      <c r="D424" s="7"/>
      <c r="E424" s="7"/>
      <c r="F424" s="7"/>
      <c r="G424" s="7"/>
      <c r="H424" s="7"/>
      <c r="I424" s="7"/>
      <c r="J424" s="7"/>
      <c r="K424" s="7"/>
      <c r="L424" s="7"/>
      <c r="M424" s="7"/>
      <c r="N424" s="7"/>
      <c r="O424" s="7"/>
      <c r="P424" s="7"/>
      <c r="Q424" s="7"/>
      <c r="R424" s="7"/>
    </row>
    <row r="425" spans="1:18">
      <c r="A425" s="7"/>
      <c r="B425" s="7"/>
      <c r="C425" s="7"/>
      <c r="D425" s="7"/>
      <c r="E425" s="7"/>
      <c r="F425" s="7"/>
      <c r="G425" s="7"/>
      <c r="H425" s="7"/>
      <c r="I425" s="7"/>
      <c r="J425" s="7"/>
      <c r="K425" s="7"/>
      <c r="L425" s="7"/>
      <c r="M425" s="7"/>
      <c r="N425" s="7"/>
      <c r="O425" s="7"/>
      <c r="P425" s="7"/>
      <c r="Q425" s="7"/>
      <c r="R425" s="7"/>
    </row>
    <row r="426" spans="1:18">
      <c r="A426" s="7"/>
      <c r="B426" s="7"/>
      <c r="C426" s="7"/>
      <c r="D426" s="7"/>
      <c r="E426" s="7"/>
      <c r="F426" s="7"/>
      <c r="G426" s="7"/>
      <c r="H426" s="7"/>
      <c r="I426" s="7"/>
      <c r="J426" s="7"/>
      <c r="K426" s="7"/>
      <c r="L426" s="7"/>
      <c r="M426" s="7"/>
      <c r="N426" s="7"/>
      <c r="O426" s="7"/>
      <c r="P426" s="7"/>
      <c r="Q426" s="7"/>
      <c r="R426" s="7"/>
    </row>
    <row r="427" spans="1:18">
      <c r="A427" s="7"/>
      <c r="B427" s="7"/>
      <c r="C427" s="7"/>
      <c r="D427" s="7"/>
      <c r="E427" s="7"/>
      <c r="F427" s="7"/>
      <c r="G427" s="7"/>
      <c r="H427" s="7"/>
      <c r="I427" s="7"/>
      <c r="J427" s="7"/>
      <c r="K427" s="7"/>
      <c r="L427" s="7"/>
      <c r="M427" s="7"/>
      <c r="N427" s="7"/>
      <c r="O427" s="7"/>
      <c r="P427" s="7"/>
      <c r="Q427" s="7"/>
      <c r="R427" s="7"/>
    </row>
    <row r="428" spans="1:18">
      <c r="A428" s="7"/>
      <c r="B428" s="7"/>
      <c r="C428" s="7"/>
      <c r="D428" s="7"/>
      <c r="E428" s="7"/>
      <c r="F428" s="7"/>
      <c r="G428" s="7"/>
      <c r="H428" s="7"/>
      <c r="I428" s="7"/>
      <c r="J428" s="7"/>
      <c r="K428" s="7"/>
      <c r="L428" s="7"/>
      <c r="M428" s="7"/>
      <c r="N428" s="7"/>
      <c r="O428" s="7"/>
      <c r="P428" s="7"/>
      <c r="Q428" s="7"/>
      <c r="R428" s="7"/>
    </row>
    <row r="429" spans="1:18">
      <c r="A429" s="7"/>
      <c r="B429" s="7"/>
      <c r="C429" s="7"/>
      <c r="D429" s="7"/>
      <c r="E429" s="7"/>
      <c r="F429" s="7"/>
      <c r="G429" s="7"/>
      <c r="H429" s="7"/>
      <c r="I429" s="7"/>
      <c r="J429" s="7"/>
      <c r="K429" s="7"/>
      <c r="L429" s="7"/>
      <c r="M429" s="7"/>
      <c r="N429" s="7"/>
      <c r="O429" s="7"/>
      <c r="P429" s="7"/>
      <c r="Q429" s="7"/>
      <c r="R429" s="7"/>
    </row>
    <row r="430" spans="1:18">
      <c r="A430" s="7"/>
      <c r="B430" s="7"/>
      <c r="C430" s="7"/>
      <c r="D430" s="7"/>
      <c r="E430" s="7"/>
      <c r="F430" s="7"/>
      <c r="G430" s="7"/>
      <c r="H430" s="7"/>
      <c r="I430" s="7"/>
      <c r="J430" s="7"/>
      <c r="K430" s="7"/>
      <c r="L430" s="7"/>
      <c r="M430" s="7"/>
      <c r="N430" s="7"/>
      <c r="O430" s="7"/>
      <c r="P430" s="7"/>
      <c r="Q430" s="7"/>
      <c r="R430" s="7"/>
    </row>
    <row r="431" spans="1:18">
      <c r="A431" s="7"/>
      <c r="B431" s="7"/>
      <c r="C431" s="7"/>
      <c r="D431" s="7"/>
      <c r="E431" s="7"/>
      <c r="F431" s="7"/>
      <c r="G431" s="7"/>
      <c r="H431" s="7"/>
      <c r="I431" s="7"/>
      <c r="J431" s="7"/>
      <c r="K431" s="7"/>
      <c r="L431" s="7"/>
      <c r="M431" s="7"/>
      <c r="N431" s="7"/>
      <c r="O431" s="7"/>
      <c r="P431" s="7"/>
      <c r="Q431" s="7"/>
      <c r="R431" s="7"/>
    </row>
    <row r="432" spans="1:18">
      <c r="A432" s="7"/>
      <c r="B432" s="7"/>
      <c r="C432" s="7"/>
      <c r="D432" s="7"/>
      <c r="E432" s="7"/>
      <c r="F432" s="7"/>
      <c r="G432" s="7"/>
      <c r="H432" s="7"/>
      <c r="I432" s="7"/>
      <c r="J432" s="7"/>
      <c r="K432" s="7"/>
      <c r="L432" s="7"/>
      <c r="M432" s="7"/>
      <c r="N432" s="7"/>
      <c r="O432" s="7"/>
      <c r="P432" s="7"/>
      <c r="Q432" s="7"/>
      <c r="R432" s="7"/>
    </row>
    <row r="433" spans="1:18">
      <c r="A433" s="7"/>
      <c r="B433" s="7"/>
      <c r="C433" s="7"/>
      <c r="D433" s="7"/>
      <c r="E433" s="7"/>
      <c r="F433" s="7"/>
      <c r="G433" s="7"/>
      <c r="H433" s="7"/>
      <c r="I433" s="7"/>
      <c r="J433" s="7"/>
      <c r="K433" s="7"/>
      <c r="L433" s="7"/>
      <c r="M433" s="7"/>
      <c r="N433" s="7"/>
      <c r="O433" s="7"/>
      <c r="P433" s="7"/>
      <c r="Q433" s="7"/>
      <c r="R433" s="7"/>
    </row>
    <row r="434" spans="1:18">
      <c r="A434" s="7"/>
      <c r="B434" s="7"/>
      <c r="C434" s="7"/>
      <c r="D434" s="7"/>
      <c r="E434" s="7"/>
      <c r="F434" s="7"/>
      <c r="G434" s="7"/>
      <c r="H434" s="7"/>
      <c r="I434" s="7"/>
      <c r="J434" s="7"/>
      <c r="K434" s="7"/>
      <c r="L434" s="7"/>
      <c r="M434" s="7"/>
      <c r="N434" s="7"/>
      <c r="O434" s="7"/>
      <c r="P434" s="7"/>
      <c r="Q434" s="7"/>
      <c r="R434" s="7"/>
    </row>
    <row r="435" spans="1:18">
      <c r="A435" s="7"/>
      <c r="B435" s="7"/>
      <c r="C435" s="7"/>
      <c r="D435" s="7"/>
      <c r="E435" s="7"/>
      <c r="F435" s="7"/>
      <c r="G435" s="7"/>
      <c r="H435" s="7"/>
      <c r="I435" s="7"/>
      <c r="J435" s="7"/>
      <c r="K435" s="7"/>
      <c r="L435" s="7"/>
      <c r="M435" s="7"/>
      <c r="N435" s="7"/>
      <c r="O435" s="7"/>
      <c r="P435" s="7"/>
      <c r="Q435" s="7"/>
      <c r="R435" s="7"/>
    </row>
    <row r="436" spans="1:18">
      <c r="A436" s="7"/>
      <c r="B436" s="7"/>
      <c r="C436" s="7"/>
      <c r="D436" s="7"/>
      <c r="E436" s="7"/>
      <c r="F436" s="7"/>
      <c r="G436" s="7"/>
      <c r="H436" s="7"/>
      <c r="I436" s="7"/>
      <c r="J436" s="7"/>
      <c r="K436" s="7"/>
      <c r="L436" s="7"/>
      <c r="M436" s="7"/>
      <c r="N436" s="7"/>
      <c r="O436" s="7"/>
      <c r="P436" s="7"/>
      <c r="Q436" s="7"/>
      <c r="R436" s="7"/>
    </row>
    <row r="437" spans="1:18">
      <c r="A437" s="7"/>
      <c r="B437" s="7"/>
      <c r="C437" s="7"/>
      <c r="D437" s="7"/>
      <c r="E437" s="7"/>
      <c r="F437" s="7"/>
      <c r="G437" s="7"/>
      <c r="H437" s="7"/>
      <c r="I437" s="7"/>
      <c r="J437" s="7"/>
      <c r="K437" s="7"/>
      <c r="L437" s="7"/>
      <c r="M437" s="7"/>
      <c r="N437" s="7"/>
      <c r="O437" s="7"/>
      <c r="P437" s="7"/>
      <c r="Q437" s="7"/>
      <c r="R437" s="7"/>
    </row>
    <row r="438" spans="1:18">
      <c r="A438" s="7"/>
      <c r="B438" s="7"/>
      <c r="C438" s="7"/>
      <c r="D438" s="7"/>
      <c r="E438" s="7"/>
      <c r="F438" s="7"/>
      <c r="G438" s="7"/>
      <c r="H438" s="7"/>
      <c r="I438" s="7"/>
      <c r="J438" s="7"/>
      <c r="K438" s="7"/>
      <c r="L438" s="7"/>
      <c r="M438" s="7"/>
      <c r="N438" s="7"/>
      <c r="O438" s="7"/>
      <c r="P438" s="7"/>
      <c r="Q438" s="7"/>
      <c r="R438" s="7"/>
    </row>
    <row r="439" spans="1:18">
      <c r="A439" s="7"/>
      <c r="B439" s="7"/>
      <c r="C439" s="7"/>
      <c r="D439" s="7"/>
      <c r="E439" s="7"/>
      <c r="F439" s="7"/>
      <c r="G439" s="7"/>
      <c r="H439" s="7"/>
      <c r="I439" s="7"/>
      <c r="J439" s="7"/>
      <c r="K439" s="7"/>
      <c r="L439" s="7"/>
      <c r="M439" s="7"/>
      <c r="N439" s="7"/>
      <c r="O439" s="7"/>
      <c r="P439" s="7"/>
      <c r="Q439" s="7"/>
      <c r="R439" s="7"/>
    </row>
    <row r="440" spans="1:18">
      <c r="A440" s="7"/>
      <c r="B440" s="7"/>
      <c r="C440" s="7"/>
      <c r="D440" s="7"/>
      <c r="E440" s="7"/>
      <c r="F440" s="7"/>
      <c r="G440" s="7"/>
      <c r="H440" s="7"/>
      <c r="I440" s="7"/>
      <c r="J440" s="7"/>
      <c r="K440" s="7"/>
      <c r="L440" s="7"/>
      <c r="M440" s="7"/>
      <c r="N440" s="7"/>
      <c r="O440" s="7"/>
      <c r="P440" s="7"/>
      <c r="Q440" s="7"/>
      <c r="R440" s="7"/>
    </row>
    <row r="441" spans="1:18">
      <c r="A441" s="7"/>
      <c r="B441" s="7"/>
      <c r="C441" s="7"/>
      <c r="D441" s="7"/>
      <c r="E441" s="7"/>
      <c r="F441" s="7"/>
      <c r="G441" s="7"/>
      <c r="H441" s="7"/>
      <c r="I441" s="7"/>
      <c r="J441" s="7"/>
      <c r="K441" s="7"/>
      <c r="L441" s="7"/>
      <c r="M441" s="7"/>
      <c r="N441" s="7"/>
      <c r="O441" s="7"/>
      <c r="P441" s="7"/>
      <c r="Q441" s="7"/>
      <c r="R441" s="7"/>
    </row>
    <row r="442" spans="1:18">
      <c r="A442" s="7"/>
      <c r="B442" s="7"/>
      <c r="C442" s="7"/>
      <c r="D442" s="7"/>
      <c r="E442" s="7"/>
      <c r="F442" s="7"/>
      <c r="G442" s="7"/>
      <c r="H442" s="7"/>
      <c r="I442" s="7"/>
      <c r="J442" s="7"/>
      <c r="K442" s="7"/>
      <c r="L442" s="7"/>
      <c r="M442" s="7"/>
      <c r="N442" s="7"/>
      <c r="O442" s="7"/>
      <c r="P442" s="7"/>
      <c r="Q442" s="7"/>
      <c r="R442" s="7"/>
    </row>
    <row r="443" spans="1:18">
      <c r="A443" s="7"/>
      <c r="B443" s="7"/>
      <c r="C443" s="7"/>
      <c r="D443" s="7"/>
      <c r="E443" s="7"/>
      <c r="F443" s="7"/>
      <c r="G443" s="7"/>
      <c r="H443" s="7"/>
      <c r="I443" s="7"/>
      <c r="J443" s="7"/>
      <c r="K443" s="7"/>
      <c r="L443" s="7"/>
      <c r="M443" s="7"/>
      <c r="N443" s="7"/>
      <c r="O443" s="7"/>
      <c r="P443" s="7"/>
      <c r="Q443" s="7"/>
      <c r="R443" s="7"/>
    </row>
    <row r="444" spans="1:18">
      <c r="A444" s="7"/>
      <c r="B444" s="7"/>
      <c r="C444" s="7"/>
      <c r="D444" s="7"/>
      <c r="E444" s="7"/>
      <c r="F444" s="7"/>
      <c r="G444" s="7"/>
      <c r="H444" s="7"/>
      <c r="I444" s="7"/>
      <c r="J444" s="7"/>
      <c r="K444" s="7"/>
      <c r="L444" s="7"/>
      <c r="M444" s="7"/>
      <c r="N444" s="7"/>
      <c r="O444" s="7"/>
      <c r="P444" s="7"/>
      <c r="Q444" s="7"/>
      <c r="R444" s="7"/>
    </row>
    <row r="445" spans="1:18">
      <c r="A445" s="7"/>
      <c r="B445" s="7"/>
      <c r="C445" s="7"/>
      <c r="D445" s="7"/>
      <c r="E445" s="7"/>
      <c r="F445" s="7"/>
      <c r="G445" s="7"/>
      <c r="H445" s="7"/>
      <c r="I445" s="7"/>
      <c r="J445" s="7"/>
      <c r="K445" s="7"/>
      <c r="L445" s="7"/>
      <c r="M445" s="7"/>
      <c r="N445" s="7"/>
      <c r="O445" s="7"/>
      <c r="P445" s="7"/>
      <c r="Q445" s="7"/>
      <c r="R445" s="7"/>
    </row>
    <row r="446" spans="1:18">
      <c r="A446" s="7"/>
      <c r="B446" s="7"/>
      <c r="C446" s="7"/>
      <c r="D446" s="7"/>
      <c r="E446" s="7"/>
      <c r="F446" s="7"/>
      <c r="G446" s="7"/>
      <c r="H446" s="7"/>
      <c r="I446" s="7"/>
      <c r="J446" s="7"/>
      <c r="K446" s="7"/>
      <c r="L446" s="7"/>
      <c r="M446" s="7"/>
      <c r="N446" s="7"/>
      <c r="O446" s="7"/>
      <c r="P446" s="7"/>
      <c r="Q446" s="7"/>
      <c r="R446" s="7"/>
    </row>
    <row r="447" spans="1:18">
      <c r="A447" s="7"/>
      <c r="B447" s="7"/>
      <c r="C447" s="7"/>
      <c r="D447" s="7"/>
      <c r="E447" s="7"/>
      <c r="F447" s="7"/>
      <c r="G447" s="7"/>
      <c r="H447" s="7"/>
      <c r="I447" s="7"/>
      <c r="J447" s="7"/>
      <c r="K447" s="7"/>
      <c r="L447" s="7"/>
      <c r="M447" s="7"/>
      <c r="N447" s="7"/>
      <c r="O447" s="7"/>
      <c r="P447" s="7"/>
      <c r="Q447" s="7"/>
      <c r="R447" s="7"/>
    </row>
    <row r="448" spans="1:18">
      <c r="A448" s="7"/>
      <c r="B448" s="7"/>
      <c r="C448" s="7"/>
      <c r="D448" s="7"/>
      <c r="E448" s="7"/>
      <c r="F448" s="7"/>
      <c r="G448" s="7"/>
      <c r="H448" s="7"/>
      <c r="I448" s="7"/>
      <c r="J448" s="7"/>
      <c r="K448" s="7"/>
      <c r="L448" s="7"/>
      <c r="M448" s="7"/>
      <c r="N448" s="7"/>
      <c r="O448" s="7"/>
      <c r="P448" s="7"/>
      <c r="Q448" s="7"/>
      <c r="R448" s="7"/>
    </row>
    <row r="449" spans="1:18">
      <c r="A449" s="7"/>
      <c r="B449" s="7"/>
      <c r="C449" s="7"/>
      <c r="D449" s="7"/>
      <c r="E449" s="7"/>
      <c r="F449" s="7"/>
      <c r="G449" s="7"/>
      <c r="H449" s="7"/>
      <c r="I449" s="7"/>
      <c r="J449" s="7"/>
      <c r="K449" s="7"/>
      <c r="L449" s="7"/>
      <c r="M449" s="7"/>
      <c r="N449" s="7"/>
      <c r="O449" s="7"/>
      <c r="P449" s="7"/>
      <c r="Q449" s="7"/>
      <c r="R449" s="7"/>
    </row>
    <row r="450" spans="1:18">
      <c r="A450" s="7"/>
      <c r="B450" s="7"/>
      <c r="C450" s="7"/>
      <c r="D450" s="7"/>
      <c r="E450" s="7"/>
      <c r="F450" s="7"/>
      <c r="G450" s="7"/>
      <c r="H450" s="7"/>
      <c r="I450" s="7"/>
      <c r="J450" s="7"/>
      <c r="K450" s="7"/>
      <c r="L450" s="7"/>
      <c r="M450" s="7"/>
      <c r="N450" s="7"/>
      <c r="O450" s="7"/>
      <c r="P450" s="7"/>
      <c r="Q450" s="7"/>
      <c r="R450" s="7"/>
    </row>
    <row r="451" spans="1:18">
      <c r="A451" s="7"/>
      <c r="B451" s="7"/>
      <c r="C451" s="7"/>
      <c r="D451" s="7"/>
      <c r="E451" s="7"/>
      <c r="F451" s="7"/>
      <c r="G451" s="7"/>
      <c r="H451" s="7"/>
      <c r="I451" s="7"/>
      <c r="J451" s="7"/>
      <c r="K451" s="7"/>
      <c r="L451" s="7"/>
      <c r="M451" s="7"/>
      <c r="N451" s="7"/>
      <c r="O451" s="7"/>
      <c r="P451" s="7"/>
      <c r="Q451" s="7"/>
      <c r="R451" s="7"/>
    </row>
    <row r="452" spans="1:18">
      <c r="A452" s="7"/>
      <c r="B452" s="7"/>
      <c r="C452" s="7"/>
      <c r="D452" s="7"/>
      <c r="E452" s="7"/>
      <c r="F452" s="7"/>
      <c r="G452" s="7"/>
      <c r="H452" s="7"/>
      <c r="I452" s="7"/>
      <c r="J452" s="7"/>
      <c r="K452" s="7"/>
      <c r="L452" s="7"/>
      <c r="M452" s="7"/>
      <c r="N452" s="7"/>
      <c r="O452" s="7"/>
      <c r="P452" s="7"/>
      <c r="Q452" s="7"/>
      <c r="R452" s="7"/>
    </row>
    <row r="453" spans="1:18">
      <c r="A453" s="7"/>
      <c r="B453" s="7"/>
      <c r="C453" s="7"/>
      <c r="D453" s="7"/>
      <c r="E453" s="7"/>
      <c r="F453" s="7"/>
      <c r="G453" s="7"/>
      <c r="H453" s="7"/>
      <c r="I453" s="7"/>
      <c r="J453" s="7"/>
      <c r="K453" s="7"/>
      <c r="L453" s="7"/>
      <c r="M453" s="7"/>
      <c r="N453" s="7"/>
      <c r="O453" s="7"/>
      <c r="P453" s="7"/>
      <c r="Q453" s="7"/>
      <c r="R453" s="7"/>
    </row>
    <row r="454" spans="1:18">
      <c r="A454" s="7"/>
      <c r="B454" s="7"/>
      <c r="C454" s="7"/>
      <c r="D454" s="7"/>
      <c r="E454" s="7"/>
      <c r="F454" s="7"/>
      <c r="G454" s="7"/>
      <c r="H454" s="7"/>
      <c r="I454" s="7"/>
      <c r="J454" s="7"/>
      <c r="K454" s="7"/>
      <c r="L454" s="7"/>
      <c r="M454" s="7"/>
      <c r="N454" s="7"/>
      <c r="O454" s="7"/>
      <c r="P454" s="7"/>
      <c r="Q454" s="7"/>
      <c r="R454" s="7"/>
    </row>
    <row r="455" spans="1:18">
      <c r="A455" s="7"/>
      <c r="B455" s="7"/>
      <c r="C455" s="7"/>
      <c r="D455" s="7"/>
      <c r="E455" s="7"/>
      <c r="F455" s="7"/>
      <c r="G455" s="7"/>
      <c r="H455" s="7"/>
      <c r="I455" s="7"/>
      <c r="J455" s="7"/>
      <c r="K455" s="7"/>
      <c r="L455" s="7"/>
      <c r="M455" s="7"/>
      <c r="N455" s="7"/>
      <c r="O455" s="7"/>
      <c r="P455" s="7"/>
      <c r="Q455" s="7"/>
      <c r="R455" s="7"/>
    </row>
    <row r="456" spans="1:18">
      <c r="A456" s="7"/>
      <c r="B456" s="7"/>
      <c r="C456" s="7"/>
      <c r="D456" s="7"/>
      <c r="E456" s="7"/>
      <c r="F456" s="7"/>
      <c r="G456" s="7"/>
      <c r="H456" s="7"/>
      <c r="I456" s="7"/>
      <c r="J456" s="7"/>
      <c r="K456" s="7"/>
      <c r="L456" s="7"/>
      <c r="M456" s="7"/>
      <c r="N456" s="7"/>
      <c r="O456" s="7"/>
      <c r="P456" s="7"/>
      <c r="Q456" s="7"/>
      <c r="R456" s="7"/>
    </row>
    <row r="457" spans="1:18">
      <c r="A457" s="7"/>
      <c r="B457" s="7"/>
      <c r="C457" s="7"/>
      <c r="D457" s="7"/>
      <c r="E457" s="7"/>
      <c r="F457" s="7"/>
      <c r="G457" s="7"/>
      <c r="H457" s="7"/>
      <c r="I457" s="7"/>
      <c r="J457" s="7"/>
      <c r="K457" s="7"/>
      <c r="L457" s="7"/>
      <c r="M457" s="7"/>
      <c r="N457" s="7"/>
      <c r="O457" s="7"/>
      <c r="P457" s="7"/>
      <c r="Q457" s="7"/>
      <c r="R457" s="7"/>
    </row>
    <row r="458" spans="1:18">
      <c r="A458" s="7"/>
      <c r="B458" s="7"/>
      <c r="C458" s="7"/>
      <c r="D458" s="7"/>
      <c r="E458" s="7"/>
      <c r="F458" s="7"/>
      <c r="G458" s="7"/>
      <c r="H458" s="7"/>
      <c r="I458" s="7"/>
      <c r="J458" s="7"/>
      <c r="K458" s="7"/>
      <c r="L458" s="7"/>
      <c r="M458" s="7"/>
      <c r="N458" s="7"/>
      <c r="O458" s="7"/>
      <c r="P458" s="7"/>
      <c r="Q458" s="7"/>
      <c r="R458" s="7"/>
    </row>
    <row r="459" spans="1:18">
      <c r="A459" s="7"/>
      <c r="B459" s="7"/>
      <c r="C459" s="7"/>
      <c r="D459" s="7"/>
      <c r="E459" s="7"/>
      <c r="F459" s="7"/>
      <c r="G459" s="7"/>
      <c r="H459" s="7"/>
      <c r="I459" s="7"/>
      <c r="J459" s="7"/>
      <c r="K459" s="7"/>
      <c r="L459" s="7"/>
      <c r="M459" s="7"/>
      <c r="N459" s="7"/>
      <c r="O459" s="7"/>
      <c r="P459" s="7"/>
      <c r="Q459" s="7"/>
      <c r="R459" s="7"/>
    </row>
    <row r="460" spans="1:18">
      <c r="A460" s="7"/>
      <c r="B460" s="7"/>
      <c r="C460" s="7"/>
      <c r="D460" s="7"/>
      <c r="E460" s="7"/>
      <c r="F460" s="7"/>
      <c r="G460" s="7"/>
      <c r="H460" s="7"/>
      <c r="I460" s="7"/>
      <c r="J460" s="7"/>
      <c r="K460" s="7"/>
      <c r="L460" s="7"/>
      <c r="M460" s="7"/>
      <c r="N460" s="7"/>
      <c r="O460" s="7"/>
      <c r="P460" s="7"/>
      <c r="Q460" s="7"/>
      <c r="R460" s="7"/>
    </row>
    <row r="461" spans="1:18">
      <c r="A461" s="7"/>
      <c r="B461" s="7"/>
      <c r="C461" s="7"/>
      <c r="D461" s="7"/>
      <c r="E461" s="7"/>
      <c r="F461" s="7"/>
      <c r="G461" s="7"/>
      <c r="H461" s="7"/>
      <c r="I461" s="7"/>
      <c r="J461" s="7"/>
      <c r="K461" s="7"/>
      <c r="L461" s="7"/>
      <c r="M461" s="7"/>
      <c r="N461" s="7"/>
      <c r="O461" s="7"/>
      <c r="P461" s="7"/>
      <c r="Q461" s="7"/>
      <c r="R461" s="7"/>
    </row>
    <row r="462" spans="1:18">
      <c r="A462" s="7"/>
      <c r="B462" s="7"/>
      <c r="C462" s="7"/>
      <c r="D462" s="7"/>
      <c r="E462" s="7"/>
      <c r="F462" s="7"/>
      <c r="G462" s="7"/>
      <c r="H462" s="7"/>
      <c r="I462" s="7"/>
      <c r="J462" s="7"/>
      <c r="K462" s="7"/>
      <c r="L462" s="7"/>
      <c r="M462" s="7"/>
      <c r="N462" s="7"/>
      <c r="O462" s="7"/>
      <c r="P462" s="7"/>
      <c r="Q462" s="7"/>
      <c r="R462" s="7"/>
    </row>
    <row r="463" spans="1:18">
      <c r="A463" s="7"/>
      <c r="B463" s="7"/>
      <c r="C463" s="7"/>
      <c r="D463" s="7"/>
      <c r="E463" s="7"/>
      <c r="F463" s="7"/>
      <c r="G463" s="7"/>
      <c r="H463" s="7"/>
      <c r="I463" s="7"/>
      <c r="J463" s="7"/>
      <c r="K463" s="7"/>
      <c r="L463" s="7"/>
      <c r="M463" s="7"/>
      <c r="N463" s="7"/>
      <c r="O463" s="7"/>
      <c r="P463" s="7"/>
      <c r="Q463" s="7"/>
      <c r="R463" s="7"/>
    </row>
    <row r="464" spans="1:18">
      <c r="A464" s="7"/>
      <c r="B464" s="7"/>
      <c r="C464" s="7"/>
      <c r="D464" s="7"/>
      <c r="E464" s="7"/>
      <c r="F464" s="7"/>
      <c r="G464" s="7"/>
      <c r="H464" s="7"/>
      <c r="I464" s="7"/>
      <c r="J464" s="7"/>
      <c r="K464" s="7"/>
      <c r="L464" s="7"/>
      <c r="M464" s="7"/>
      <c r="N464" s="7"/>
      <c r="O464" s="7"/>
      <c r="P464" s="7"/>
      <c r="Q464" s="7"/>
      <c r="R464" s="7"/>
    </row>
    <row r="465" spans="1:18">
      <c r="A465" s="7"/>
      <c r="B465" s="7"/>
      <c r="C465" s="7"/>
      <c r="D465" s="7"/>
      <c r="E465" s="7"/>
      <c r="F465" s="7"/>
      <c r="G465" s="7"/>
      <c r="H465" s="7"/>
      <c r="I465" s="7"/>
      <c r="J465" s="7"/>
      <c r="K465" s="7"/>
      <c r="L465" s="7"/>
      <c r="M465" s="7"/>
      <c r="N465" s="7"/>
      <c r="O465" s="7"/>
      <c r="P465" s="7"/>
      <c r="Q465" s="7"/>
      <c r="R465" s="7"/>
    </row>
    <row r="466" spans="1:18">
      <c r="A466" s="7"/>
      <c r="B466" s="7"/>
      <c r="C466" s="7"/>
      <c r="D466" s="7"/>
      <c r="E466" s="7"/>
      <c r="F466" s="7"/>
      <c r="G466" s="7"/>
      <c r="H466" s="7"/>
      <c r="I466" s="7"/>
      <c r="J466" s="7"/>
      <c r="K466" s="7"/>
      <c r="L466" s="7"/>
      <c r="M466" s="7"/>
      <c r="N466" s="7"/>
      <c r="O466" s="7"/>
      <c r="P466" s="7"/>
      <c r="Q466" s="7"/>
      <c r="R466" s="7"/>
    </row>
    <row r="467" spans="1:18">
      <c r="A467" s="7"/>
      <c r="B467" s="7"/>
      <c r="C467" s="7"/>
      <c r="D467" s="7"/>
      <c r="E467" s="7"/>
      <c r="F467" s="7"/>
      <c r="G467" s="7"/>
      <c r="H467" s="7"/>
      <c r="I467" s="7"/>
      <c r="J467" s="7"/>
      <c r="K467" s="7"/>
      <c r="L467" s="7"/>
      <c r="M467" s="7"/>
      <c r="N467" s="7"/>
      <c r="O467" s="7"/>
      <c r="P467" s="7"/>
      <c r="Q467" s="7"/>
      <c r="R467" s="7"/>
    </row>
    <row r="468" spans="1:18">
      <c r="A468" s="7"/>
      <c r="B468" s="7"/>
      <c r="C468" s="7"/>
      <c r="D468" s="7"/>
      <c r="E468" s="7"/>
      <c r="F468" s="7"/>
      <c r="G468" s="7"/>
      <c r="H468" s="7"/>
      <c r="I468" s="7"/>
      <c r="J468" s="7"/>
      <c r="K468" s="7"/>
      <c r="L468" s="7"/>
      <c r="M468" s="7"/>
      <c r="N468" s="7"/>
      <c r="O468" s="7"/>
      <c r="P468" s="7"/>
      <c r="Q468" s="7"/>
      <c r="R468" s="7"/>
    </row>
    <row r="469" spans="1:18">
      <c r="A469" s="7"/>
      <c r="B469" s="7"/>
      <c r="C469" s="7"/>
      <c r="D469" s="7"/>
      <c r="E469" s="7"/>
      <c r="F469" s="7"/>
      <c r="G469" s="7"/>
      <c r="H469" s="7"/>
      <c r="I469" s="7"/>
      <c r="J469" s="7"/>
      <c r="K469" s="7"/>
      <c r="L469" s="7"/>
      <c r="M469" s="7"/>
      <c r="N469" s="7"/>
      <c r="O469" s="7"/>
      <c r="P469" s="7"/>
      <c r="Q469" s="7"/>
      <c r="R469" s="7"/>
    </row>
    <row r="470" spans="1:18">
      <c r="A470" s="7"/>
      <c r="B470" s="7"/>
      <c r="C470" s="7"/>
      <c r="D470" s="7"/>
      <c r="E470" s="7"/>
      <c r="F470" s="7"/>
      <c r="G470" s="7"/>
      <c r="H470" s="7"/>
      <c r="I470" s="7"/>
      <c r="J470" s="7"/>
      <c r="K470" s="7"/>
      <c r="L470" s="7"/>
      <c r="M470" s="7"/>
      <c r="N470" s="7"/>
      <c r="O470" s="7"/>
      <c r="P470" s="7"/>
      <c r="Q470" s="7"/>
      <c r="R470" s="7"/>
    </row>
    <row r="471" spans="1:18">
      <c r="A471" s="7"/>
      <c r="B471" s="7"/>
      <c r="C471" s="7"/>
      <c r="D471" s="7"/>
      <c r="E471" s="7"/>
      <c r="F471" s="7"/>
      <c r="G471" s="7"/>
      <c r="H471" s="7"/>
      <c r="I471" s="7"/>
      <c r="J471" s="7"/>
      <c r="K471" s="7"/>
      <c r="L471" s="7"/>
      <c r="M471" s="7"/>
      <c r="N471" s="7"/>
      <c r="O471" s="7"/>
      <c r="P471" s="7"/>
      <c r="Q471" s="7"/>
      <c r="R471" s="7"/>
    </row>
    <row r="472" spans="1:18">
      <c r="A472" s="7"/>
      <c r="B472" s="7"/>
      <c r="C472" s="7"/>
      <c r="D472" s="7"/>
      <c r="E472" s="7"/>
      <c r="F472" s="7"/>
      <c r="G472" s="7"/>
      <c r="H472" s="7"/>
      <c r="I472" s="7"/>
      <c r="J472" s="7"/>
      <c r="K472" s="7"/>
      <c r="L472" s="7"/>
      <c r="M472" s="7"/>
      <c r="N472" s="7"/>
      <c r="O472" s="7"/>
      <c r="P472" s="7"/>
      <c r="Q472" s="7"/>
      <c r="R472" s="7"/>
    </row>
    <row r="473" spans="1:18">
      <c r="A473" s="7"/>
      <c r="B473" s="7"/>
      <c r="C473" s="7"/>
      <c r="D473" s="7"/>
      <c r="E473" s="7"/>
      <c r="F473" s="7"/>
      <c r="G473" s="7"/>
      <c r="H473" s="7"/>
      <c r="I473" s="7"/>
      <c r="J473" s="7"/>
      <c r="K473" s="7"/>
      <c r="L473" s="7"/>
      <c r="M473" s="7"/>
      <c r="N473" s="7"/>
      <c r="O473" s="7"/>
      <c r="P473" s="7"/>
      <c r="Q473" s="7"/>
      <c r="R473" s="7"/>
    </row>
    <row r="474" spans="1:18">
      <c r="A474" s="7"/>
      <c r="B474" s="7"/>
      <c r="C474" s="7"/>
      <c r="D474" s="7"/>
      <c r="E474" s="7"/>
      <c r="F474" s="7"/>
      <c r="G474" s="7"/>
      <c r="H474" s="7"/>
      <c r="I474" s="7"/>
      <c r="J474" s="7"/>
      <c r="K474" s="7"/>
      <c r="L474" s="7"/>
      <c r="M474" s="7"/>
      <c r="N474" s="7"/>
      <c r="O474" s="7"/>
      <c r="P474" s="7"/>
      <c r="Q474" s="7"/>
      <c r="R474" s="7"/>
    </row>
    <row r="475" spans="1:18">
      <c r="A475" s="7"/>
      <c r="B475" s="7"/>
      <c r="C475" s="7"/>
      <c r="D475" s="7"/>
      <c r="E475" s="7"/>
      <c r="F475" s="7"/>
      <c r="G475" s="7"/>
      <c r="H475" s="7"/>
      <c r="I475" s="7"/>
      <c r="J475" s="7"/>
      <c r="K475" s="7"/>
      <c r="L475" s="7"/>
      <c r="M475" s="7"/>
      <c r="N475" s="7"/>
      <c r="O475" s="7"/>
      <c r="P475" s="7"/>
      <c r="Q475" s="7"/>
      <c r="R475" s="7"/>
    </row>
    <row r="476" spans="1:18">
      <c r="A476" s="7"/>
      <c r="B476" s="7"/>
      <c r="C476" s="7"/>
      <c r="D476" s="7"/>
      <c r="E476" s="7"/>
      <c r="F476" s="7"/>
      <c r="G476" s="7"/>
      <c r="H476" s="7"/>
      <c r="I476" s="7"/>
      <c r="J476" s="7"/>
      <c r="K476" s="7"/>
      <c r="L476" s="7"/>
      <c r="M476" s="7"/>
      <c r="N476" s="7"/>
      <c r="O476" s="7"/>
      <c r="P476" s="7"/>
      <c r="Q476" s="7"/>
      <c r="R476" s="7"/>
    </row>
    <row r="477" spans="1:18">
      <c r="A477" s="7"/>
      <c r="B477" s="7"/>
      <c r="C477" s="7"/>
      <c r="D477" s="7"/>
      <c r="E477" s="7"/>
      <c r="F477" s="7"/>
      <c r="G477" s="7"/>
      <c r="H477" s="7"/>
      <c r="I477" s="7"/>
      <c r="J477" s="7"/>
      <c r="K477" s="7"/>
      <c r="L477" s="7"/>
      <c r="M477" s="7"/>
      <c r="N477" s="7"/>
      <c r="O477" s="7"/>
      <c r="P477" s="7"/>
      <c r="Q477" s="7"/>
      <c r="R477" s="7"/>
    </row>
    <row r="478" spans="1:18">
      <c r="A478" s="7"/>
      <c r="B478" s="7"/>
      <c r="C478" s="7"/>
      <c r="D478" s="7"/>
      <c r="E478" s="7"/>
      <c r="F478" s="7"/>
      <c r="G478" s="7"/>
      <c r="H478" s="7"/>
      <c r="I478" s="7"/>
      <c r="J478" s="7"/>
      <c r="K478" s="7"/>
      <c r="L478" s="7"/>
      <c r="M478" s="7"/>
      <c r="N478" s="7"/>
      <c r="O478" s="7"/>
      <c r="P478" s="7"/>
      <c r="Q478" s="7"/>
      <c r="R478" s="7"/>
    </row>
    <row r="479" spans="1:18">
      <c r="A479" s="7"/>
      <c r="B479" s="7"/>
      <c r="C479" s="7"/>
      <c r="D479" s="7"/>
      <c r="E479" s="7"/>
      <c r="F479" s="7"/>
      <c r="G479" s="7"/>
      <c r="H479" s="7"/>
      <c r="I479" s="7"/>
      <c r="J479" s="7"/>
      <c r="K479" s="7"/>
      <c r="L479" s="7"/>
      <c r="M479" s="7"/>
      <c r="N479" s="7"/>
      <c r="O479" s="7"/>
      <c r="P479" s="7"/>
      <c r="Q479" s="7"/>
      <c r="R479" s="7"/>
    </row>
    <row r="480" spans="1:18">
      <c r="A480" s="7"/>
      <c r="B480" s="7"/>
      <c r="C480" s="7"/>
      <c r="D480" s="7"/>
      <c r="E480" s="7"/>
      <c r="F480" s="7"/>
      <c r="G480" s="7"/>
      <c r="H480" s="7"/>
      <c r="I480" s="7"/>
      <c r="J480" s="7"/>
      <c r="K480" s="7"/>
      <c r="L480" s="7"/>
      <c r="M480" s="7"/>
      <c r="N480" s="7"/>
      <c r="O480" s="7"/>
      <c r="P480" s="7"/>
      <c r="Q480" s="7"/>
      <c r="R480" s="7"/>
    </row>
    <row r="481" spans="1:18">
      <c r="A481" s="7"/>
      <c r="B481" s="7"/>
      <c r="C481" s="7"/>
      <c r="D481" s="7"/>
      <c r="E481" s="7"/>
      <c r="F481" s="7"/>
      <c r="G481" s="7"/>
      <c r="H481" s="7"/>
      <c r="I481" s="7"/>
      <c r="J481" s="7"/>
      <c r="K481" s="7"/>
      <c r="L481" s="7"/>
      <c r="M481" s="7"/>
      <c r="N481" s="7"/>
      <c r="O481" s="7"/>
      <c r="P481" s="7"/>
      <c r="Q481" s="7"/>
      <c r="R481" s="7"/>
    </row>
    <row r="482" spans="1:18">
      <c r="A482" s="7"/>
      <c r="B482" s="7"/>
      <c r="C482" s="7"/>
      <c r="D482" s="7"/>
      <c r="E482" s="7"/>
      <c r="F482" s="7"/>
      <c r="G482" s="7"/>
      <c r="H482" s="7"/>
      <c r="I482" s="7"/>
      <c r="J482" s="7"/>
      <c r="K482" s="7"/>
      <c r="L482" s="7"/>
      <c r="M482" s="7"/>
      <c r="N482" s="7"/>
      <c r="O482" s="7"/>
      <c r="P482" s="7"/>
      <c r="Q482" s="7"/>
      <c r="R482" s="7"/>
    </row>
    <row r="483" spans="1:18">
      <c r="A483" s="7"/>
      <c r="B483" s="7"/>
      <c r="C483" s="7"/>
      <c r="D483" s="7"/>
      <c r="E483" s="7"/>
      <c r="F483" s="7"/>
      <c r="G483" s="7"/>
      <c r="H483" s="7"/>
      <c r="I483" s="7"/>
      <c r="J483" s="7"/>
      <c r="K483" s="7"/>
      <c r="L483" s="7"/>
      <c r="M483" s="7"/>
      <c r="N483" s="7"/>
      <c r="O483" s="7"/>
      <c r="P483" s="7"/>
      <c r="Q483" s="7"/>
      <c r="R483" s="7"/>
    </row>
    <row r="484" spans="1:18">
      <c r="A484" s="7"/>
      <c r="B484" s="7"/>
      <c r="C484" s="7"/>
      <c r="D484" s="7"/>
      <c r="E484" s="7"/>
      <c r="F484" s="7"/>
      <c r="G484" s="7"/>
      <c r="H484" s="7"/>
      <c r="I484" s="7"/>
      <c r="J484" s="7"/>
      <c r="K484" s="7"/>
      <c r="L484" s="7"/>
      <c r="M484" s="7"/>
      <c r="N484" s="7"/>
      <c r="O484" s="7"/>
      <c r="P484" s="7"/>
      <c r="Q484" s="7"/>
      <c r="R484" s="7"/>
    </row>
    <row r="485" spans="1:18">
      <c r="A485" s="7"/>
      <c r="B485" s="7"/>
      <c r="C485" s="7"/>
      <c r="D485" s="7"/>
      <c r="E485" s="7"/>
      <c r="F485" s="7"/>
      <c r="G485" s="7"/>
      <c r="H485" s="7"/>
      <c r="I485" s="7"/>
      <c r="J485" s="7"/>
      <c r="K485" s="7"/>
      <c r="L485" s="7"/>
      <c r="M485" s="7"/>
      <c r="N485" s="7"/>
      <c r="O485" s="7"/>
      <c r="P485" s="7"/>
      <c r="Q485" s="7"/>
      <c r="R485" s="7"/>
    </row>
    <row r="486" spans="1:18">
      <c r="A486" s="7"/>
      <c r="B486" s="7"/>
      <c r="C486" s="7"/>
      <c r="D486" s="7"/>
      <c r="E486" s="7"/>
      <c r="F486" s="7"/>
      <c r="G486" s="7"/>
      <c r="H486" s="7"/>
      <c r="I486" s="7"/>
      <c r="J486" s="7"/>
      <c r="K486" s="7"/>
      <c r="L486" s="7"/>
      <c r="M486" s="7"/>
      <c r="N486" s="7"/>
      <c r="O486" s="7"/>
      <c r="P486" s="7"/>
      <c r="Q486" s="7"/>
      <c r="R486" s="7"/>
    </row>
    <row r="487" spans="1:18">
      <c r="A487" s="7"/>
      <c r="B487" s="7"/>
      <c r="C487" s="7"/>
      <c r="D487" s="7"/>
      <c r="E487" s="7"/>
      <c r="F487" s="7"/>
      <c r="G487" s="7"/>
      <c r="H487" s="7"/>
      <c r="I487" s="7"/>
      <c r="J487" s="7"/>
      <c r="K487" s="7"/>
      <c r="L487" s="7"/>
      <c r="M487" s="7"/>
      <c r="N487" s="7"/>
      <c r="O487" s="7"/>
      <c r="P487" s="7"/>
      <c r="Q487" s="7"/>
      <c r="R487" s="7"/>
    </row>
    <row r="488" spans="1:18">
      <c r="A488" s="7"/>
      <c r="B488" s="7"/>
      <c r="C488" s="7"/>
      <c r="D488" s="7"/>
      <c r="E488" s="7"/>
      <c r="F488" s="7"/>
      <c r="G488" s="7"/>
      <c r="H488" s="7"/>
      <c r="I488" s="7"/>
      <c r="J488" s="7"/>
      <c r="K488" s="7"/>
      <c r="L488" s="7"/>
      <c r="M488" s="7"/>
      <c r="N488" s="7"/>
      <c r="O488" s="7"/>
      <c r="P488" s="7"/>
      <c r="Q488" s="7"/>
      <c r="R488" s="7"/>
    </row>
    <row r="489" spans="1:18">
      <c r="A489" s="7"/>
      <c r="B489" s="7"/>
      <c r="C489" s="7"/>
      <c r="D489" s="7"/>
      <c r="E489" s="7"/>
      <c r="F489" s="7"/>
      <c r="G489" s="7"/>
      <c r="H489" s="7"/>
      <c r="I489" s="7"/>
      <c r="J489" s="7"/>
      <c r="K489" s="7"/>
      <c r="L489" s="7"/>
      <c r="M489" s="7"/>
      <c r="N489" s="7"/>
      <c r="O489" s="7"/>
      <c r="P489" s="7"/>
      <c r="Q489" s="7"/>
      <c r="R489" s="7"/>
    </row>
    <row r="490" spans="1:18">
      <c r="A490" s="7"/>
      <c r="B490" s="7"/>
      <c r="C490" s="7"/>
      <c r="D490" s="7"/>
      <c r="E490" s="7"/>
      <c r="F490" s="7"/>
      <c r="G490" s="7"/>
      <c r="H490" s="7"/>
      <c r="I490" s="7"/>
      <c r="J490" s="7"/>
      <c r="K490" s="7"/>
      <c r="L490" s="7"/>
      <c r="M490" s="7"/>
      <c r="N490" s="7"/>
      <c r="O490" s="7"/>
      <c r="P490" s="7"/>
      <c r="Q490" s="7"/>
      <c r="R490" s="7"/>
    </row>
    <row r="491" spans="1:18">
      <c r="A491" s="7"/>
      <c r="B491" s="7"/>
      <c r="C491" s="7"/>
      <c r="D491" s="7"/>
      <c r="E491" s="7"/>
      <c r="F491" s="7"/>
      <c r="G491" s="7"/>
      <c r="H491" s="7"/>
      <c r="I491" s="7"/>
      <c r="J491" s="7"/>
      <c r="K491" s="7"/>
      <c r="L491" s="7"/>
      <c r="M491" s="7"/>
      <c r="N491" s="7"/>
      <c r="O491" s="7"/>
      <c r="P491" s="7"/>
      <c r="Q491" s="7"/>
      <c r="R491" s="7"/>
    </row>
    <row r="492" spans="1:18">
      <c r="A492" s="7"/>
      <c r="B492" s="7"/>
      <c r="C492" s="7"/>
      <c r="D492" s="7"/>
      <c r="E492" s="7"/>
      <c r="F492" s="7"/>
      <c r="G492" s="7"/>
      <c r="H492" s="7"/>
      <c r="I492" s="7"/>
      <c r="J492" s="7"/>
      <c r="K492" s="7"/>
      <c r="L492" s="7"/>
      <c r="M492" s="7"/>
      <c r="N492" s="7"/>
      <c r="O492" s="7"/>
      <c r="P492" s="7"/>
      <c r="Q492" s="7"/>
      <c r="R492" s="7"/>
    </row>
    <row r="493" spans="1:18">
      <c r="A493" s="7"/>
      <c r="B493" s="7"/>
      <c r="C493" s="7"/>
      <c r="D493" s="7"/>
      <c r="E493" s="7"/>
      <c r="F493" s="7"/>
      <c r="G493" s="7"/>
      <c r="H493" s="7"/>
      <c r="I493" s="7"/>
      <c r="J493" s="7"/>
      <c r="K493" s="7"/>
      <c r="L493" s="7"/>
      <c r="M493" s="7"/>
      <c r="N493" s="7"/>
      <c r="O493" s="7"/>
      <c r="P493" s="7"/>
      <c r="Q493" s="7"/>
      <c r="R493" s="7"/>
    </row>
    <row r="494" spans="1:18">
      <c r="A494" s="7"/>
      <c r="B494" s="7"/>
      <c r="C494" s="7"/>
      <c r="D494" s="7"/>
      <c r="E494" s="7"/>
      <c r="F494" s="7"/>
      <c r="G494" s="7"/>
      <c r="H494" s="7"/>
      <c r="I494" s="7"/>
      <c r="J494" s="7"/>
      <c r="K494" s="7"/>
      <c r="L494" s="7"/>
      <c r="M494" s="7"/>
      <c r="N494" s="7"/>
      <c r="O494" s="7"/>
      <c r="P494" s="7"/>
      <c r="Q494" s="7"/>
      <c r="R494" s="7"/>
    </row>
    <row r="495" spans="1:18">
      <c r="A495" s="7"/>
      <c r="B495" s="7"/>
      <c r="C495" s="7"/>
      <c r="D495" s="7"/>
      <c r="E495" s="7"/>
      <c r="F495" s="7"/>
      <c r="G495" s="7"/>
      <c r="H495" s="7"/>
      <c r="I495" s="7"/>
      <c r="J495" s="7"/>
      <c r="K495" s="7"/>
      <c r="L495" s="7"/>
      <c r="M495" s="7"/>
      <c r="N495" s="7"/>
      <c r="O495" s="7"/>
      <c r="P495" s="7"/>
      <c r="Q495" s="7"/>
      <c r="R495" s="7"/>
    </row>
    <row r="496" spans="1:18">
      <c r="A496" s="7"/>
      <c r="B496" s="7"/>
      <c r="C496" s="7"/>
      <c r="D496" s="7"/>
      <c r="E496" s="7"/>
      <c r="F496" s="7"/>
      <c r="G496" s="7"/>
      <c r="H496" s="7"/>
      <c r="I496" s="7"/>
      <c r="J496" s="7"/>
      <c r="K496" s="7"/>
      <c r="L496" s="7"/>
      <c r="M496" s="7"/>
      <c r="N496" s="7"/>
      <c r="O496" s="7"/>
      <c r="P496" s="7"/>
      <c r="Q496" s="7"/>
      <c r="R496" s="7"/>
    </row>
    <row r="497" spans="1:18">
      <c r="A497" s="7"/>
      <c r="B497" s="7"/>
      <c r="C497" s="7"/>
      <c r="D497" s="7"/>
      <c r="E497" s="7"/>
      <c r="F497" s="7"/>
      <c r="G497" s="7"/>
      <c r="H497" s="7"/>
      <c r="I497" s="7"/>
      <c r="J497" s="7"/>
      <c r="K497" s="7"/>
      <c r="L497" s="7"/>
      <c r="M497" s="7"/>
      <c r="N497" s="7"/>
      <c r="O497" s="7"/>
      <c r="P497" s="7"/>
      <c r="Q497" s="7"/>
      <c r="R497" s="7"/>
    </row>
    <row r="498" spans="1:18">
      <c r="A498" s="7"/>
      <c r="B498" s="7"/>
      <c r="C498" s="7"/>
      <c r="D498" s="7"/>
      <c r="E498" s="7"/>
      <c r="F498" s="7"/>
      <c r="G498" s="7"/>
      <c r="H498" s="7"/>
      <c r="I498" s="7"/>
      <c r="J498" s="7"/>
      <c r="K498" s="7"/>
      <c r="L498" s="7"/>
      <c r="M498" s="7"/>
      <c r="N498" s="7"/>
      <c r="O498" s="7"/>
      <c r="P498" s="7"/>
      <c r="Q498" s="7"/>
      <c r="R498" s="7"/>
    </row>
    <row r="499" spans="1:18">
      <c r="A499" s="7"/>
      <c r="B499" s="7"/>
      <c r="C499" s="7"/>
      <c r="D499" s="7"/>
      <c r="E499" s="7"/>
      <c r="F499" s="7"/>
      <c r="G499" s="7"/>
      <c r="H499" s="7"/>
      <c r="I499" s="7"/>
      <c r="J499" s="7"/>
      <c r="K499" s="7"/>
      <c r="L499" s="7"/>
      <c r="M499" s="7"/>
      <c r="N499" s="7"/>
      <c r="O499" s="7"/>
      <c r="P499" s="7"/>
      <c r="Q499" s="7"/>
      <c r="R499" s="7"/>
    </row>
    <row r="500" spans="1:18">
      <c r="A500" s="7"/>
      <c r="B500" s="7"/>
      <c r="C500" s="7"/>
      <c r="D500" s="7"/>
      <c r="E500" s="7"/>
      <c r="F500" s="7"/>
      <c r="G500" s="7"/>
      <c r="H500" s="7"/>
      <c r="I500" s="7"/>
      <c r="J500" s="7"/>
      <c r="K500" s="7"/>
      <c r="L500" s="7"/>
      <c r="M500" s="7"/>
      <c r="N500" s="7"/>
      <c r="O500" s="7"/>
      <c r="P500" s="7"/>
      <c r="Q500" s="7"/>
      <c r="R500" s="7"/>
    </row>
    <row r="501" spans="1:18">
      <c r="A501" s="7"/>
      <c r="B501" s="7"/>
      <c r="C501" s="7"/>
      <c r="D501" s="7"/>
      <c r="E501" s="7"/>
      <c r="F501" s="7"/>
      <c r="G501" s="7"/>
      <c r="H501" s="7"/>
      <c r="I501" s="7"/>
      <c r="J501" s="7"/>
      <c r="K501" s="7"/>
      <c r="L501" s="7"/>
      <c r="M501" s="7"/>
      <c r="N501" s="7"/>
      <c r="O501" s="7"/>
      <c r="P501" s="7"/>
      <c r="Q501" s="7"/>
      <c r="R501" s="7"/>
    </row>
    <row r="502" spans="1:18">
      <c r="A502" s="7"/>
      <c r="B502" s="7"/>
      <c r="C502" s="7"/>
      <c r="D502" s="7"/>
      <c r="E502" s="7"/>
      <c r="F502" s="7"/>
      <c r="G502" s="7"/>
      <c r="H502" s="7"/>
      <c r="I502" s="7"/>
      <c r="J502" s="7"/>
      <c r="K502" s="7"/>
      <c r="L502" s="7"/>
      <c r="M502" s="7"/>
      <c r="N502" s="7"/>
      <c r="O502" s="7"/>
      <c r="P502" s="7"/>
      <c r="Q502" s="7"/>
      <c r="R502" s="7"/>
    </row>
    <row r="503" spans="1:18">
      <c r="A503" s="7"/>
      <c r="B503" s="7"/>
      <c r="C503" s="7"/>
      <c r="D503" s="7"/>
      <c r="E503" s="7"/>
      <c r="F503" s="7"/>
      <c r="G503" s="7"/>
      <c r="H503" s="7"/>
      <c r="I503" s="7"/>
      <c r="J503" s="7"/>
      <c r="K503" s="7"/>
      <c r="L503" s="7"/>
      <c r="M503" s="7"/>
      <c r="N503" s="7"/>
      <c r="O503" s="7"/>
      <c r="P503" s="7"/>
      <c r="Q503" s="7"/>
      <c r="R503" s="7"/>
    </row>
    <row r="504" spans="1:18">
      <c r="A504" s="7"/>
      <c r="B504" s="7"/>
      <c r="C504" s="7"/>
      <c r="D504" s="7"/>
      <c r="E504" s="7"/>
      <c r="F504" s="7"/>
      <c r="G504" s="7"/>
      <c r="H504" s="7"/>
      <c r="I504" s="7"/>
      <c r="J504" s="7"/>
      <c r="K504" s="7"/>
      <c r="L504" s="7"/>
      <c r="M504" s="7"/>
      <c r="N504" s="7"/>
      <c r="O504" s="7"/>
      <c r="P504" s="7"/>
      <c r="Q504" s="7"/>
      <c r="R504" s="7"/>
    </row>
    <row r="505" spans="1:18">
      <c r="A505" s="7"/>
      <c r="B505" s="7"/>
      <c r="C505" s="7"/>
      <c r="D505" s="7"/>
      <c r="E505" s="7"/>
      <c r="F505" s="7"/>
      <c r="G505" s="7"/>
      <c r="H505" s="7"/>
      <c r="I505" s="7"/>
      <c r="J505" s="7"/>
      <c r="K505" s="7"/>
      <c r="L505" s="7"/>
      <c r="M505" s="7"/>
      <c r="N505" s="7"/>
      <c r="O505" s="7"/>
      <c r="P505" s="7"/>
      <c r="Q505" s="7"/>
      <c r="R505" s="7"/>
    </row>
    <row r="506" spans="1:18">
      <c r="A506" s="7"/>
      <c r="B506" s="7"/>
      <c r="C506" s="7"/>
      <c r="D506" s="7"/>
      <c r="E506" s="7"/>
      <c r="F506" s="7"/>
      <c r="G506" s="7"/>
      <c r="H506" s="7"/>
      <c r="I506" s="7"/>
      <c r="J506" s="7"/>
      <c r="K506" s="7"/>
      <c r="L506" s="7"/>
      <c r="M506" s="7"/>
      <c r="N506" s="7"/>
      <c r="O506" s="7"/>
      <c r="P506" s="7"/>
      <c r="Q506" s="7"/>
      <c r="R506" s="7"/>
    </row>
    <row r="507" spans="1:18">
      <c r="A507" s="7"/>
      <c r="B507" s="7"/>
      <c r="C507" s="7"/>
      <c r="D507" s="7"/>
      <c r="E507" s="7"/>
      <c r="F507" s="7"/>
      <c r="G507" s="7"/>
      <c r="H507" s="7"/>
      <c r="I507" s="7"/>
      <c r="J507" s="7"/>
      <c r="K507" s="7"/>
      <c r="L507" s="7"/>
      <c r="M507" s="7"/>
      <c r="N507" s="7"/>
      <c r="O507" s="7"/>
      <c r="P507" s="7"/>
      <c r="Q507" s="7"/>
      <c r="R507" s="7"/>
    </row>
    <row r="508" spans="1:18">
      <c r="A508" s="7"/>
      <c r="B508" s="7"/>
      <c r="C508" s="7"/>
      <c r="D508" s="7"/>
      <c r="E508" s="7"/>
      <c r="F508" s="7"/>
      <c r="G508" s="7"/>
      <c r="H508" s="7"/>
      <c r="I508" s="7"/>
      <c r="J508" s="7"/>
      <c r="K508" s="7"/>
      <c r="L508" s="7"/>
      <c r="M508" s="7"/>
      <c r="N508" s="7"/>
      <c r="O508" s="7"/>
      <c r="P508" s="7"/>
      <c r="Q508" s="7"/>
      <c r="R508" s="7"/>
    </row>
    <row r="509" spans="1:18">
      <c r="A509" s="7"/>
      <c r="B509" s="7"/>
      <c r="C509" s="7"/>
      <c r="D509" s="7"/>
      <c r="E509" s="7"/>
      <c r="F509" s="7"/>
      <c r="G509" s="7"/>
      <c r="H509" s="7"/>
      <c r="I509" s="7"/>
      <c r="J509" s="7"/>
      <c r="K509" s="7"/>
      <c r="L509" s="7"/>
      <c r="M509" s="7"/>
      <c r="N509" s="7"/>
      <c r="O509" s="7"/>
      <c r="P509" s="7"/>
      <c r="Q509" s="7"/>
      <c r="R509" s="7"/>
    </row>
    <row r="510" spans="1:18">
      <c r="A510" s="7"/>
      <c r="B510" s="7"/>
      <c r="C510" s="7"/>
      <c r="D510" s="7"/>
      <c r="E510" s="7"/>
      <c r="F510" s="7"/>
      <c r="G510" s="7"/>
      <c r="H510" s="7"/>
      <c r="I510" s="7"/>
      <c r="J510" s="7"/>
      <c r="K510" s="7"/>
      <c r="L510" s="7"/>
      <c r="M510" s="7"/>
      <c r="N510" s="7"/>
      <c r="O510" s="7"/>
      <c r="P510" s="7"/>
      <c r="Q510" s="7"/>
      <c r="R510" s="7"/>
    </row>
    <row r="511" spans="1:18">
      <c r="A511" s="7"/>
      <c r="B511" s="7"/>
      <c r="C511" s="7"/>
      <c r="D511" s="7"/>
      <c r="E511" s="7"/>
      <c r="F511" s="7"/>
      <c r="G511" s="7"/>
      <c r="H511" s="7"/>
      <c r="I511" s="7"/>
      <c r="J511" s="7"/>
      <c r="K511" s="7"/>
      <c r="L511" s="7"/>
      <c r="M511" s="7"/>
      <c r="N511" s="7"/>
      <c r="O511" s="7"/>
      <c r="P511" s="7"/>
      <c r="Q511" s="7"/>
      <c r="R511" s="7"/>
    </row>
    <row r="512" spans="1:18">
      <c r="A512" s="7"/>
      <c r="B512" s="7"/>
      <c r="C512" s="7"/>
      <c r="D512" s="7"/>
      <c r="E512" s="7"/>
      <c r="F512" s="7"/>
      <c r="G512" s="7"/>
      <c r="H512" s="7"/>
      <c r="I512" s="7"/>
      <c r="J512" s="7"/>
      <c r="K512" s="7"/>
      <c r="L512" s="7"/>
      <c r="M512" s="7"/>
      <c r="N512" s="7"/>
      <c r="O512" s="7"/>
      <c r="P512" s="7"/>
      <c r="Q512" s="7"/>
      <c r="R512" s="7"/>
    </row>
    <row r="513" spans="1:18">
      <c r="A513" s="7"/>
      <c r="B513" s="7"/>
      <c r="C513" s="7"/>
      <c r="D513" s="7"/>
      <c r="E513" s="7"/>
      <c r="F513" s="7"/>
      <c r="G513" s="7"/>
      <c r="H513" s="7"/>
      <c r="I513" s="7"/>
      <c r="J513" s="7"/>
      <c r="K513" s="7"/>
      <c r="L513" s="7"/>
      <c r="M513" s="7"/>
      <c r="N513" s="7"/>
      <c r="O513" s="7"/>
      <c r="P513" s="7"/>
      <c r="Q513" s="7"/>
      <c r="R513" s="7"/>
    </row>
    <row r="514" spans="1:18">
      <c r="A514" s="7"/>
      <c r="B514" s="7"/>
      <c r="C514" s="7"/>
      <c r="D514" s="7"/>
      <c r="E514" s="7"/>
      <c r="F514" s="7"/>
      <c r="G514" s="7"/>
      <c r="H514" s="7"/>
      <c r="I514" s="7"/>
      <c r="J514" s="7"/>
      <c r="K514" s="7"/>
      <c r="L514" s="7"/>
      <c r="M514" s="7"/>
      <c r="N514" s="7"/>
      <c r="O514" s="7"/>
      <c r="P514" s="7"/>
      <c r="Q514" s="7"/>
      <c r="R514" s="7"/>
    </row>
    <row r="515" spans="1:18">
      <c r="A515" s="7"/>
      <c r="B515" s="7"/>
      <c r="C515" s="7"/>
      <c r="D515" s="7"/>
      <c r="E515" s="7"/>
      <c r="F515" s="7"/>
      <c r="G515" s="7"/>
      <c r="H515" s="7"/>
      <c r="I515" s="7"/>
      <c r="J515" s="7"/>
      <c r="K515" s="7"/>
      <c r="L515" s="7"/>
      <c r="M515" s="7"/>
      <c r="N515" s="7"/>
      <c r="O515" s="7"/>
      <c r="P515" s="7"/>
      <c r="Q515" s="7"/>
      <c r="R515" s="7"/>
    </row>
    <row r="516" spans="1:18">
      <c r="A516" s="7"/>
      <c r="B516" s="7"/>
      <c r="C516" s="7"/>
      <c r="D516" s="7"/>
      <c r="E516" s="7"/>
      <c r="F516" s="7"/>
      <c r="G516" s="7"/>
      <c r="H516" s="7"/>
      <c r="I516" s="7"/>
      <c r="J516" s="7"/>
      <c r="K516" s="7"/>
      <c r="L516" s="7"/>
      <c r="M516" s="7"/>
      <c r="N516" s="7"/>
      <c r="O516" s="7"/>
      <c r="P516" s="7"/>
      <c r="Q516" s="7"/>
      <c r="R516" s="7"/>
    </row>
    <row r="517" spans="1:18">
      <c r="A517" s="7"/>
      <c r="B517" s="7"/>
      <c r="C517" s="7"/>
      <c r="D517" s="7"/>
      <c r="E517" s="7"/>
      <c r="F517" s="7"/>
      <c r="G517" s="7"/>
      <c r="H517" s="7"/>
      <c r="I517" s="7"/>
      <c r="J517" s="7"/>
      <c r="K517" s="7"/>
      <c r="L517" s="7"/>
      <c r="M517" s="7"/>
      <c r="N517" s="7"/>
      <c r="O517" s="7"/>
      <c r="P517" s="7"/>
      <c r="Q517" s="7"/>
      <c r="R517" s="7"/>
    </row>
    <row r="518" spans="1:18">
      <c r="A518" s="7"/>
      <c r="B518" s="7"/>
      <c r="C518" s="7"/>
      <c r="D518" s="7"/>
      <c r="E518" s="7"/>
      <c r="F518" s="7"/>
      <c r="G518" s="7"/>
      <c r="H518" s="7"/>
      <c r="I518" s="7"/>
      <c r="J518" s="7"/>
      <c r="K518" s="7"/>
      <c r="L518" s="7"/>
      <c r="M518" s="7"/>
      <c r="N518" s="7"/>
      <c r="O518" s="7"/>
      <c r="P518" s="7"/>
      <c r="Q518" s="7"/>
      <c r="R518" s="7"/>
    </row>
    <row r="519" spans="1:18">
      <c r="A519" s="7"/>
      <c r="B519" s="7"/>
      <c r="C519" s="7"/>
      <c r="D519" s="7"/>
      <c r="E519" s="7"/>
      <c r="F519" s="7"/>
      <c r="G519" s="7"/>
      <c r="H519" s="7"/>
      <c r="I519" s="7"/>
      <c r="J519" s="7"/>
      <c r="K519" s="7"/>
      <c r="L519" s="7"/>
      <c r="M519" s="7"/>
      <c r="N519" s="7"/>
      <c r="O519" s="7"/>
      <c r="P519" s="7"/>
      <c r="Q519" s="7"/>
      <c r="R519" s="7"/>
    </row>
    <row r="520" spans="1:18">
      <c r="A520" s="7"/>
      <c r="B520" s="7"/>
      <c r="C520" s="7"/>
      <c r="D520" s="7"/>
      <c r="E520" s="7"/>
      <c r="F520" s="7"/>
      <c r="G520" s="7"/>
      <c r="H520" s="7"/>
      <c r="I520" s="7"/>
      <c r="J520" s="7"/>
      <c r="K520" s="7"/>
      <c r="L520" s="7"/>
      <c r="M520" s="7"/>
      <c r="N520" s="7"/>
      <c r="O520" s="7"/>
      <c r="P520" s="7"/>
      <c r="Q520" s="7"/>
      <c r="R520" s="7"/>
    </row>
    <row r="521" spans="1:18">
      <c r="A521" s="7"/>
      <c r="B521" s="7"/>
      <c r="C521" s="7"/>
      <c r="D521" s="7"/>
      <c r="E521" s="7"/>
      <c r="F521" s="7"/>
      <c r="G521" s="7"/>
      <c r="H521" s="7"/>
      <c r="I521" s="7"/>
      <c r="J521" s="7"/>
      <c r="K521" s="7"/>
      <c r="L521" s="7"/>
      <c r="M521" s="7"/>
      <c r="N521" s="7"/>
      <c r="O521" s="7"/>
      <c r="P521" s="7"/>
      <c r="Q521" s="7"/>
      <c r="R521" s="7"/>
    </row>
    <row r="522" spans="1:18">
      <c r="A522" s="7"/>
      <c r="B522" s="7"/>
      <c r="C522" s="7"/>
      <c r="D522" s="7"/>
      <c r="E522" s="7"/>
      <c r="F522" s="7"/>
      <c r="G522" s="7"/>
      <c r="H522" s="7"/>
      <c r="I522" s="7"/>
      <c r="J522" s="7"/>
      <c r="K522" s="7"/>
      <c r="L522" s="7"/>
      <c r="M522" s="7"/>
      <c r="N522" s="7"/>
      <c r="O522" s="7"/>
      <c r="P522" s="7"/>
      <c r="Q522" s="7"/>
      <c r="R522" s="7"/>
    </row>
    <row r="523" spans="1:18">
      <c r="A523" s="7"/>
      <c r="B523" s="7"/>
      <c r="C523" s="7"/>
      <c r="D523" s="7"/>
      <c r="E523" s="7"/>
      <c r="F523" s="7"/>
      <c r="G523" s="7"/>
      <c r="H523" s="7"/>
      <c r="I523" s="7"/>
      <c r="J523" s="7"/>
      <c r="K523" s="7"/>
      <c r="L523" s="7"/>
      <c r="M523" s="7"/>
      <c r="N523" s="7"/>
      <c r="O523" s="7"/>
      <c r="P523" s="7"/>
      <c r="Q523" s="7"/>
      <c r="R523" s="7"/>
    </row>
    <row r="524" spans="1:18">
      <c r="A524" s="7"/>
      <c r="B524" s="7"/>
      <c r="C524" s="7"/>
      <c r="D524" s="7"/>
      <c r="E524" s="7"/>
      <c r="F524" s="7"/>
      <c r="G524" s="7"/>
      <c r="H524" s="7"/>
      <c r="I524" s="7"/>
      <c r="J524" s="7"/>
      <c r="K524" s="7"/>
      <c r="L524" s="7"/>
      <c r="M524" s="7"/>
      <c r="N524" s="7"/>
      <c r="O524" s="7"/>
      <c r="P524" s="7"/>
      <c r="Q524" s="7"/>
      <c r="R524" s="7"/>
    </row>
    <row r="525" spans="1:18">
      <c r="A525" s="7"/>
      <c r="B525" s="7"/>
      <c r="C525" s="7"/>
      <c r="D525" s="7"/>
      <c r="E525" s="7"/>
      <c r="F525" s="7"/>
      <c r="G525" s="7"/>
      <c r="H525" s="7"/>
      <c r="I525" s="7"/>
      <c r="J525" s="7"/>
      <c r="K525" s="7"/>
      <c r="L525" s="7"/>
      <c r="M525" s="7"/>
      <c r="N525" s="7"/>
      <c r="O525" s="7"/>
      <c r="P525" s="7"/>
      <c r="Q525" s="7"/>
      <c r="R525" s="7"/>
    </row>
    <row r="526" spans="1:18">
      <c r="A526" s="7"/>
      <c r="B526" s="7"/>
      <c r="C526" s="7"/>
      <c r="D526" s="7"/>
      <c r="E526" s="7"/>
      <c r="F526" s="7"/>
      <c r="G526" s="7"/>
      <c r="H526" s="7"/>
      <c r="I526" s="7"/>
      <c r="J526" s="7"/>
      <c r="K526" s="7"/>
      <c r="L526" s="7"/>
      <c r="M526" s="7"/>
      <c r="N526" s="7"/>
      <c r="O526" s="7"/>
      <c r="P526" s="7"/>
      <c r="Q526" s="7"/>
      <c r="R526" s="7"/>
    </row>
    <row r="527" spans="1:18">
      <c r="A527" s="7"/>
      <c r="B527" s="7"/>
      <c r="C527" s="7"/>
      <c r="D527" s="7"/>
      <c r="E527" s="7"/>
      <c r="F527" s="7"/>
      <c r="G527" s="7"/>
      <c r="H527" s="7"/>
      <c r="I527" s="7"/>
      <c r="J527" s="7"/>
      <c r="K527" s="7"/>
      <c r="L527" s="7"/>
      <c r="M527" s="7"/>
      <c r="N527" s="7"/>
      <c r="O527" s="7"/>
      <c r="P527" s="7"/>
      <c r="Q527" s="7"/>
      <c r="R527" s="7"/>
    </row>
    <row r="528" spans="1:18">
      <c r="A528" s="7"/>
      <c r="B528" s="7"/>
      <c r="C528" s="7"/>
      <c r="D528" s="7"/>
      <c r="E528" s="7"/>
      <c r="F528" s="7"/>
      <c r="G528" s="7"/>
      <c r="H528" s="7"/>
      <c r="I528" s="7"/>
      <c r="J528" s="7"/>
      <c r="K528" s="7"/>
      <c r="L528" s="7"/>
      <c r="M528" s="7"/>
      <c r="N528" s="7"/>
      <c r="O528" s="7"/>
      <c r="P528" s="7"/>
      <c r="Q528" s="7"/>
      <c r="R528" s="7"/>
    </row>
    <row r="529" spans="1:18">
      <c r="A529" s="7"/>
      <c r="B529" s="7"/>
      <c r="C529" s="7"/>
      <c r="D529" s="7"/>
      <c r="E529" s="7"/>
      <c r="F529" s="7"/>
      <c r="G529" s="7"/>
      <c r="H529" s="7"/>
      <c r="I529" s="7"/>
      <c r="J529" s="7"/>
      <c r="K529" s="7"/>
      <c r="L529" s="7"/>
      <c r="M529" s="7"/>
      <c r="N529" s="7"/>
      <c r="O529" s="7"/>
      <c r="P529" s="7"/>
      <c r="Q529" s="7"/>
      <c r="R529" s="7"/>
    </row>
    <row r="530" spans="1:18">
      <c r="A530" s="7"/>
      <c r="B530" s="7"/>
      <c r="C530" s="7"/>
      <c r="D530" s="7"/>
      <c r="E530" s="7"/>
      <c r="F530" s="7"/>
      <c r="G530" s="7"/>
      <c r="H530" s="7"/>
      <c r="I530" s="7"/>
      <c r="J530" s="7"/>
      <c r="K530" s="7"/>
      <c r="L530" s="7"/>
      <c r="M530" s="7"/>
      <c r="N530" s="7"/>
      <c r="O530" s="7"/>
      <c r="P530" s="7"/>
      <c r="Q530" s="7"/>
      <c r="R530" s="7"/>
    </row>
    <row r="531" spans="1:18">
      <c r="A531" s="7"/>
      <c r="B531" s="7"/>
      <c r="C531" s="7"/>
      <c r="D531" s="7"/>
      <c r="E531" s="7"/>
      <c r="F531" s="7"/>
      <c r="G531" s="7"/>
      <c r="H531" s="7"/>
      <c r="I531" s="7"/>
      <c r="J531" s="7"/>
      <c r="K531" s="7"/>
      <c r="L531" s="7"/>
      <c r="M531" s="7"/>
      <c r="N531" s="7"/>
      <c r="O531" s="7"/>
      <c r="P531" s="7"/>
      <c r="Q531" s="7"/>
      <c r="R531" s="7"/>
    </row>
    <row r="532" spans="1:18">
      <c r="A532" s="7"/>
      <c r="B532" s="7"/>
      <c r="C532" s="7"/>
      <c r="D532" s="7"/>
      <c r="E532" s="7"/>
      <c r="F532" s="7"/>
      <c r="G532" s="7"/>
      <c r="H532" s="7"/>
      <c r="I532" s="7"/>
      <c r="J532" s="7"/>
      <c r="K532" s="7"/>
      <c r="L532" s="7"/>
      <c r="M532" s="7"/>
      <c r="N532" s="7"/>
      <c r="O532" s="7"/>
      <c r="P532" s="7"/>
      <c r="Q532" s="7"/>
      <c r="R532" s="7"/>
    </row>
    <row r="533" spans="1:18">
      <c r="A533" s="7"/>
      <c r="B533" s="7"/>
      <c r="C533" s="7"/>
      <c r="D533" s="7"/>
      <c r="E533" s="7"/>
      <c r="F533" s="7"/>
      <c r="G533" s="7"/>
      <c r="H533" s="7"/>
      <c r="I533" s="7"/>
      <c r="J533" s="7"/>
      <c r="K533" s="7"/>
      <c r="L533" s="7"/>
      <c r="M533" s="7"/>
      <c r="N533" s="7"/>
      <c r="O533" s="7"/>
      <c r="P533" s="7"/>
      <c r="Q533" s="7"/>
      <c r="R533" s="7"/>
    </row>
    <row r="534" spans="1:18">
      <c r="A534" s="7"/>
      <c r="B534" s="7"/>
      <c r="C534" s="7"/>
      <c r="D534" s="7"/>
      <c r="E534" s="7"/>
      <c r="F534" s="7"/>
      <c r="G534" s="7"/>
      <c r="H534" s="7"/>
      <c r="I534" s="7"/>
      <c r="J534" s="7"/>
      <c r="K534" s="7"/>
      <c r="L534" s="7"/>
      <c r="M534" s="7"/>
      <c r="N534" s="7"/>
      <c r="O534" s="7"/>
      <c r="P534" s="7"/>
      <c r="Q534" s="7"/>
      <c r="R534" s="7"/>
    </row>
    <row r="535" spans="1:18">
      <c r="A535" s="7"/>
      <c r="B535" s="7"/>
      <c r="C535" s="7"/>
      <c r="D535" s="7"/>
      <c r="E535" s="7"/>
      <c r="F535" s="7"/>
      <c r="G535" s="7"/>
      <c r="H535" s="7"/>
      <c r="I535" s="7"/>
      <c r="J535" s="7"/>
      <c r="K535" s="7"/>
      <c r="L535" s="7"/>
      <c r="M535" s="7"/>
      <c r="N535" s="7"/>
      <c r="O535" s="7"/>
      <c r="P535" s="7"/>
      <c r="Q535" s="7"/>
      <c r="R535" s="7"/>
    </row>
    <row r="536" spans="1:18">
      <c r="A536" s="7"/>
      <c r="B536" s="7"/>
      <c r="C536" s="7"/>
      <c r="D536" s="7"/>
      <c r="E536" s="7"/>
      <c r="F536" s="7"/>
      <c r="G536" s="7"/>
      <c r="H536" s="7"/>
      <c r="I536" s="7"/>
      <c r="J536" s="7"/>
      <c r="K536" s="7"/>
      <c r="L536" s="7"/>
      <c r="M536" s="7"/>
      <c r="N536" s="7"/>
      <c r="O536" s="7"/>
      <c r="P536" s="7"/>
      <c r="Q536" s="7"/>
      <c r="R536" s="7"/>
    </row>
    <row r="537" spans="1:18">
      <c r="A537" s="7"/>
      <c r="B537" s="7"/>
      <c r="C537" s="7"/>
      <c r="D537" s="7"/>
      <c r="E537" s="7"/>
      <c r="F537" s="7"/>
      <c r="G537" s="7"/>
      <c r="H537" s="7"/>
      <c r="I537" s="7"/>
      <c r="J537" s="7"/>
      <c r="K537" s="7"/>
      <c r="L537" s="7"/>
      <c r="M537" s="7"/>
      <c r="N537" s="7"/>
      <c r="O537" s="7"/>
      <c r="P537" s="7"/>
      <c r="Q537" s="7"/>
      <c r="R537" s="7"/>
    </row>
    <row r="538" spans="1:18">
      <c r="A538" s="7"/>
      <c r="B538" s="7"/>
      <c r="C538" s="7"/>
      <c r="D538" s="7"/>
      <c r="E538" s="7"/>
      <c r="F538" s="7"/>
      <c r="G538" s="7"/>
      <c r="H538" s="7"/>
      <c r="I538" s="7"/>
      <c r="J538" s="7"/>
      <c r="K538" s="7"/>
      <c r="L538" s="7"/>
      <c r="M538" s="7"/>
      <c r="N538" s="7"/>
      <c r="O538" s="7"/>
      <c r="P538" s="7"/>
      <c r="Q538" s="7"/>
      <c r="R538" s="7"/>
    </row>
    <row r="539" spans="1:18">
      <c r="A539" s="7"/>
      <c r="B539" s="7"/>
      <c r="C539" s="7"/>
      <c r="D539" s="7"/>
      <c r="E539" s="7"/>
      <c r="F539" s="7"/>
      <c r="G539" s="7"/>
      <c r="H539" s="7"/>
      <c r="I539" s="7"/>
      <c r="J539" s="7"/>
      <c r="K539" s="7"/>
      <c r="L539" s="7"/>
      <c r="M539" s="7"/>
      <c r="N539" s="7"/>
      <c r="O539" s="7"/>
      <c r="P539" s="7"/>
      <c r="Q539" s="7"/>
      <c r="R539" s="7"/>
    </row>
    <row r="540" spans="1:18">
      <c r="A540" s="7"/>
      <c r="B540" s="7"/>
      <c r="C540" s="7"/>
      <c r="D540" s="7"/>
      <c r="E540" s="7"/>
      <c r="F540" s="7"/>
      <c r="G540" s="7"/>
      <c r="H540" s="7"/>
      <c r="I540" s="7"/>
      <c r="J540" s="7"/>
      <c r="K540" s="7"/>
      <c r="L540" s="7"/>
      <c r="M540" s="7"/>
      <c r="N540" s="7"/>
      <c r="O540" s="7"/>
      <c r="P540" s="7"/>
      <c r="Q540" s="7"/>
      <c r="R540" s="7"/>
    </row>
    <row r="541" spans="1:18">
      <c r="A541" s="7"/>
      <c r="B541" s="7"/>
      <c r="C541" s="7"/>
      <c r="D541" s="7"/>
      <c r="E541" s="7"/>
      <c r="F541" s="7"/>
      <c r="G541" s="7"/>
      <c r="H541" s="7"/>
      <c r="I541" s="7"/>
      <c r="J541" s="7"/>
      <c r="K541" s="7"/>
      <c r="L541" s="7"/>
      <c r="M541" s="7"/>
      <c r="N541" s="7"/>
      <c r="O541" s="7"/>
      <c r="P541" s="7"/>
      <c r="Q541" s="7"/>
      <c r="R541" s="7"/>
    </row>
    <row r="542" spans="1:18">
      <c r="A542" s="7"/>
      <c r="B542" s="7"/>
      <c r="C542" s="7"/>
      <c r="D542" s="7"/>
      <c r="E542" s="7"/>
      <c r="F542" s="7"/>
      <c r="G542" s="7"/>
      <c r="H542" s="7"/>
      <c r="I542" s="7"/>
      <c r="J542" s="7"/>
      <c r="K542" s="7"/>
      <c r="L542" s="7"/>
      <c r="M542" s="7"/>
      <c r="N542" s="7"/>
      <c r="O542" s="7"/>
      <c r="P542" s="7"/>
      <c r="Q542" s="7"/>
      <c r="R542" s="7"/>
    </row>
    <row r="543" spans="1:18">
      <c r="A543" s="7"/>
      <c r="B543" s="7"/>
      <c r="C543" s="7"/>
      <c r="D543" s="7"/>
      <c r="E543" s="7"/>
      <c r="F543" s="7"/>
      <c r="G543" s="7"/>
      <c r="H543" s="7"/>
      <c r="I543" s="7"/>
      <c r="J543" s="7"/>
      <c r="K543" s="7"/>
      <c r="L543" s="7"/>
      <c r="M543" s="7"/>
      <c r="N543" s="7"/>
      <c r="O543" s="7"/>
      <c r="P543" s="7"/>
      <c r="Q543" s="7"/>
      <c r="R543" s="7"/>
    </row>
    <row r="544" spans="1:18">
      <c r="A544" s="7"/>
      <c r="B544" s="7"/>
      <c r="C544" s="7"/>
      <c r="D544" s="7"/>
      <c r="E544" s="7"/>
      <c r="F544" s="7"/>
      <c r="G544" s="7"/>
      <c r="H544" s="7"/>
      <c r="I544" s="7"/>
      <c r="J544" s="7"/>
      <c r="K544" s="7"/>
      <c r="L544" s="7"/>
      <c r="M544" s="7"/>
      <c r="N544" s="7"/>
      <c r="O544" s="7"/>
      <c r="P544" s="7"/>
      <c r="Q544" s="7"/>
      <c r="R544" s="7"/>
    </row>
    <row r="545" spans="1:18">
      <c r="A545" s="7"/>
      <c r="B545" s="7"/>
      <c r="C545" s="7"/>
      <c r="D545" s="7"/>
      <c r="E545" s="7"/>
      <c r="F545" s="7"/>
      <c r="G545" s="7"/>
      <c r="H545" s="7"/>
      <c r="I545" s="7"/>
      <c r="J545" s="7"/>
      <c r="K545" s="7"/>
      <c r="L545" s="7"/>
      <c r="M545" s="7"/>
      <c r="N545" s="7"/>
      <c r="O545" s="7"/>
      <c r="P545" s="7"/>
      <c r="Q545" s="7"/>
      <c r="R545" s="7"/>
    </row>
    <row r="546" spans="1:18">
      <c r="A546" s="7"/>
      <c r="B546" s="7"/>
      <c r="C546" s="7"/>
      <c r="D546" s="7"/>
      <c r="E546" s="7"/>
      <c r="F546" s="7"/>
      <c r="G546" s="7"/>
      <c r="H546" s="7"/>
      <c r="I546" s="7"/>
      <c r="J546" s="7"/>
      <c r="K546" s="7"/>
      <c r="L546" s="7"/>
      <c r="M546" s="7"/>
      <c r="N546" s="7"/>
      <c r="O546" s="7"/>
      <c r="P546" s="7"/>
      <c r="Q546" s="7"/>
      <c r="R546" s="7"/>
    </row>
    <row r="547" spans="1:18">
      <c r="A547" s="7"/>
      <c r="B547" s="7"/>
      <c r="C547" s="7"/>
      <c r="D547" s="7"/>
      <c r="E547" s="7"/>
      <c r="F547" s="7"/>
      <c r="G547" s="7"/>
      <c r="H547" s="7"/>
      <c r="I547" s="7"/>
      <c r="J547" s="7"/>
      <c r="K547" s="7"/>
      <c r="L547" s="7"/>
      <c r="M547" s="7"/>
      <c r="N547" s="7"/>
      <c r="O547" s="7"/>
      <c r="P547" s="7"/>
      <c r="Q547" s="7"/>
      <c r="R547" s="7"/>
    </row>
    <row r="548" spans="1:18">
      <c r="A548" s="7"/>
      <c r="B548" s="7"/>
      <c r="C548" s="7"/>
      <c r="D548" s="7"/>
      <c r="E548" s="7"/>
      <c r="F548" s="7"/>
      <c r="G548" s="7"/>
      <c r="H548" s="7"/>
      <c r="I548" s="7"/>
      <c r="J548" s="7"/>
      <c r="K548" s="7"/>
      <c r="L548" s="7"/>
      <c r="M548" s="7"/>
      <c r="N548" s="7"/>
      <c r="O548" s="7"/>
      <c r="P548" s="7"/>
      <c r="Q548" s="7"/>
      <c r="R548" s="7"/>
    </row>
    <row r="549" spans="1:18">
      <c r="A549" s="7"/>
      <c r="B549" s="7"/>
      <c r="C549" s="7"/>
      <c r="D549" s="7"/>
      <c r="E549" s="7"/>
      <c r="F549" s="7"/>
      <c r="G549" s="7"/>
      <c r="H549" s="7"/>
      <c r="I549" s="7"/>
      <c r="J549" s="7"/>
      <c r="K549" s="7"/>
      <c r="L549" s="7"/>
      <c r="M549" s="7"/>
      <c r="N549" s="7"/>
      <c r="O549" s="7"/>
      <c r="P549" s="7"/>
      <c r="Q549" s="7"/>
      <c r="R549" s="7"/>
    </row>
    <row r="550" spans="1:18">
      <c r="A550" s="7"/>
      <c r="B550" s="7"/>
      <c r="C550" s="7"/>
      <c r="D550" s="7"/>
      <c r="E550" s="7"/>
      <c r="F550" s="7"/>
      <c r="G550" s="7"/>
      <c r="H550" s="7"/>
      <c r="I550" s="7"/>
      <c r="J550" s="7"/>
      <c r="K550" s="7"/>
      <c r="L550" s="7"/>
      <c r="M550" s="7"/>
      <c r="N550" s="7"/>
      <c r="O550" s="7"/>
      <c r="P550" s="7"/>
      <c r="Q550" s="7"/>
      <c r="R550" s="7"/>
    </row>
    <row r="551" spans="1:18">
      <c r="A551" s="7"/>
      <c r="B551" s="7"/>
      <c r="C551" s="7"/>
      <c r="D551" s="7"/>
      <c r="E551" s="7"/>
      <c r="F551" s="7"/>
      <c r="G551" s="7"/>
      <c r="H551" s="7"/>
      <c r="I551" s="7"/>
      <c r="J551" s="7"/>
      <c r="K551" s="7"/>
      <c r="L551" s="7"/>
      <c r="M551" s="7"/>
      <c r="N551" s="7"/>
      <c r="O551" s="7"/>
      <c r="P551" s="7"/>
      <c r="Q551" s="7"/>
      <c r="R551" s="7"/>
    </row>
    <row r="552" spans="1:18">
      <c r="A552" s="7"/>
      <c r="B552" s="7"/>
      <c r="C552" s="7"/>
      <c r="D552" s="7"/>
      <c r="E552" s="7"/>
      <c r="F552" s="7"/>
      <c r="G552" s="7"/>
      <c r="H552" s="7"/>
      <c r="I552" s="7"/>
      <c r="J552" s="7"/>
      <c r="K552" s="7"/>
      <c r="L552" s="7"/>
      <c r="M552" s="7"/>
      <c r="N552" s="7"/>
      <c r="O552" s="7"/>
      <c r="P552" s="7"/>
      <c r="Q552" s="7"/>
      <c r="R552" s="7"/>
    </row>
    <row r="553" spans="1:18">
      <c r="A553" s="7"/>
      <c r="B553" s="7"/>
      <c r="C553" s="7"/>
      <c r="D553" s="7"/>
      <c r="E553" s="7"/>
      <c r="F553" s="7"/>
      <c r="G553" s="7"/>
      <c r="H553" s="7"/>
      <c r="I553" s="7"/>
      <c r="J553" s="7"/>
      <c r="K553" s="7"/>
      <c r="L553" s="7"/>
      <c r="M553" s="7"/>
      <c r="N553" s="7"/>
      <c r="O553" s="7"/>
      <c r="P553" s="7"/>
      <c r="Q553" s="7"/>
      <c r="R553" s="7"/>
    </row>
    <row r="554" spans="1:18">
      <c r="A554" s="7"/>
      <c r="B554" s="7"/>
      <c r="C554" s="7"/>
      <c r="D554" s="7"/>
      <c r="E554" s="7"/>
      <c r="F554" s="7"/>
      <c r="G554" s="7"/>
      <c r="H554" s="7"/>
      <c r="I554" s="7"/>
      <c r="J554" s="7"/>
      <c r="K554" s="7"/>
      <c r="L554" s="7"/>
      <c r="M554" s="7"/>
      <c r="N554" s="7"/>
      <c r="O554" s="7"/>
      <c r="P554" s="7"/>
      <c r="Q554" s="7"/>
      <c r="R554" s="7"/>
    </row>
    <row r="555" spans="1:18">
      <c r="A555" s="7"/>
      <c r="B555" s="7"/>
      <c r="C555" s="7"/>
      <c r="D555" s="7"/>
      <c r="E555" s="7"/>
      <c r="F555" s="7"/>
      <c r="G555" s="7"/>
      <c r="H555" s="7"/>
      <c r="I555" s="7"/>
      <c r="J555" s="7"/>
      <c r="K555" s="7"/>
      <c r="L555" s="7"/>
      <c r="M555" s="7"/>
      <c r="N555" s="7"/>
      <c r="O555" s="7"/>
      <c r="P555" s="7"/>
      <c r="Q555" s="7"/>
      <c r="R555" s="7"/>
    </row>
    <row r="556" spans="1:18">
      <c r="A556" s="7"/>
      <c r="B556" s="7"/>
      <c r="C556" s="7"/>
      <c r="D556" s="7"/>
      <c r="E556" s="7"/>
      <c r="F556" s="7"/>
      <c r="G556" s="7"/>
      <c r="H556" s="7"/>
      <c r="I556" s="7"/>
      <c r="J556" s="7"/>
      <c r="K556" s="7"/>
      <c r="L556" s="7"/>
      <c r="M556" s="7"/>
      <c r="N556" s="7"/>
      <c r="O556" s="7"/>
      <c r="P556" s="7"/>
      <c r="Q556" s="7"/>
      <c r="R556" s="7"/>
    </row>
    <row r="557" spans="1:18">
      <c r="A557" s="7"/>
      <c r="B557" s="7"/>
      <c r="C557" s="7"/>
      <c r="D557" s="7"/>
      <c r="E557" s="7"/>
      <c r="F557" s="7"/>
      <c r="G557" s="7"/>
      <c r="H557" s="7"/>
      <c r="I557" s="7"/>
      <c r="J557" s="7"/>
      <c r="K557" s="7"/>
      <c r="L557" s="7"/>
      <c r="M557" s="7"/>
      <c r="N557" s="7"/>
      <c r="O557" s="7"/>
      <c r="P557" s="7"/>
      <c r="Q557" s="7"/>
      <c r="R557" s="7"/>
    </row>
    <row r="558" spans="1:18">
      <c r="A558" s="7"/>
      <c r="B558" s="7"/>
      <c r="C558" s="7"/>
      <c r="D558" s="7"/>
      <c r="E558" s="7"/>
      <c r="F558" s="7"/>
      <c r="G558" s="7"/>
      <c r="H558" s="7"/>
      <c r="I558" s="7"/>
      <c r="J558" s="7"/>
      <c r="K558" s="7"/>
      <c r="L558" s="7"/>
      <c r="M558" s="7"/>
      <c r="N558" s="7"/>
      <c r="O558" s="7"/>
      <c r="P558" s="7"/>
      <c r="Q558" s="7"/>
      <c r="R558" s="7"/>
    </row>
    <row r="559" spans="1:18">
      <c r="A559" s="7"/>
      <c r="B559" s="7"/>
      <c r="C559" s="7"/>
      <c r="D559" s="7"/>
      <c r="E559" s="7"/>
      <c r="F559" s="7"/>
      <c r="G559" s="7"/>
      <c r="H559" s="7"/>
      <c r="I559" s="7"/>
      <c r="J559" s="7"/>
      <c r="K559" s="7"/>
      <c r="L559" s="7"/>
      <c r="M559" s="7"/>
      <c r="N559" s="7"/>
      <c r="O559" s="7"/>
      <c r="P559" s="7"/>
      <c r="Q559" s="7"/>
      <c r="R559" s="7"/>
    </row>
    <row r="560" spans="1:18">
      <c r="A560" s="7"/>
      <c r="B560" s="7"/>
      <c r="C560" s="7"/>
      <c r="D560" s="7"/>
      <c r="E560" s="7"/>
      <c r="F560" s="7"/>
      <c r="G560" s="7"/>
      <c r="H560" s="7"/>
      <c r="I560" s="7"/>
      <c r="J560" s="7"/>
      <c r="K560" s="7"/>
      <c r="L560" s="7"/>
      <c r="M560" s="7"/>
      <c r="N560" s="7"/>
      <c r="O560" s="7"/>
      <c r="P560" s="7"/>
      <c r="Q560" s="7"/>
      <c r="R560" s="7"/>
    </row>
    <row r="561" spans="1:18">
      <c r="A561" s="7"/>
      <c r="B561" s="7"/>
      <c r="C561" s="7"/>
      <c r="D561" s="7"/>
      <c r="E561" s="7"/>
      <c r="F561" s="7"/>
      <c r="G561" s="7"/>
      <c r="H561" s="7"/>
      <c r="I561" s="7"/>
      <c r="J561" s="7"/>
      <c r="K561" s="7"/>
      <c r="L561" s="7"/>
      <c r="M561" s="7"/>
      <c r="N561" s="7"/>
      <c r="O561" s="7"/>
      <c r="P561" s="7"/>
      <c r="Q561" s="7"/>
      <c r="R561" s="7"/>
    </row>
    <row r="562" spans="1:18">
      <c r="A562" s="7"/>
      <c r="B562" s="7"/>
      <c r="C562" s="7"/>
      <c r="D562" s="7"/>
      <c r="E562" s="7"/>
      <c r="F562" s="7"/>
      <c r="G562" s="7"/>
      <c r="H562" s="7"/>
      <c r="I562" s="7"/>
      <c r="J562" s="7"/>
      <c r="K562" s="7"/>
      <c r="L562" s="7"/>
      <c r="M562" s="7"/>
      <c r="N562" s="7"/>
      <c r="O562" s="7"/>
      <c r="P562" s="7"/>
      <c r="Q562" s="7"/>
      <c r="R562" s="7"/>
    </row>
    <row r="563" spans="1:18">
      <c r="A563" s="7"/>
      <c r="B563" s="7"/>
      <c r="C563" s="7"/>
      <c r="D563" s="7"/>
      <c r="E563" s="7"/>
      <c r="F563" s="7"/>
      <c r="G563" s="7"/>
      <c r="H563" s="7"/>
      <c r="I563" s="7"/>
      <c r="J563" s="7"/>
      <c r="K563" s="7"/>
      <c r="L563" s="7"/>
      <c r="M563" s="7"/>
      <c r="N563" s="7"/>
      <c r="O563" s="7"/>
      <c r="P563" s="7"/>
      <c r="Q563" s="7"/>
      <c r="R563" s="7"/>
    </row>
    <row r="564" spans="1:18">
      <c r="A564" s="7"/>
      <c r="B564" s="7"/>
      <c r="C564" s="7"/>
      <c r="D564" s="7"/>
      <c r="E564" s="7"/>
      <c r="F564" s="7"/>
      <c r="G564" s="7"/>
      <c r="H564" s="7"/>
      <c r="I564" s="7"/>
      <c r="J564" s="7"/>
      <c r="K564" s="7"/>
      <c r="L564" s="7"/>
      <c r="M564" s="7"/>
      <c r="N564" s="7"/>
      <c r="O564" s="7"/>
      <c r="P564" s="7"/>
      <c r="Q564" s="7"/>
      <c r="R564" s="7"/>
    </row>
    <row r="565" spans="1:18">
      <c r="A565" s="7"/>
      <c r="B565" s="7"/>
      <c r="C565" s="7"/>
      <c r="D565" s="7"/>
      <c r="E565" s="7"/>
      <c r="F565" s="7"/>
      <c r="G565" s="7"/>
      <c r="H565" s="7"/>
      <c r="I565" s="7"/>
      <c r="J565" s="7"/>
      <c r="K565" s="7"/>
      <c r="L565" s="7"/>
      <c r="M565" s="7"/>
      <c r="N565" s="7"/>
      <c r="O565" s="7"/>
      <c r="P565" s="7"/>
      <c r="Q565" s="7"/>
      <c r="R565" s="7"/>
    </row>
    <row r="566" spans="1:18">
      <c r="A566" s="7"/>
      <c r="B566" s="7"/>
      <c r="C566" s="7"/>
      <c r="D566" s="7"/>
      <c r="E566" s="7"/>
      <c r="F566" s="7"/>
      <c r="G566" s="7"/>
      <c r="H566" s="7"/>
      <c r="I566" s="7"/>
      <c r="J566" s="7"/>
      <c r="K566" s="7"/>
      <c r="L566" s="7"/>
      <c r="M566" s="7"/>
      <c r="N566" s="7"/>
      <c r="O566" s="7"/>
      <c r="P566" s="7"/>
      <c r="Q566" s="7"/>
      <c r="R566" s="7"/>
    </row>
    <row r="567" spans="1:18">
      <c r="A567" s="7"/>
      <c r="B567" s="7"/>
      <c r="C567" s="7"/>
      <c r="D567" s="7"/>
      <c r="E567" s="7"/>
      <c r="F567" s="7"/>
      <c r="G567" s="7"/>
      <c r="H567" s="7"/>
      <c r="I567" s="7"/>
      <c r="J567" s="7"/>
      <c r="K567" s="7"/>
      <c r="L567" s="7"/>
      <c r="M567" s="7"/>
      <c r="N567" s="7"/>
      <c r="O567" s="7"/>
      <c r="P567" s="7"/>
      <c r="Q567" s="7"/>
      <c r="R567" s="7"/>
    </row>
    <row r="568" spans="1:18">
      <c r="A568" s="7"/>
      <c r="B568" s="7"/>
      <c r="C568" s="7"/>
      <c r="D568" s="7"/>
      <c r="E568" s="7"/>
      <c r="F568" s="7"/>
      <c r="G568" s="7"/>
      <c r="H568" s="7"/>
      <c r="I568" s="7"/>
      <c r="J568" s="7"/>
      <c r="K568" s="7"/>
      <c r="L568" s="7"/>
      <c r="M568" s="7"/>
      <c r="N568" s="7"/>
      <c r="O568" s="7"/>
      <c r="P568" s="7"/>
      <c r="Q568" s="7"/>
      <c r="R568" s="7"/>
    </row>
    <row r="569" spans="1:18">
      <c r="A569" s="7"/>
      <c r="B569" s="7"/>
      <c r="C569" s="7"/>
      <c r="D569" s="7"/>
      <c r="E569" s="7"/>
      <c r="F569" s="7"/>
      <c r="G569" s="7"/>
      <c r="H569" s="7"/>
      <c r="I569" s="7"/>
      <c r="J569" s="7"/>
      <c r="K569" s="7"/>
      <c r="L569" s="7"/>
      <c r="M569" s="7"/>
      <c r="N569" s="7"/>
      <c r="O569" s="7"/>
      <c r="P569" s="7"/>
      <c r="Q569" s="7"/>
      <c r="R569" s="7"/>
    </row>
    <row r="570" spans="1:18">
      <c r="A570" s="7"/>
      <c r="B570" s="7"/>
      <c r="C570" s="7"/>
      <c r="D570" s="7"/>
      <c r="E570" s="7"/>
      <c r="F570" s="7"/>
      <c r="G570" s="7"/>
      <c r="H570" s="7"/>
      <c r="I570" s="7"/>
      <c r="J570" s="7"/>
      <c r="K570" s="7"/>
      <c r="L570" s="7"/>
      <c r="M570" s="7"/>
      <c r="N570" s="7"/>
      <c r="O570" s="7"/>
      <c r="P570" s="7"/>
      <c r="Q570" s="7"/>
      <c r="R570" s="7"/>
    </row>
    <row r="571" spans="1:18">
      <c r="A571" s="7"/>
      <c r="B571" s="7"/>
      <c r="C571" s="7"/>
      <c r="D571" s="7"/>
      <c r="E571" s="7"/>
      <c r="F571" s="7"/>
      <c r="G571" s="7"/>
      <c r="H571" s="7"/>
      <c r="I571" s="7"/>
      <c r="J571" s="7"/>
      <c r="K571" s="7"/>
      <c r="L571" s="7"/>
      <c r="M571" s="7"/>
      <c r="N571" s="7"/>
      <c r="O571" s="7"/>
      <c r="P571" s="7"/>
      <c r="Q571" s="7"/>
      <c r="R571" s="7"/>
    </row>
    <row r="572" spans="1:18">
      <c r="A572" s="7"/>
      <c r="B572" s="7"/>
      <c r="C572" s="7"/>
      <c r="D572" s="7"/>
      <c r="E572" s="7"/>
      <c r="F572" s="7"/>
      <c r="G572" s="7"/>
      <c r="H572" s="7"/>
      <c r="I572" s="7"/>
      <c r="J572" s="7"/>
      <c r="K572" s="7"/>
      <c r="L572" s="7"/>
      <c r="M572" s="7"/>
      <c r="N572" s="7"/>
      <c r="O572" s="7"/>
      <c r="P572" s="7"/>
      <c r="Q572" s="7"/>
      <c r="R572" s="7"/>
    </row>
    <row r="573" spans="1:18">
      <c r="A573" s="7"/>
      <c r="B573" s="7"/>
      <c r="C573" s="7"/>
      <c r="D573" s="7"/>
      <c r="E573" s="7"/>
      <c r="F573" s="7"/>
      <c r="G573" s="7"/>
      <c r="H573" s="7"/>
      <c r="I573" s="7"/>
      <c r="J573" s="7"/>
      <c r="K573" s="7"/>
      <c r="L573" s="7"/>
      <c r="M573" s="7"/>
      <c r="N573" s="7"/>
      <c r="O573" s="7"/>
      <c r="P573" s="7"/>
      <c r="Q573" s="7"/>
      <c r="R573" s="7"/>
    </row>
    <row r="574" spans="1:18">
      <c r="A574" s="7"/>
      <c r="B574" s="7"/>
      <c r="C574" s="7"/>
      <c r="D574" s="7"/>
      <c r="E574" s="7"/>
      <c r="F574" s="7"/>
      <c r="G574" s="7"/>
      <c r="H574" s="7"/>
      <c r="I574" s="7"/>
      <c r="J574" s="7"/>
      <c r="K574" s="7"/>
      <c r="L574" s="7"/>
      <c r="M574" s="7"/>
      <c r="N574" s="7"/>
      <c r="O574" s="7"/>
      <c r="P574" s="7"/>
      <c r="Q574" s="7"/>
      <c r="R574" s="7"/>
    </row>
    <row r="575" spans="1:18">
      <c r="A575" s="7"/>
      <c r="B575" s="7"/>
      <c r="C575" s="7"/>
      <c r="D575" s="7"/>
      <c r="E575" s="7"/>
      <c r="F575" s="7"/>
      <c r="G575" s="7"/>
      <c r="H575" s="7"/>
      <c r="I575" s="7"/>
      <c r="J575" s="7"/>
      <c r="K575" s="7"/>
      <c r="L575" s="7"/>
      <c r="M575" s="7"/>
      <c r="N575" s="7"/>
      <c r="O575" s="7"/>
      <c r="P575" s="7"/>
      <c r="Q575" s="7"/>
      <c r="R575" s="7"/>
    </row>
    <row r="576" spans="1:18">
      <c r="A576" s="7"/>
      <c r="B576" s="7"/>
      <c r="C576" s="7"/>
      <c r="D576" s="7"/>
      <c r="E576" s="7"/>
      <c r="F576" s="7"/>
      <c r="G576" s="7"/>
      <c r="H576" s="7"/>
      <c r="I576" s="7"/>
      <c r="J576" s="7"/>
      <c r="K576" s="7"/>
      <c r="L576" s="7"/>
      <c r="M576" s="7"/>
      <c r="N576" s="7"/>
      <c r="O576" s="7"/>
      <c r="P576" s="7"/>
      <c r="Q576" s="7"/>
      <c r="R576" s="7"/>
    </row>
    <row r="577" spans="1:18">
      <c r="A577" s="7"/>
      <c r="B577" s="7"/>
      <c r="C577" s="7"/>
      <c r="D577" s="7"/>
      <c r="E577" s="7"/>
      <c r="F577" s="7"/>
      <c r="G577" s="7"/>
      <c r="H577" s="7"/>
      <c r="I577" s="7"/>
      <c r="J577" s="7"/>
      <c r="K577" s="7"/>
      <c r="L577" s="7"/>
      <c r="M577" s="7"/>
      <c r="N577" s="7"/>
      <c r="O577" s="7"/>
      <c r="P577" s="7"/>
      <c r="Q577" s="7"/>
      <c r="R577" s="7"/>
    </row>
    <row r="578" spans="1:18">
      <c r="A578" s="7"/>
      <c r="B578" s="7"/>
      <c r="C578" s="7"/>
      <c r="D578" s="7"/>
      <c r="E578" s="7"/>
      <c r="F578" s="7"/>
      <c r="G578" s="7"/>
      <c r="H578" s="7"/>
      <c r="I578" s="7"/>
      <c r="J578" s="7"/>
      <c r="K578" s="7"/>
      <c r="L578" s="7"/>
      <c r="M578" s="7"/>
      <c r="N578" s="7"/>
      <c r="O578" s="7"/>
      <c r="P578" s="7"/>
      <c r="Q578" s="7"/>
      <c r="R578" s="7"/>
    </row>
    <row r="579" spans="1:18">
      <c r="A579" s="7"/>
      <c r="B579" s="7"/>
      <c r="C579" s="7"/>
      <c r="D579" s="7"/>
      <c r="E579" s="7"/>
      <c r="F579" s="7"/>
      <c r="G579" s="7"/>
      <c r="H579" s="7"/>
      <c r="I579" s="7"/>
      <c r="J579" s="7"/>
      <c r="K579" s="7"/>
      <c r="L579" s="7"/>
      <c r="M579" s="7"/>
      <c r="N579" s="7"/>
      <c r="O579" s="7"/>
      <c r="P579" s="7"/>
      <c r="Q579" s="7"/>
      <c r="R579" s="7"/>
    </row>
    <row r="580" spans="1:18">
      <c r="A580" s="7"/>
      <c r="B580" s="7"/>
      <c r="C580" s="7"/>
      <c r="D580" s="7"/>
      <c r="E580" s="7"/>
      <c r="F580" s="7"/>
      <c r="G580" s="7"/>
      <c r="H580" s="7"/>
      <c r="I580" s="7"/>
      <c r="J580" s="7"/>
      <c r="K580" s="7"/>
      <c r="L580" s="7"/>
      <c r="M580" s="7"/>
      <c r="N580" s="7"/>
      <c r="O580" s="7"/>
      <c r="P580" s="7"/>
      <c r="Q580" s="7"/>
      <c r="R580" s="7"/>
    </row>
    <row r="581" spans="1:18">
      <c r="A581" s="7"/>
      <c r="B581" s="7"/>
      <c r="C581" s="7"/>
      <c r="D581" s="7"/>
      <c r="E581" s="7"/>
      <c r="F581" s="7"/>
      <c r="G581" s="7"/>
      <c r="H581" s="7"/>
      <c r="I581" s="7"/>
      <c r="J581" s="7"/>
      <c r="K581" s="7"/>
      <c r="L581" s="7"/>
      <c r="M581" s="7"/>
      <c r="N581" s="7"/>
      <c r="O581" s="7"/>
      <c r="P581" s="7"/>
      <c r="Q581" s="7"/>
      <c r="R581" s="7"/>
    </row>
    <row r="582" spans="1:18">
      <c r="A582" s="7"/>
      <c r="B582" s="7"/>
      <c r="C582" s="7"/>
      <c r="D582" s="7"/>
      <c r="E582" s="7"/>
      <c r="F582" s="7"/>
      <c r="G582" s="7"/>
      <c r="H582" s="7"/>
      <c r="I582" s="7"/>
      <c r="J582" s="7"/>
      <c r="K582" s="7"/>
      <c r="L582" s="7"/>
      <c r="M582" s="7"/>
      <c r="N582" s="7"/>
      <c r="O582" s="7"/>
      <c r="P582" s="7"/>
      <c r="Q582" s="7"/>
      <c r="R582" s="7"/>
    </row>
    <row r="583" spans="1:18">
      <c r="A583" s="7"/>
      <c r="B583" s="7"/>
      <c r="C583" s="7"/>
      <c r="D583" s="7"/>
      <c r="E583" s="7"/>
      <c r="F583" s="7"/>
      <c r="G583" s="7"/>
      <c r="H583" s="7"/>
      <c r="I583" s="7"/>
      <c r="J583" s="7"/>
      <c r="K583" s="7"/>
      <c r="L583" s="7"/>
      <c r="M583" s="7"/>
      <c r="N583" s="7"/>
      <c r="O583" s="7"/>
      <c r="P583" s="7"/>
      <c r="Q583" s="7"/>
      <c r="R583" s="7"/>
    </row>
    <row r="584" spans="1:18">
      <c r="A584" s="7"/>
      <c r="B584" s="7"/>
      <c r="C584" s="7"/>
      <c r="D584" s="7"/>
      <c r="E584" s="7"/>
      <c r="F584" s="7"/>
      <c r="G584" s="7"/>
      <c r="H584" s="7"/>
      <c r="I584" s="7"/>
      <c r="J584" s="7"/>
      <c r="K584" s="7"/>
      <c r="L584" s="7"/>
      <c r="M584" s="7"/>
      <c r="N584" s="7"/>
      <c r="O584" s="7"/>
      <c r="P584" s="7"/>
      <c r="Q584" s="7"/>
      <c r="R584" s="7"/>
    </row>
    <row r="585" spans="1:18">
      <c r="A585" s="7"/>
      <c r="B585" s="7"/>
      <c r="C585" s="7"/>
      <c r="D585" s="7"/>
      <c r="E585" s="7"/>
      <c r="F585" s="7"/>
      <c r="G585" s="7"/>
      <c r="H585" s="7"/>
      <c r="I585" s="7"/>
      <c r="J585" s="7"/>
      <c r="K585" s="7"/>
      <c r="L585" s="7"/>
      <c r="M585" s="7"/>
      <c r="N585" s="7"/>
      <c r="O585" s="7"/>
      <c r="P585" s="7"/>
      <c r="Q585" s="7"/>
      <c r="R585" s="7"/>
    </row>
    <row r="586" spans="1:18">
      <c r="A586" s="7"/>
      <c r="B586" s="7"/>
      <c r="C586" s="7"/>
      <c r="D586" s="7"/>
      <c r="E586" s="7"/>
      <c r="F586" s="7"/>
      <c r="G586" s="7"/>
      <c r="H586" s="7"/>
      <c r="I586" s="7"/>
      <c r="J586" s="7"/>
      <c r="K586" s="7"/>
      <c r="L586" s="7"/>
      <c r="M586" s="7"/>
      <c r="N586" s="7"/>
      <c r="O586" s="7"/>
      <c r="P586" s="7"/>
      <c r="Q586" s="7"/>
      <c r="R586" s="7"/>
    </row>
    <row r="587" spans="1:18">
      <c r="A587" s="7"/>
      <c r="B587" s="7"/>
      <c r="C587" s="7"/>
      <c r="D587" s="7"/>
      <c r="E587" s="7"/>
      <c r="F587" s="7"/>
      <c r="G587" s="7"/>
      <c r="H587" s="7"/>
      <c r="I587" s="7"/>
      <c r="J587" s="7"/>
      <c r="K587" s="7"/>
      <c r="L587" s="7"/>
      <c r="M587" s="7"/>
      <c r="N587" s="7"/>
      <c r="O587" s="7"/>
      <c r="P587" s="7"/>
      <c r="Q587" s="7"/>
      <c r="R587" s="7"/>
    </row>
    <row r="588" spans="1:18">
      <c r="A588" s="7"/>
      <c r="B588" s="7"/>
      <c r="C588" s="7"/>
      <c r="D588" s="7"/>
      <c r="E588" s="7"/>
      <c r="F588" s="7"/>
      <c r="G588" s="7"/>
      <c r="H588" s="7"/>
      <c r="I588" s="7"/>
      <c r="J588" s="7"/>
      <c r="K588" s="7"/>
      <c r="L588" s="7"/>
      <c r="M588" s="7"/>
      <c r="N588" s="7"/>
      <c r="O588" s="7"/>
      <c r="P588" s="7"/>
      <c r="Q588" s="7"/>
      <c r="R588" s="7"/>
    </row>
    <row r="589" spans="1:18">
      <c r="A589" s="7"/>
      <c r="B589" s="7"/>
      <c r="C589" s="7"/>
      <c r="D589" s="7"/>
      <c r="E589" s="7"/>
      <c r="F589" s="7"/>
      <c r="G589" s="7"/>
      <c r="H589" s="7"/>
      <c r="I589" s="7"/>
      <c r="J589" s="7"/>
      <c r="K589" s="7"/>
      <c r="L589" s="7"/>
      <c r="M589" s="7"/>
      <c r="N589" s="7"/>
      <c r="O589" s="7"/>
      <c r="P589" s="7"/>
      <c r="Q589" s="7"/>
      <c r="R589" s="7"/>
    </row>
    <row r="590" spans="1:18">
      <c r="A590" s="7"/>
      <c r="B590" s="7"/>
      <c r="C590" s="7"/>
      <c r="D590" s="7"/>
      <c r="E590" s="7"/>
      <c r="F590" s="7"/>
      <c r="G590" s="7"/>
      <c r="H590" s="7"/>
      <c r="I590" s="7"/>
      <c r="J590" s="7"/>
      <c r="K590" s="7"/>
      <c r="L590" s="7"/>
      <c r="M590" s="7"/>
      <c r="N590" s="7"/>
      <c r="O590" s="7"/>
      <c r="P590" s="7"/>
      <c r="Q590" s="7"/>
      <c r="R590" s="7"/>
    </row>
    <row r="591" spans="1:18">
      <c r="A591" s="7"/>
      <c r="B591" s="7"/>
      <c r="C591" s="7"/>
      <c r="D591" s="7"/>
      <c r="E591" s="7"/>
      <c r="F591" s="7"/>
      <c r="G591" s="7"/>
      <c r="H591" s="7"/>
      <c r="I591" s="7"/>
      <c r="J591" s="7"/>
      <c r="K591" s="7"/>
      <c r="L591" s="7"/>
      <c r="M591" s="7"/>
      <c r="N591" s="7"/>
      <c r="O591" s="7"/>
      <c r="P591" s="7"/>
      <c r="Q591" s="7"/>
      <c r="R591" s="7"/>
    </row>
    <row r="592" spans="1:18">
      <c r="A592" s="7"/>
      <c r="B592" s="7"/>
      <c r="C592" s="7"/>
      <c r="D592" s="7"/>
      <c r="E592" s="7"/>
      <c r="F592" s="7"/>
      <c r="G592" s="7"/>
      <c r="H592" s="7"/>
      <c r="I592" s="7"/>
      <c r="J592" s="7"/>
      <c r="K592" s="7"/>
      <c r="L592" s="7"/>
      <c r="M592" s="7"/>
      <c r="N592" s="7"/>
      <c r="O592" s="7"/>
      <c r="P592" s="7"/>
      <c r="Q592" s="7"/>
      <c r="R592" s="7"/>
    </row>
    <row r="593" spans="1:18">
      <c r="A593" s="7"/>
      <c r="B593" s="7"/>
      <c r="C593" s="7"/>
      <c r="D593" s="7"/>
      <c r="E593" s="7"/>
      <c r="F593" s="7"/>
      <c r="G593" s="7"/>
      <c r="H593" s="7"/>
      <c r="I593" s="7"/>
      <c r="J593" s="7"/>
      <c r="K593" s="7"/>
      <c r="L593" s="7"/>
      <c r="M593" s="7"/>
      <c r="N593" s="7"/>
      <c r="O593" s="7"/>
      <c r="P593" s="7"/>
      <c r="Q593" s="7"/>
      <c r="R593" s="7"/>
    </row>
    <row r="594" spans="1:18">
      <c r="A594" s="7"/>
      <c r="B594" s="7"/>
      <c r="C594" s="7"/>
      <c r="D594" s="7"/>
      <c r="E594" s="7"/>
      <c r="F594" s="7"/>
      <c r="G594" s="7"/>
      <c r="H594" s="7"/>
      <c r="I594" s="7"/>
      <c r="J594" s="7"/>
      <c r="K594" s="7"/>
      <c r="L594" s="7"/>
      <c r="M594" s="7"/>
      <c r="N594" s="7"/>
      <c r="O594" s="7"/>
      <c r="P594" s="7"/>
      <c r="Q594" s="7"/>
      <c r="R594" s="7"/>
    </row>
    <row r="595" spans="1:18">
      <c r="A595" s="7"/>
      <c r="B595" s="7"/>
      <c r="C595" s="7"/>
      <c r="D595" s="7"/>
      <c r="E595" s="7"/>
      <c r="F595" s="7"/>
      <c r="G595" s="7"/>
      <c r="H595" s="7"/>
      <c r="I595" s="7"/>
      <c r="J595" s="7"/>
      <c r="K595" s="7"/>
      <c r="L595" s="7"/>
      <c r="M595" s="7"/>
      <c r="N595" s="7"/>
      <c r="O595" s="7"/>
      <c r="P595" s="7"/>
      <c r="Q595" s="7"/>
      <c r="R595" s="7"/>
    </row>
    <row r="596" spans="1:18">
      <c r="A596" s="7"/>
      <c r="B596" s="7"/>
      <c r="C596" s="7"/>
      <c r="D596" s="7"/>
      <c r="E596" s="7"/>
      <c r="F596" s="7"/>
      <c r="G596" s="7"/>
      <c r="H596" s="7"/>
      <c r="I596" s="7"/>
      <c r="J596" s="7"/>
      <c r="K596" s="7"/>
      <c r="L596" s="7"/>
      <c r="M596" s="7"/>
      <c r="N596" s="7"/>
      <c r="O596" s="7"/>
      <c r="P596" s="7"/>
      <c r="Q596" s="7"/>
      <c r="R596" s="7"/>
    </row>
    <row r="597" spans="1:18">
      <c r="A597" s="7"/>
      <c r="B597" s="7"/>
      <c r="C597" s="7"/>
      <c r="D597" s="7"/>
      <c r="E597" s="7"/>
      <c r="F597" s="7"/>
      <c r="G597" s="7"/>
      <c r="H597" s="7"/>
      <c r="I597" s="7"/>
      <c r="J597" s="7"/>
      <c r="K597" s="7"/>
      <c r="L597" s="7"/>
      <c r="M597" s="7"/>
      <c r="N597" s="7"/>
      <c r="O597" s="7"/>
      <c r="P597" s="7"/>
      <c r="Q597" s="7"/>
      <c r="R597" s="7"/>
    </row>
    <row r="598" spans="1:18">
      <c r="A598" s="7"/>
      <c r="B598" s="7"/>
      <c r="C598" s="7"/>
      <c r="D598" s="7"/>
      <c r="E598" s="7"/>
      <c r="F598" s="7"/>
      <c r="G598" s="7"/>
      <c r="H598" s="7"/>
      <c r="I598" s="7"/>
      <c r="J598" s="7"/>
      <c r="K598" s="7"/>
      <c r="L598" s="7"/>
      <c r="M598" s="7"/>
      <c r="N598" s="7"/>
      <c r="O598" s="7"/>
      <c r="P598" s="7"/>
      <c r="Q598" s="7"/>
      <c r="R598" s="7"/>
    </row>
    <row r="599" spans="1:18">
      <c r="A599" s="7"/>
      <c r="B599" s="7"/>
      <c r="C599" s="7"/>
      <c r="D599" s="7"/>
      <c r="E599" s="7"/>
      <c r="F599" s="7"/>
      <c r="G599" s="7"/>
      <c r="H599" s="7"/>
      <c r="I599" s="7"/>
      <c r="J599" s="7"/>
      <c r="K599" s="7"/>
      <c r="L599" s="7"/>
      <c r="M599" s="7"/>
      <c r="N599" s="7"/>
      <c r="O599" s="7"/>
      <c r="P599" s="7"/>
      <c r="Q599" s="7"/>
      <c r="R599" s="7"/>
    </row>
    <row r="600" spans="1:18">
      <c r="A600" s="7"/>
      <c r="B600" s="7"/>
      <c r="C600" s="7"/>
      <c r="D600" s="7"/>
      <c r="E600" s="7"/>
      <c r="F600" s="7"/>
      <c r="G600" s="7"/>
      <c r="H600" s="7"/>
      <c r="I600" s="7"/>
      <c r="J600" s="7"/>
      <c r="K600" s="7"/>
      <c r="L600" s="7"/>
      <c r="M600" s="7"/>
      <c r="N600" s="7"/>
      <c r="O600" s="7"/>
      <c r="P600" s="7"/>
      <c r="Q600" s="7"/>
      <c r="R600" s="7"/>
    </row>
    <row r="601" spans="1:18">
      <c r="A601" s="7"/>
      <c r="B601" s="7"/>
      <c r="C601" s="7"/>
      <c r="D601" s="7"/>
      <c r="E601" s="7"/>
      <c r="F601" s="7"/>
      <c r="G601" s="7"/>
      <c r="H601" s="7"/>
      <c r="I601" s="7"/>
      <c r="J601" s="7"/>
      <c r="K601" s="7"/>
      <c r="L601" s="7"/>
      <c r="M601" s="7"/>
      <c r="N601" s="7"/>
      <c r="O601" s="7"/>
      <c r="P601" s="7"/>
      <c r="Q601" s="7"/>
      <c r="R601" s="7"/>
    </row>
    <row r="602" spans="1:18">
      <c r="A602" s="7"/>
      <c r="B602" s="7"/>
      <c r="C602" s="7"/>
      <c r="D602" s="7"/>
      <c r="E602" s="7"/>
      <c r="F602" s="7"/>
      <c r="G602" s="7"/>
      <c r="H602" s="7"/>
      <c r="I602" s="7"/>
      <c r="J602" s="7"/>
      <c r="K602" s="7"/>
      <c r="L602" s="7"/>
      <c r="M602" s="7"/>
      <c r="N602" s="7"/>
      <c r="O602" s="7"/>
      <c r="P602" s="7"/>
      <c r="Q602" s="7"/>
      <c r="R602" s="7"/>
    </row>
    <row r="603" spans="1:18">
      <c r="A603" s="7"/>
      <c r="B603" s="7"/>
      <c r="C603" s="7"/>
      <c r="D603" s="7"/>
      <c r="E603" s="7"/>
      <c r="F603" s="7"/>
      <c r="G603" s="7"/>
      <c r="H603" s="7"/>
      <c r="I603" s="7"/>
      <c r="J603" s="7"/>
      <c r="K603" s="7"/>
      <c r="L603" s="7"/>
      <c r="M603" s="7"/>
      <c r="N603" s="7"/>
      <c r="O603" s="7"/>
      <c r="P603" s="7"/>
      <c r="Q603" s="7"/>
      <c r="R603" s="7"/>
    </row>
    <row r="604" spans="1:18">
      <c r="A604" s="7"/>
      <c r="B604" s="7"/>
      <c r="C604" s="7"/>
      <c r="D604" s="7"/>
      <c r="E604" s="7"/>
      <c r="F604" s="7"/>
      <c r="G604" s="7"/>
      <c r="H604" s="7"/>
      <c r="I604" s="7"/>
      <c r="J604" s="7"/>
      <c r="K604" s="7"/>
      <c r="L604" s="7"/>
      <c r="M604" s="7"/>
      <c r="N604" s="7"/>
      <c r="O604" s="7"/>
      <c r="P604" s="7"/>
      <c r="Q604" s="7"/>
      <c r="R604" s="7"/>
    </row>
    <row r="605" spans="1:18">
      <c r="A605" s="7"/>
      <c r="B605" s="7"/>
      <c r="C605" s="7"/>
      <c r="D605" s="7"/>
      <c r="E605" s="7"/>
      <c r="F605" s="7"/>
      <c r="G605" s="7"/>
      <c r="H605" s="7"/>
      <c r="I605" s="7"/>
      <c r="J605" s="7"/>
      <c r="K605" s="7"/>
      <c r="L605" s="7"/>
      <c r="M605" s="7"/>
      <c r="N605" s="7"/>
      <c r="O605" s="7"/>
      <c r="P605" s="7"/>
      <c r="Q605" s="7"/>
      <c r="R605" s="7"/>
    </row>
    <row r="606" spans="1:18">
      <c r="A606" s="7"/>
      <c r="B606" s="7"/>
      <c r="C606" s="7"/>
      <c r="D606" s="7"/>
      <c r="E606" s="7"/>
      <c r="F606" s="7"/>
      <c r="G606" s="7"/>
      <c r="H606" s="7"/>
      <c r="I606" s="7"/>
      <c r="J606" s="7"/>
      <c r="K606" s="7"/>
      <c r="L606" s="7"/>
      <c r="M606" s="7"/>
      <c r="N606" s="7"/>
      <c r="O606" s="7"/>
      <c r="P606" s="7"/>
      <c r="Q606" s="7"/>
      <c r="R606" s="7"/>
    </row>
    <row r="607" spans="1:18">
      <c r="A607" s="7"/>
      <c r="B607" s="7"/>
      <c r="C607" s="7"/>
      <c r="D607" s="7"/>
      <c r="E607" s="7"/>
      <c r="F607" s="7"/>
      <c r="G607" s="7"/>
      <c r="H607" s="7"/>
      <c r="I607" s="7"/>
      <c r="J607" s="7"/>
      <c r="K607" s="7"/>
      <c r="L607" s="7"/>
      <c r="M607" s="7"/>
      <c r="N607" s="7"/>
      <c r="O607" s="7"/>
      <c r="P607" s="7"/>
      <c r="Q607" s="7"/>
      <c r="R607" s="7"/>
    </row>
    <row r="608" spans="1:18">
      <c r="A608" s="7"/>
      <c r="B608" s="7"/>
      <c r="C608" s="7"/>
      <c r="D608" s="7"/>
      <c r="E608" s="7"/>
      <c r="F608" s="7"/>
      <c r="G608" s="7"/>
      <c r="H608" s="7"/>
      <c r="I608" s="7"/>
      <c r="J608" s="7"/>
      <c r="K608" s="7"/>
      <c r="L608" s="7"/>
      <c r="M608" s="7"/>
      <c r="N608" s="7"/>
      <c r="O608" s="7"/>
      <c r="P608" s="7"/>
      <c r="Q608" s="7"/>
      <c r="R608" s="7"/>
    </row>
    <row r="609" spans="1:18">
      <c r="A609" s="7"/>
      <c r="B609" s="7"/>
      <c r="C609" s="7"/>
      <c r="D609" s="7"/>
      <c r="E609" s="7"/>
      <c r="F609" s="7"/>
      <c r="G609" s="7"/>
      <c r="H609" s="7"/>
      <c r="I609" s="7"/>
      <c r="J609" s="7"/>
      <c r="K609" s="7"/>
      <c r="L609" s="7"/>
      <c r="M609" s="7"/>
      <c r="N609" s="7"/>
      <c r="O609" s="7"/>
      <c r="P609" s="7"/>
      <c r="Q609" s="7"/>
      <c r="R609" s="7"/>
    </row>
    <row r="610" spans="1:18">
      <c r="A610" s="7"/>
      <c r="B610" s="7"/>
      <c r="C610" s="7"/>
      <c r="D610" s="7"/>
      <c r="E610" s="7"/>
      <c r="F610" s="7"/>
      <c r="G610" s="7"/>
      <c r="H610" s="7"/>
      <c r="I610" s="7"/>
      <c r="J610" s="7"/>
      <c r="K610" s="7"/>
      <c r="L610" s="7"/>
      <c r="M610" s="7"/>
      <c r="N610" s="7"/>
      <c r="O610" s="7"/>
      <c r="P610" s="7"/>
      <c r="Q610" s="7"/>
      <c r="R610" s="7"/>
    </row>
    <row r="611" spans="1:18">
      <c r="A611" s="7"/>
      <c r="B611" s="7"/>
      <c r="C611" s="7"/>
      <c r="D611" s="7"/>
      <c r="E611" s="7"/>
      <c r="F611" s="7"/>
      <c r="G611" s="7"/>
      <c r="H611" s="7"/>
      <c r="I611" s="7"/>
      <c r="J611" s="7"/>
      <c r="K611" s="7"/>
      <c r="L611" s="7"/>
      <c r="M611" s="7"/>
      <c r="N611" s="7"/>
      <c r="O611" s="7"/>
      <c r="P611" s="7"/>
      <c r="Q611" s="7"/>
      <c r="R611" s="7"/>
    </row>
    <row r="612" spans="1:18">
      <c r="A612" s="7"/>
      <c r="B612" s="7"/>
      <c r="C612" s="7"/>
      <c r="D612" s="7"/>
      <c r="E612" s="7"/>
      <c r="F612" s="7"/>
      <c r="G612" s="7"/>
      <c r="H612" s="7"/>
      <c r="I612" s="7"/>
      <c r="J612" s="7"/>
      <c r="K612" s="7"/>
      <c r="L612" s="7"/>
      <c r="M612" s="7"/>
      <c r="N612" s="7"/>
      <c r="O612" s="7"/>
      <c r="P612" s="7"/>
      <c r="Q612" s="7"/>
      <c r="R612" s="7"/>
    </row>
    <row r="613" spans="1:18">
      <c r="A613" s="7"/>
      <c r="B613" s="7"/>
      <c r="C613" s="7"/>
      <c r="D613" s="7"/>
      <c r="E613" s="7"/>
      <c r="F613" s="7"/>
      <c r="G613" s="7"/>
      <c r="H613" s="7"/>
      <c r="I613" s="7"/>
      <c r="J613" s="7"/>
      <c r="K613" s="7"/>
      <c r="L613" s="7"/>
      <c r="M613" s="7"/>
      <c r="N613" s="7"/>
      <c r="O613" s="7"/>
      <c r="P613" s="7"/>
      <c r="Q613" s="7"/>
      <c r="R613" s="7"/>
    </row>
    <row r="614" spans="1:18">
      <c r="A614" s="7"/>
      <c r="B614" s="7"/>
      <c r="C614" s="7"/>
      <c r="D614" s="7"/>
      <c r="E614" s="7"/>
      <c r="F614" s="7"/>
      <c r="G614" s="7"/>
      <c r="H614" s="7"/>
      <c r="I614" s="7"/>
      <c r="J614" s="7"/>
      <c r="K614" s="7"/>
      <c r="L614" s="7"/>
      <c r="M614" s="7"/>
      <c r="N614" s="7"/>
      <c r="O614" s="7"/>
      <c r="P614" s="7"/>
      <c r="Q614" s="7"/>
      <c r="R614" s="7"/>
    </row>
    <row r="615" spans="1:18">
      <c r="A615" s="7"/>
      <c r="B615" s="7"/>
      <c r="C615" s="7"/>
      <c r="D615" s="7"/>
      <c r="E615" s="7"/>
      <c r="F615" s="7"/>
      <c r="G615" s="7"/>
      <c r="H615" s="7"/>
      <c r="I615" s="7"/>
      <c r="J615" s="7"/>
      <c r="K615" s="7"/>
      <c r="L615" s="7"/>
      <c r="M615" s="7"/>
      <c r="N615" s="7"/>
      <c r="O615" s="7"/>
      <c r="P615" s="7"/>
      <c r="Q615" s="7"/>
      <c r="R615" s="7"/>
    </row>
    <row r="616" spans="1:18">
      <c r="A616" s="7"/>
      <c r="B616" s="7"/>
      <c r="C616" s="7"/>
      <c r="D616" s="7"/>
      <c r="E616" s="7"/>
      <c r="F616" s="7"/>
      <c r="G616" s="7"/>
      <c r="H616" s="7"/>
      <c r="I616" s="7"/>
      <c r="J616" s="7"/>
      <c r="K616" s="7"/>
      <c r="L616" s="7"/>
      <c r="M616" s="7"/>
      <c r="N616" s="7"/>
      <c r="O616" s="7"/>
      <c r="P616" s="7"/>
      <c r="Q616" s="7"/>
      <c r="R616" s="7"/>
    </row>
    <row r="617" spans="1:18">
      <c r="A617" s="7"/>
      <c r="B617" s="7"/>
      <c r="C617" s="7"/>
      <c r="D617" s="7"/>
      <c r="E617" s="7"/>
      <c r="F617" s="7"/>
      <c r="G617" s="7"/>
      <c r="H617" s="7"/>
      <c r="I617" s="7"/>
      <c r="J617" s="7"/>
      <c r="K617" s="7"/>
      <c r="L617" s="7"/>
      <c r="M617" s="7"/>
      <c r="N617" s="7"/>
      <c r="O617" s="7"/>
      <c r="P617" s="7"/>
      <c r="Q617" s="7"/>
      <c r="R617" s="7"/>
    </row>
    <row r="618" spans="1:18">
      <c r="A618" s="7"/>
      <c r="B618" s="7"/>
      <c r="C618" s="7"/>
      <c r="D618" s="7"/>
      <c r="E618" s="7"/>
      <c r="F618" s="7"/>
      <c r="G618" s="7"/>
      <c r="H618" s="7"/>
      <c r="I618" s="7"/>
      <c r="J618" s="7"/>
      <c r="K618" s="7"/>
      <c r="L618" s="7"/>
      <c r="M618" s="7"/>
      <c r="N618" s="7"/>
      <c r="O618" s="7"/>
      <c r="P618" s="7"/>
      <c r="Q618" s="7"/>
      <c r="R618" s="7"/>
    </row>
    <row r="619" spans="1:18">
      <c r="A619" s="7"/>
      <c r="B619" s="7"/>
      <c r="C619" s="7"/>
      <c r="D619" s="7"/>
      <c r="E619" s="7"/>
      <c r="F619" s="7"/>
      <c r="G619" s="7"/>
      <c r="H619" s="7"/>
      <c r="I619" s="7"/>
      <c r="J619" s="7"/>
      <c r="K619" s="7"/>
      <c r="L619" s="7"/>
      <c r="M619" s="7"/>
      <c r="N619" s="7"/>
      <c r="O619" s="7"/>
      <c r="P619" s="7"/>
      <c r="Q619" s="7"/>
      <c r="R619" s="7"/>
    </row>
    <row r="620" spans="1:18">
      <c r="A620" s="7"/>
      <c r="B620" s="7"/>
      <c r="C620" s="7"/>
      <c r="D620" s="7"/>
      <c r="E620" s="7"/>
      <c r="F620" s="7"/>
      <c r="G620" s="7"/>
      <c r="H620" s="7"/>
      <c r="I620" s="7"/>
      <c r="J620" s="7"/>
      <c r="K620" s="7"/>
      <c r="L620" s="7"/>
      <c r="M620" s="7"/>
      <c r="N620" s="7"/>
      <c r="O620" s="7"/>
      <c r="P620" s="7"/>
      <c r="Q620" s="7"/>
      <c r="R620" s="7"/>
    </row>
    <row r="621" spans="1:18">
      <c r="A621" s="7"/>
      <c r="B621" s="7"/>
      <c r="C621" s="7"/>
      <c r="D621" s="7"/>
      <c r="E621" s="7"/>
      <c r="F621" s="7"/>
      <c r="G621" s="7"/>
      <c r="H621" s="7"/>
      <c r="I621" s="7"/>
      <c r="J621" s="7"/>
      <c r="K621" s="7"/>
      <c r="L621" s="7"/>
      <c r="M621" s="7"/>
      <c r="N621" s="7"/>
      <c r="O621" s="7"/>
      <c r="P621" s="7"/>
      <c r="Q621" s="7"/>
      <c r="R621" s="7"/>
    </row>
    <row r="622" spans="1:18">
      <c r="A622" s="7"/>
      <c r="B622" s="7"/>
      <c r="C622" s="7"/>
      <c r="D622" s="7"/>
      <c r="E622" s="7"/>
      <c r="F622" s="7"/>
      <c r="G622" s="7"/>
      <c r="H622" s="7"/>
      <c r="I622" s="7"/>
      <c r="J622" s="7"/>
      <c r="K622" s="7"/>
      <c r="L622" s="7"/>
      <c r="M622" s="7"/>
      <c r="N622" s="7"/>
      <c r="O622" s="7"/>
      <c r="P622" s="7"/>
      <c r="Q622" s="7"/>
      <c r="R622" s="7"/>
    </row>
    <row r="623" spans="1:18">
      <c r="A623" s="7"/>
      <c r="B623" s="7"/>
      <c r="C623" s="7"/>
      <c r="D623" s="7"/>
      <c r="E623" s="7"/>
      <c r="F623" s="7"/>
      <c r="G623" s="7"/>
      <c r="H623" s="7"/>
      <c r="I623" s="7"/>
      <c r="J623" s="7"/>
      <c r="K623" s="7"/>
      <c r="L623" s="7"/>
      <c r="M623" s="7"/>
      <c r="N623" s="7"/>
      <c r="O623" s="7"/>
      <c r="P623" s="7"/>
      <c r="Q623" s="7"/>
      <c r="R623" s="7"/>
    </row>
    <row r="624" spans="1:18">
      <c r="A624" s="7"/>
      <c r="B624" s="7"/>
      <c r="C624" s="7"/>
      <c r="D624" s="7"/>
      <c r="E624" s="7"/>
      <c r="F624" s="7"/>
      <c r="G624" s="7"/>
      <c r="H624" s="7"/>
      <c r="I624" s="7"/>
      <c r="J624" s="7"/>
      <c r="K624" s="7"/>
      <c r="L624" s="7"/>
      <c r="M624" s="7"/>
      <c r="N624" s="7"/>
      <c r="O624" s="7"/>
      <c r="P624" s="7"/>
      <c r="Q624" s="7"/>
      <c r="R624" s="7"/>
    </row>
    <row r="625" spans="1:18">
      <c r="A625" s="7"/>
      <c r="B625" s="7"/>
      <c r="C625" s="7"/>
      <c r="D625" s="7"/>
      <c r="E625" s="7"/>
      <c r="F625" s="7"/>
      <c r="G625" s="7"/>
      <c r="H625" s="7"/>
      <c r="I625" s="7"/>
      <c r="J625" s="7"/>
      <c r="K625" s="7"/>
      <c r="L625" s="7"/>
      <c r="M625" s="7"/>
      <c r="N625" s="7"/>
      <c r="O625" s="7"/>
      <c r="P625" s="7"/>
      <c r="Q625" s="7"/>
      <c r="R625" s="7"/>
    </row>
    <row r="626" spans="1:18">
      <c r="A626" s="7"/>
      <c r="B626" s="7"/>
      <c r="C626" s="7"/>
      <c r="D626" s="7"/>
      <c r="E626" s="7"/>
      <c r="F626" s="7"/>
      <c r="G626" s="7"/>
      <c r="H626" s="7"/>
      <c r="I626" s="7"/>
      <c r="J626" s="7"/>
      <c r="K626" s="7"/>
      <c r="L626" s="7"/>
      <c r="M626" s="7"/>
      <c r="N626" s="7"/>
      <c r="O626" s="7"/>
      <c r="P626" s="7"/>
      <c r="Q626" s="7"/>
      <c r="R626" s="7"/>
    </row>
    <row r="627" spans="1:18">
      <c r="A627" s="7"/>
      <c r="B627" s="7"/>
      <c r="C627" s="7"/>
      <c r="D627" s="7"/>
      <c r="E627" s="7"/>
      <c r="F627" s="7"/>
      <c r="G627" s="7"/>
      <c r="H627" s="7"/>
      <c r="I627" s="7"/>
      <c r="J627" s="7"/>
      <c r="K627" s="7"/>
      <c r="L627" s="7"/>
      <c r="M627" s="7"/>
      <c r="N627" s="7"/>
      <c r="O627" s="7"/>
      <c r="P627" s="7"/>
      <c r="Q627" s="7"/>
      <c r="R627" s="7"/>
    </row>
    <row r="628" spans="1:18">
      <c r="A628" s="7"/>
      <c r="B628" s="7"/>
      <c r="C628" s="7"/>
      <c r="D628" s="7"/>
      <c r="E628" s="7"/>
      <c r="F628" s="7"/>
      <c r="G628" s="7"/>
      <c r="H628" s="7"/>
      <c r="I628" s="7"/>
      <c r="J628" s="7"/>
      <c r="K628" s="7"/>
      <c r="L628" s="7"/>
      <c r="M628" s="7"/>
      <c r="N628" s="7"/>
      <c r="O628" s="7"/>
      <c r="P628" s="7"/>
      <c r="Q628" s="7"/>
      <c r="R628" s="7"/>
    </row>
    <row r="629" spans="1:18">
      <c r="A629" s="7"/>
      <c r="B629" s="7"/>
      <c r="C629" s="7"/>
      <c r="D629" s="7"/>
      <c r="E629" s="7"/>
      <c r="F629" s="7"/>
      <c r="G629" s="7"/>
      <c r="H629" s="7"/>
      <c r="I629" s="7"/>
      <c r="J629" s="7"/>
      <c r="K629" s="7"/>
      <c r="L629" s="7"/>
      <c r="M629" s="7"/>
      <c r="N629" s="7"/>
      <c r="O629" s="7"/>
      <c r="P629" s="7"/>
      <c r="Q629" s="7"/>
      <c r="R629" s="7"/>
    </row>
    <row r="630" spans="1:18">
      <c r="A630" s="7"/>
      <c r="B630" s="7"/>
      <c r="C630" s="7"/>
      <c r="D630" s="7"/>
      <c r="E630" s="7"/>
      <c r="F630" s="7"/>
      <c r="G630" s="7"/>
      <c r="H630" s="7"/>
      <c r="I630" s="7"/>
      <c r="J630" s="7"/>
      <c r="K630" s="7"/>
      <c r="L630" s="7"/>
      <c r="M630" s="7"/>
      <c r="N630" s="7"/>
      <c r="O630" s="7"/>
      <c r="P630" s="7"/>
      <c r="Q630" s="7"/>
      <c r="R630" s="7"/>
    </row>
    <row r="631" spans="1:18">
      <c r="A631" s="7"/>
      <c r="B631" s="7"/>
      <c r="C631" s="7"/>
      <c r="D631" s="7"/>
      <c r="E631" s="7"/>
      <c r="F631" s="7"/>
      <c r="G631" s="7"/>
      <c r="H631" s="7"/>
      <c r="I631" s="7"/>
      <c r="J631" s="7"/>
      <c r="K631" s="7"/>
      <c r="L631" s="7"/>
      <c r="M631" s="7"/>
      <c r="N631" s="7"/>
      <c r="O631" s="7"/>
      <c r="P631" s="7"/>
      <c r="Q631" s="7"/>
      <c r="R631" s="7"/>
    </row>
    <row r="632" spans="1:18">
      <c r="A632" s="7"/>
      <c r="B632" s="7"/>
      <c r="C632" s="7"/>
      <c r="D632" s="7"/>
      <c r="E632" s="7"/>
      <c r="F632" s="7"/>
      <c r="G632" s="7"/>
      <c r="H632" s="7"/>
      <c r="I632" s="7"/>
      <c r="J632" s="7"/>
      <c r="K632" s="7"/>
      <c r="L632" s="7"/>
      <c r="M632" s="7"/>
      <c r="N632" s="7"/>
      <c r="O632" s="7"/>
      <c r="P632" s="7"/>
      <c r="Q632" s="7"/>
      <c r="R632" s="7"/>
    </row>
    <row r="633" spans="1:18">
      <c r="A633" s="7"/>
      <c r="B633" s="7"/>
      <c r="C633" s="7"/>
      <c r="D633" s="7"/>
      <c r="E633" s="7"/>
      <c r="F633" s="7"/>
      <c r="G633" s="7"/>
      <c r="H633" s="7"/>
      <c r="I633" s="7"/>
      <c r="J633" s="7"/>
      <c r="K633" s="7"/>
      <c r="L633" s="7"/>
      <c r="M633" s="7"/>
      <c r="N633" s="7"/>
      <c r="O633" s="7"/>
      <c r="P633" s="7"/>
      <c r="Q633" s="7"/>
      <c r="R633" s="7"/>
    </row>
    <row r="634" spans="1:18">
      <c r="A634" s="7"/>
      <c r="B634" s="7"/>
      <c r="C634" s="7"/>
      <c r="D634" s="7"/>
      <c r="E634" s="7"/>
      <c r="F634" s="7"/>
      <c r="G634" s="7"/>
      <c r="H634" s="7"/>
      <c r="I634" s="7"/>
      <c r="J634" s="7"/>
      <c r="K634" s="7"/>
      <c r="L634" s="7"/>
      <c r="M634" s="7"/>
      <c r="N634" s="7"/>
      <c r="O634" s="7"/>
      <c r="P634" s="7"/>
      <c r="Q634" s="7"/>
      <c r="R634" s="7"/>
    </row>
    <row r="635" spans="1:18">
      <c r="A635" s="7"/>
      <c r="B635" s="7"/>
      <c r="C635" s="7"/>
      <c r="D635" s="7"/>
      <c r="E635" s="7"/>
      <c r="F635" s="7"/>
      <c r="G635" s="7"/>
      <c r="H635" s="7"/>
      <c r="I635" s="7"/>
      <c r="J635" s="7"/>
      <c r="K635" s="7"/>
      <c r="L635" s="7"/>
      <c r="M635" s="7"/>
      <c r="N635" s="7"/>
      <c r="O635" s="7"/>
      <c r="P635" s="7"/>
      <c r="Q635" s="7"/>
      <c r="R635" s="7"/>
    </row>
    <row r="636" spans="1:18">
      <c r="A636" s="7"/>
      <c r="B636" s="7"/>
      <c r="C636" s="7"/>
      <c r="D636" s="7"/>
      <c r="E636" s="7"/>
      <c r="F636" s="7"/>
      <c r="G636" s="7"/>
      <c r="H636" s="7"/>
      <c r="I636" s="7"/>
      <c r="J636" s="7"/>
      <c r="K636" s="7"/>
      <c r="L636" s="7"/>
      <c r="M636" s="7"/>
      <c r="N636" s="7"/>
      <c r="O636" s="7"/>
      <c r="P636" s="7"/>
      <c r="Q636" s="7"/>
      <c r="R636" s="7"/>
    </row>
    <row r="637" spans="1:18">
      <c r="A637" s="7"/>
      <c r="B637" s="7"/>
      <c r="C637" s="7"/>
      <c r="D637" s="7"/>
      <c r="E637" s="7"/>
      <c r="F637" s="7"/>
      <c r="G637" s="7"/>
      <c r="H637" s="7"/>
      <c r="I637" s="7"/>
      <c r="J637" s="7"/>
      <c r="K637" s="7"/>
      <c r="L637" s="7"/>
      <c r="M637" s="7"/>
      <c r="N637" s="7"/>
      <c r="O637" s="7"/>
      <c r="P637" s="7"/>
      <c r="Q637" s="7"/>
      <c r="R637" s="7"/>
    </row>
    <row r="638" spans="1:18">
      <c r="A638" s="7"/>
      <c r="B638" s="7"/>
      <c r="C638" s="7"/>
      <c r="D638" s="7"/>
      <c r="E638" s="7"/>
      <c r="F638" s="7"/>
      <c r="G638" s="7"/>
      <c r="H638" s="7"/>
      <c r="I638" s="7"/>
      <c r="J638" s="7"/>
      <c r="K638" s="7"/>
      <c r="L638" s="7"/>
      <c r="M638" s="7"/>
      <c r="N638" s="7"/>
      <c r="O638" s="7"/>
      <c r="P638" s="7"/>
      <c r="Q638" s="7"/>
      <c r="R638" s="7"/>
    </row>
    <row r="639" spans="1:18">
      <c r="A639" s="7"/>
      <c r="B639" s="7"/>
      <c r="C639" s="7"/>
      <c r="D639" s="7"/>
      <c r="E639" s="7"/>
      <c r="F639" s="7"/>
      <c r="G639" s="7"/>
      <c r="H639" s="7"/>
      <c r="I639" s="7"/>
      <c r="J639" s="7"/>
      <c r="K639" s="7"/>
      <c r="L639" s="7"/>
      <c r="M639" s="7"/>
      <c r="N639" s="7"/>
      <c r="O639" s="7"/>
      <c r="P639" s="7"/>
      <c r="Q639" s="7"/>
      <c r="R639" s="7"/>
    </row>
    <row r="640" spans="1:18">
      <c r="A640" s="7"/>
      <c r="B640" s="7"/>
      <c r="C640" s="7"/>
      <c r="D640" s="7"/>
      <c r="E640" s="7"/>
      <c r="F640" s="7"/>
      <c r="G640" s="7"/>
      <c r="H640" s="7"/>
      <c r="I640" s="7"/>
      <c r="J640" s="7"/>
      <c r="K640" s="7"/>
      <c r="L640" s="7"/>
      <c r="M640" s="7"/>
      <c r="N640" s="7"/>
      <c r="O640" s="7"/>
      <c r="P640" s="7"/>
      <c r="Q640" s="7"/>
      <c r="R640" s="7"/>
    </row>
    <row r="641" spans="1:18">
      <c r="A641" s="7"/>
      <c r="B641" s="7"/>
      <c r="C641" s="7"/>
      <c r="D641" s="7"/>
      <c r="E641" s="7"/>
      <c r="F641" s="7"/>
      <c r="G641" s="7"/>
      <c r="H641" s="7"/>
      <c r="I641" s="7"/>
      <c r="J641" s="7"/>
      <c r="K641" s="7"/>
      <c r="L641" s="7"/>
      <c r="M641" s="7"/>
      <c r="N641" s="7"/>
      <c r="O641" s="7"/>
      <c r="P641" s="7"/>
      <c r="Q641" s="7"/>
      <c r="R641" s="7"/>
    </row>
    <row r="642" spans="1:18">
      <c r="A642" s="7"/>
      <c r="B642" s="7"/>
      <c r="C642" s="7"/>
      <c r="D642" s="7"/>
      <c r="E642" s="7"/>
      <c r="F642" s="7"/>
      <c r="G642" s="7"/>
      <c r="H642" s="7"/>
      <c r="I642" s="7"/>
      <c r="J642" s="7"/>
      <c r="K642" s="7"/>
      <c r="L642" s="7"/>
      <c r="M642" s="7"/>
      <c r="N642" s="7"/>
      <c r="O642" s="7"/>
      <c r="P642" s="7"/>
      <c r="Q642" s="7"/>
      <c r="R642" s="7"/>
    </row>
    <row r="643" spans="1:18">
      <c r="A643" s="7"/>
      <c r="B643" s="7"/>
      <c r="C643" s="7"/>
      <c r="D643" s="7"/>
      <c r="E643" s="7"/>
      <c r="F643" s="7"/>
      <c r="G643" s="7"/>
      <c r="H643" s="7"/>
      <c r="I643" s="7"/>
      <c r="J643" s="7"/>
      <c r="K643" s="7"/>
      <c r="L643" s="7"/>
      <c r="M643" s="7"/>
      <c r="N643" s="7"/>
      <c r="O643" s="7"/>
      <c r="P643" s="7"/>
      <c r="Q643" s="7"/>
      <c r="R643" s="7"/>
    </row>
    <row r="644" spans="1:18">
      <c r="A644" s="7"/>
      <c r="B644" s="7"/>
      <c r="C644" s="7"/>
      <c r="D644" s="7"/>
      <c r="E644" s="7"/>
      <c r="F644" s="7"/>
      <c r="G644" s="7"/>
      <c r="H644" s="7"/>
      <c r="I644" s="7"/>
      <c r="J644" s="7"/>
      <c r="K644" s="7"/>
      <c r="L644" s="7"/>
      <c r="M644" s="7"/>
      <c r="N644" s="7"/>
      <c r="O644" s="7"/>
      <c r="P644" s="7"/>
      <c r="Q644" s="7"/>
      <c r="R644" s="7"/>
    </row>
    <row r="645" spans="1:18">
      <c r="A645" s="7"/>
      <c r="B645" s="7"/>
      <c r="C645" s="7"/>
      <c r="D645" s="7"/>
      <c r="E645" s="7"/>
      <c r="F645" s="7"/>
      <c r="G645" s="7"/>
      <c r="H645" s="7"/>
      <c r="I645" s="7"/>
      <c r="J645" s="7"/>
      <c r="K645" s="7"/>
      <c r="L645" s="7"/>
      <c r="M645" s="7"/>
      <c r="N645" s="7"/>
      <c r="O645" s="7"/>
      <c r="P645" s="7"/>
      <c r="Q645" s="7"/>
      <c r="R645" s="7"/>
    </row>
    <row r="646" spans="1:18">
      <c r="A646" s="7"/>
      <c r="B646" s="7"/>
      <c r="C646" s="7"/>
      <c r="D646" s="7"/>
      <c r="E646" s="7"/>
      <c r="F646" s="7"/>
      <c r="G646" s="7"/>
      <c r="H646" s="7"/>
      <c r="I646" s="7"/>
      <c r="J646" s="7"/>
      <c r="K646" s="7"/>
      <c r="L646" s="7"/>
      <c r="M646" s="7"/>
      <c r="N646" s="7"/>
      <c r="O646" s="7"/>
      <c r="P646" s="7"/>
      <c r="Q646" s="7"/>
      <c r="R646" s="7"/>
    </row>
    <row r="647" spans="1:18">
      <c r="A647" s="7"/>
      <c r="B647" s="7"/>
      <c r="C647" s="7"/>
      <c r="D647" s="7"/>
      <c r="E647" s="7"/>
      <c r="F647" s="7"/>
      <c r="G647" s="7"/>
      <c r="H647" s="7"/>
      <c r="I647" s="7"/>
      <c r="J647" s="7"/>
      <c r="K647" s="7"/>
      <c r="L647" s="7"/>
      <c r="M647" s="7"/>
      <c r="N647" s="7"/>
      <c r="O647" s="7"/>
      <c r="P647" s="7"/>
      <c r="Q647" s="7"/>
      <c r="R647" s="7"/>
    </row>
    <row r="648" spans="1:18">
      <c r="A648" s="7"/>
      <c r="B648" s="7"/>
      <c r="C648" s="7"/>
      <c r="D648" s="7"/>
      <c r="E648" s="7"/>
      <c r="F648" s="7"/>
      <c r="G648" s="7"/>
      <c r="H648" s="7"/>
      <c r="I648" s="7"/>
      <c r="J648" s="7"/>
      <c r="K648" s="7"/>
      <c r="L648" s="7"/>
      <c r="M648" s="7"/>
      <c r="N648" s="7"/>
      <c r="O648" s="7"/>
      <c r="P648" s="7"/>
      <c r="Q648" s="7"/>
      <c r="R648" s="7"/>
    </row>
    <row r="649" spans="1:18">
      <c r="A649" s="7"/>
      <c r="B649" s="7"/>
      <c r="C649" s="7"/>
      <c r="D649" s="7"/>
      <c r="E649" s="7"/>
      <c r="F649" s="7"/>
      <c r="G649" s="7"/>
      <c r="H649" s="7"/>
      <c r="I649" s="7"/>
      <c r="J649" s="7"/>
      <c r="K649" s="7"/>
      <c r="L649" s="7"/>
      <c r="M649" s="7"/>
      <c r="N649" s="7"/>
      <c r="O649" s="7"/>
      <c r="P649" s="7"/>
      <c r="Q649" s="7"/>
      <c r="R649" s="7"/>
    </row>
    <row r="650" spans="1:18">
      <c r="A650" s="7"/>
      <c r="B650" s="7"/>
      <c r="C650" s="7"/>
      <c r="D650" s="7"/>
      <c r="E650" s="7"/>
      <c r="F650" s="7"/>
      <c r="G650" s="7"/>
      <c r="H650" s="7"/>
      <c r="I650" s="7"/>
      <c r="J650" s="7"/>
      <c r="K650" s="7"/>
      <c r="L650" s="7"/>
      <c r="M650" s="7"/>
      <c r="N650" s="7"/>
      <c r="O650" s="7"/>
      <c r="P650" s="7"/>
      <c r="Q650" s="7"/>
      <c r="R650" s="7"/>
    </row>
    <row r="651" spans="1:18">
      <c r="A651" s="7"/>
      <c r="B651" s="7"/>
      <c r="C651" s="7"/>
      <c r="D651" s="7"/>
      <c r="E651" s="7"/>
      <c r="F651" s="7"/>
      <c r="G651" s="7"/>
      <c r="H651" s="7"/>
      <c r="I651" s="7"/>
      <c r="J651" s="7"/>
      <c r="K651" s="7"/>
      <c r="L651" s="7"/>
      <c r="M651" s="7"/>
      <c r="N651" s="7"/>
      <c r="O651" s="7"/>
      <c r="P651" s="7"/>
      <c r="Q651" s="7"/>
      <c r="R651" s="7"/>
    </row>
    <row r="652" spans="1:18">
      <c r="A652" s="7"/>
      <c r="B652" s="7"/>
      <c r="C652" s="7"/>
      <c r="D652" s="7"/>
      <c r="E652" s="7"/>
      <c r="F652" s="7"/>
      <c r="G652" s="7"/>
      <c r="H652" s="7"/>
      <c r="I652" s="7"/>
      <c r="J652" s="7"/>
      <c r="K652" s="7"/>
      <c r="L652" s="7"/>
      <c r="M652" s="7"/>
      <c r="N652" s="7"/>
      <c r="O652" s="7"/>
      <c r="P652" s="7"/>
      <c r="Q652" s="7"/>
      <c r="R652" s="7"/>
    </row>
    <row r="653" spans="1:18">
      <c r="A653" s="7"/>
      <c r="B653" s="7"/>
      <c r="C653" s="7"/>
      <c r="D653" s="7"/>
      <c r="E653" s="7"/>
      <c r="F653" s="7"/>
      <c r="G653" s="7"/>
      <c r="H653" s="7"/>
      <c r="I653" s="7"/>
      <c r="J653" s="7"/>
      <c r="K653" s="7"/>
      <c r="L653" s="7"/>
      <c r="M653" s="7"/>
      <c r="N653" s="7"/>
      <c r="O653" s="7"/>
      <c r="P653" s="7"/>
      <c r="Q653" s="7"/>
      <c r="R653" s="7"/>
    </row>
    <row r="654" spans="1:18">
      <c r="A654" s="7"/>
      <c r="B654" s="7"/>
      <c r="C654" s="7"/>
      <c r="D654" s="7"/>
      <c r="E654" s="7"/>
      <c r="F654" s="7"/>
      <c r="G654" s="7"/>
      <c r="H654" s="7"/>
      <c r="I654" s="7"/>
      <c r="J654" s="7"/>
      <c r="K654" s="7"/>
      <c r="L654" s="7"/>
      <c r="M654" s="7"/>
      <c r="N654" s="7"/>
      <c r="O654" s="7"/>
      <c r="P654" s="7"/>
      <c r="Q654" s="7"/>
      <c r="R654" s="7"/>
    </row>
    <row r="655" spans="1:18">
      <c r="A655" s="7"/>
      <c r="B655" s="7"/>
      <c r="C655" s="7"/>
      <c r="D655" s="7"/>
      <c r="E655" s="7"/>
      <c r="F655" s="7"/>
      <c r="G655" s="7"/>
      <c r="H655" s="7"/>
      <c r="I655" s="7"/>
      <c r="J655" s="7"/>
      <c r="K655" s="7"/>
      <c r="L655" s="7"/>
      <c r="M655" s="7"/>
      <c r="N655" s="7"/>
      <c r="O655" s="7"/>
      <c r="P655" s="7"/>
      <c r="Q655" s="7"/>
      <c r="R655" s="7"/>
    </row>
    <row r="656" spans="1:18">
      <c r="A656" s="7"/>
      <c r="B656" s="7"/>
      <c r="C656" s="7"/>
      <c r="D656" s="7"/>
      <c r="E656" s="7"/>
      <c r="F656" s="7"/>
      <c r="G656" s="7"/>
      <c r="H656" s="7"/>
      <c r="I656" s="7"/>
      <c r="J656" s="7"/>
      <c r="K656" s="7"/>
      <c r="L656" s="7"/>
      <c r="M656" s="7"/>
      <c r="N656" s="7"/>
      <c r="O656" s="7"/>
      <c r="P656" s="7"/>
      <c r="Q656" s="7"/>
      <c r="R656" s="7"/>
    </row>
    <row r="657" spans="1:18">
      <c r="A657" s="7"/>
      <c r="B657" s="7"/>
      <c r="C657" s="7"/>
      <c r="D657" s="7"/>
      <c r="E657" s="7"/>
      <c r="F657" s="7"/>
      <c r="G657" s="7"/>
      <c r="H657" s="7"/>
      <c r="I657" s="7"/>
      <c r="J657" s="7"/>
      <c r="K657" s="7"/>
      <c r="L657" s="7"/>
      <c r="M657" s="7"/>
      <c r="N657" s="7"/>
      <c r="O657" s="7"/>
      <c r="P657" s="7"/>
      <c r="Q657" s="7"/>
      <c r="R657" s="7"/>
    </row>
    <row r="658" spans="1:18">
      <c r="A658" s="7"/>
      <c r="B658" s="7"/>
      <c r="C658" s="7"/>
      <c r="D658" s="7"/>
      <c r="E658" s="7"/>
      <c r="F658" s="7"/>
      <c r="G658" s="7"/>
      <c r="H658" s="7"/>
      <c r="I658" s="7"/>
      <c r="J658" s="7"/>
      <c r="K658" s="7"/>
      <c r="L658" s="7"/>
      <c r="M658" s="7"/>
      <c r="N658" s="7"/>
      <c r="O658" s="7"/>
      <c r="P658" s="7"/>
      <c r="Q658" s="7"/>
      <c r="R658" s="7"/>
    </row>
    <row r="659" spans="1:18">
      <c r="A659" s="7"/>
      <c r="B659" s="7"/>
      <c r="C659" s="7"/>
      <c r="D659" s="7"/>
      <c r="E659" s="7"/>
      <c r="F659" s="7"/>
      <c r="G659" s="7"/>
      <c r="H659" s="7"/>
      <c r="I659" s="7"/>
      <c r="J659" s="7"/>
      <c r="K659" s="7"/>
      <c r="L659" s="7"/>
      <c r="M659" s="7"/>
      <c r="N659" s="7"/>
      <c r="O659" s="7"/>
      <c r="P659" s="7"/>
      <c r="Q659" s="7"/>
      <c r="R659" s="7"/>
    </row>
    <row r="660" spans="1:18">
      <c r="A660" s="7"/>
      <c r="B660" s="7"/>
      <c r="C660" s="7"/>
      <c r="D660" s="7"/>
      <c r="E660" s="7"/>
      <c r="F660" s="7"/>
      <c r="G660" s="7"/>
      <c r="H660" s="7"/>
      <c r="I660" s="7"/>
      <c r="J660" s="7"/>
      <c r="K660" s="7"/>
      <c r="L660" s="7"/>
      <c r="M660" s="7"/>
      <c r="N660" s="7"/>
      <c r="O660" s="7"/>
      <c r="P660" s="7"/>
      <c r="Q660" s="7"/>
      <c r="R660" s="7"/>
    </row>
    <row r="661" spans="1:18">
      <c r="A661" s="7"/>
      <c r="B661" s="7"/>
      <c r="C661" s="7"/>
      <c r="D661" s="7"/>
      <c r="E661" s="7"/>
      <c r="F661" s="7"/>
      <c r="G661" s="7"/>
      <c r="H661" s="7"/>
      <c r="I661" s="7"/>
      <c r="J661" s="7"/>
      <c r="K661" s="7"/>
      <c r="L661" s="7"/>
      <c r="M661" s="7"/>
      <c r="N661" s="7"/>
      <c r="O661" s="7"/>
      <c r="P661" s="7"/>
      <c r="Q661" s="7"/>
      <c r="R661" s="7"/>
    </row>
    <row r="662" spans="1:18">
      <c r="A662" s="7"/>
      <c r="B662" s="7"/>
      <c r="C662" s="7"/>
      <c r="D662" s="7"/>
      <c r="E662" s="7"/>
      <c r="F662" s="7"/>
      <c r="G662" s="7"/>
      <c r="H662" s="7"/>
      <c r="I662" s="7"/>
      <c r="J662" s="7"/>
      <c r="K662" s="7"/>
      <c r="L662" s="7"/>
      <c r="M662" s="7"/>
      <c r="N662" s="7"/>
      <c r="O662" s="7"/>
      <c r="P662" s="7"/>
      <c r="Q662" s="7"/>
      <c r="R662" s="7"/>
    </row>
    <row r="663" spans="1:18">
      <c r="A663" s="7"/>
      <c r="B663" s="7"/>
      <c r="C663" s="7"/>
      <c r="D663" s="7"/>
      <c r="E663" s="7"/>
      <c r="F663" s="7"/>
      <c r="G663" s="7"/>
      <c r="H663" s="7"/>
      <c r="I663" s="7"/>
      <c r="J663" s="7"/>
      <c r="K663" s="7"/>
      <c r="L663" s="7"/>
      <c r="M663" s="7"/>
      <c r="N663" s="7"/>
      <c r="O663" s="7"/>
      <c r="P663" s="7"/>
      <c r="Q663" s="7"/>
      <c r="R663" s="7"/>
    </row>
    <row r="664" spans="1:18">
      <c r="A664" s="7"/>
      <c r="B664" s="7"/>
      <c r="C664" s="7"/>
      <c r="D664" s="7"/>
      <c r="E664" s="7"/>
      <c r="F664" s="7"/>
      <c r="G664" s="7"/>
      <c r="H664" s="7"/>
      <c r="I664" s="7"/>
      <c r="J664" s="7"/>
      <c r="K664" s="7"/>
      <c r="L664" s="7"/>
      <c r="M664" s="7"/>
      <c r="N664" s="7"/>
      <c r="O664" s="7"/>
      <c r="P664" s="7"/>
      <c r="Q664" s="7"/>
      <c r="R664" s="7"/>
    </row>
    <row r="665" spans="1:18">
      <c r="A665" s="7"/>
      <c r="B665" s="7"/>
      <c r="C665" s="7"/>
      <c r="D665" s="7"/>
      <c r="E665" s="7"/>
      <c r="F665" s="7"/>
      <c r="G665" s="7"/>
      <c r="H665" s="7"/>
      <c r="I665" s="7"/>
      <c r="J665" s="7"/>
      <c r="K665" s="7"/>
      <c r="L665" s="7"/>
      <c r="M665" s="7"/>
      <c r="N665" s="7"/>
      <c r="O665" s="7"/>
      <c r="P665" s="7"/>
      <c r="Q665" s="7"/>
      <c r="R665" s="7"/>
    </row>
    <row r="666" spans="1:18">
      <c r="A666" s="7"/>
      <c r="B666" s="7"/>
      <c r="C666" s="7"/>
      <c r="D666" s="7"/>
      <c r="E666" s="7"/>
      <c r="F666" s="7"/>
      <c r="G666" s="7"/>
      <c r="H666" s="7"/>
      <c r="I666" s="7"/>
      <c r="J666" s="7"/>
      <c r="K666" s="7"/>
      <c r="L666" s="7"/>
      <c r="M666" s="7"/>
      <c r="N666" s="7"/>
      <c r="O666" s="7"/>
      <c r="P666" s="7"/>
      <c r="Q666" s="7"/>
      <c r="R666" s="7"/>
    </row>
    <row r="667" spans="1:18">
      <c r="A667" s="7"/>
      <c r="B667" s="7"/>
      <c r="C667" s="7"/>
      <c r="D667" s="7"/>
      <c r="E667" s="7"/>
      <c r="F667" s="7"/>
      <c r="G667" s="7"/>
      <c r="H667" s="7"/>
      <c r="I667" s="7"/>
      <c r="J667" s="7"/>
      <c r="K667" s="7"/>
      <c r="L667" s="7"/>
      <c r="M667" s="7"/>
      <c r="N667" s="7"/>
      <c r="O667" s="7"/>
      <c r="P667" s="7"/>
      <c r="Q667" s="7"/>
      <c r="R667" s="7"/>
    </row>
    <row r="668" spans="1:18">
      <c r="A668" s="7"/>
      <c r="B668" s="7"/>
      <c r="C668" s="7"/>
      <c r="D668" s="7"/>
      <c r="E668" s="7"/>
      <c r="F668" s="7"/>
      <c r="G668" s="7"/>
      <c r="H668" s="7"/>
      <c r="I668" s="7"/>
      <c r="J668" s="7"/>
      <c r="K668" s="7"/>
      <c r="L668" s="7"/>
      <c r="M668" s="7"/>
      <c r="N668" s="7"/>
      <c r="O668" s="7"/>
      <c r="P668" s="7"/>
      <c r="Q668" s="7"/>
      <c r="R668" s="7"/>
    </row>
    <row r="669" spans="1:18">
      <c r="A669" s="7"/>
      <c r="B669" s="7"/>
      <c r="C669" s="7"/>
      <c r="D669" s="7"/>
      <c r="E669" s="7"/>
      <c r="F669" s="7"/>
      <c r="G669" s="7"/>
      <c r="H669" s="7"/>
      <c r="I669" s="7"/>
      <c r="J669" s="7"/>
      <c r="K669" s="7"/>
      <c r="L669" s="7"/>
      <c r="M669" s="7"/>
      <c r="N669" s="7"/>
      <c r="O669" s="7"/>
      <c r="P669" s="7"/>
      <c r="Q669" s="7"/>
      <c r="R669" s="7"/>
    </row>
    <row r="670" spans="1:18">
      <c r="A670" s="7"/>
      <c r="B670" s="7"/>
      <c r="C670" s="7"/>
      <c r="D670" s="7"/>
      <c r="E670" s="7"/>
      <c r="F670" s="7"/>
      <c r="G670" s="7"/>
      <c r="H670" s="7"/>
      <c r="I670" s="7"/>
      <c r="J670" s="7"/>
      <c r="K670" s="7"/>
      <c r="L670" s="7"/>
      <c r="M670" s="7"/>
      <c r="N670" s="7"/>
      <c r="O670" s="7"/>
      <c r="P670" s="7"/>
      <c r="Q670" s="7"/>
      <c r="R670" s="7"/>
    </row>
    <row r="671" spans="1:18">
      <c r="A671" s="7"/>
      <c r="B671" s="7"/>
      <c r="C671" s="7"/>
      <c r="D671" s="7"/>
      <c r="E671" s="7"/>
      <c r="F671" s="7"/>
      <c r="G671" s="7"/>
      <c r="H671" s="7"/>
      <c r="I671" s="7"/>
      <c r="J671" s="7"/>
      <c r="K671" s="7"/>
      <c r="L671" s="7"/>
      <c r="M671" s="7"/>
      <c r="N671" s="7"/>
      <c r="O671" s="7"/>
      <c r="P671" s="7"/>
      <c r="Q671" s="7"/>
      <c r="R671" s="7"/>
    </row>
    <row r="672" spans="1:18">
      <c r="A672" s="7"/>
      <c r="B672" s="7"/>
      <c r="C672" s="7"/>
      <c r="D672" s="7"/>
      <c r="E672" s="7"/>
      <c r="F672" s="7"/>
      <c r="G672" s="7"/>
      <c r="H672" s="7"/>
      <c r="I672" s="7"/>
      <c r="J672" s="7"/>
      <c r="K672" s="7"/>
      <c r="L672" s="7"/>
      <c r="M672" s="7"/>
      <c r="N672" s="7"/>
      <c r="O672" s="7"/>
      <c r="P672" s="7"/>
      <c r="Q672" s="7"/>
      <c r="R672" s="7"/>
    </row>
    <row r="673" spans="1:18">
      <c r="A673" s="7"/>
      <c r="B673" s="7"/>
      <c r="C673" s="7"/>
      <c r="D673" s="7"/>
      <c r="E673" s="7"/>
      <c r="F673" s="7"/>
      <c r="G673" s="7"/>
      <c r="H673" s="7"/>
      <c r="I673" s="7"/>
      <c r="J673" s="7"/>
      <c r="K673" s="7"/>
      <c r="L673" s="7"/>
      <c r="M673" s="7"/>
      <c r="N673" s="7"/>
      <c r="O673" s="7"/>
      <c r="P673" s="7"/>
      <c r="Q673" s="7"/>
      <c r="R673" s="7"/>
    </row>
    <row r="674" spans="1:18">
      <c r="A674" s="7"/>
      <c r="B674" s="7"/>
      <c r="C674" s="7"/>
      <c r="D674" s="7"/>
      <c r="E674" s="7"/>
      <c r="F674" s="7"/>
      <c r="G674" s="7"/>
      <c r="H674" s="7"/>
      <c r="I674" s="7"/>
      <c r="J674" s="7"/>
      <c r="K674" s="7"/>
      <c r="L674" s="7"/>
      <c r="M674" s="7"/>
      <c r="N674" s="7"/>
      <c r="O674" s="7"/>
      <c r="P674" s="7"/>
      <c r="Q674" s="7"/>
      <c r="R674" s="7"/>
    </row>
    <row r="675" spans="1:18">
      <c r="A675" s="7"/>
      <c r="B675" s="7"/>
      <c r="C675" s="7"/>
      <c r="D675" s="7"/>
      <c r="E675" s="7"/>
      <c r="F675" s="7"/>
      <c r="G675" s="7"/>
      <c r="H675" s="7"/>
      <c r="I675" s="7"/>
      <c r="J675" s="7"/>
      <c r="K675" s="7"/>
      <c r="L675" s="7"/>
      <c r="M675" s="7"/>
      <c r="N675" s="7"/>
      <c r="O675" s="7"/>
      <c r="P675" s="7"/>
      <c r="Q675" s="7"/>
      <c r="R675" s="7"/>
    </row>
    <row r="676" spans="1:18">
      <c r="A676" s="7"/>
      <c r="B676" s="7"/>
      <c r="C676" s="7"/>
      <c r="D676" s="7"/>
      <c r="E676" s="7"/>
      <c r="F676" s="7"/>
      <c r="G676" s="7"/>
      <c r="H676" s="7"/>
      <c r="I676" s="7"/>
      <c r="J676" s="7"/>
      <c r="K676" s="7"/>
      <c r="L676" s="7"/>
      <c r="M676" s="7"/>
      <c r="N676" s="7"/>
      <c r="O676" s="7"/>
      <c r="P676" s="7"/>
      <c r="Q676" s="7"/>
      <c r="R676" s="7"/>
    </row>
    <row r="677" spans="1:18">
      <c r="A677" s="7"/>
      <c r="B677" s="7"/>
      <c r="C677" s="7"/>
      <c r="D677" s="7"/>
      <c r="E677" s="7"/>
      <c r="F677" s="7"/>
      <c r="G677" s="7"/>
      <c r="H677" s="7"/>
      <c r="I677" s="7"/>
      <c r="J677" s="7"/>
      <c r="K677" s="7"/>
      <c r="L677" s="7"/>
      <c r="M677" s="7"/>
      <c r="N677" s="7"/>
      <c r="O677" s="7"/>
      <c r="P677" s="7"/>
      <c r="Q677" s="7"/>
      <c r="R677" s="7"/>
    </row>
    <row r="678" spans="1:18">
      <c r="A678" s="7"/>
      <c r="B678" s="7"/>
      <c r="C678" s="7"/>
      <c r="D678" s="7"/>
      <c r="E678" s="7"/>
      <c r="F678" s="7"/>
      <c r="G678" s="7"/>
      <c r="H678" s="7"/>
      <c r="I678" s="7"/>
      <c r="J678" s="7"/>
      <c r="K678" s="7"/>
      <c r="L678" s="7"/>
      <c r="M678" s="7"/>
      <c r="N678" s="7"/>
      <c r="O678" s="7"/>
      <c r="P678" s="7"/>
      <c r="Q678" s="7"/>
      <c r="R678" s="7"/>
    </row>
    <row r="679" spans="1:18">
      <c r="A679" s="7"/>
      <c r="B679" s="7"/>
      <c r="C679" s="7"/>
      <c r="D679" s="7"/>
      <c r="E679" s="7"/>
      <c r="F679" s="7"/>
      <c r="G679" s="7"/>
      <c r="H679" s="7"/>
      <c r="I679" s="7"/>
      <c r="J679" s="7"/>
      <c r="K679" s="7"/>
      <c r="L679" s="7"/>
      <c r="M679" s="7"/>
      <c r="N679" s="7"/>
      <c r="O679" s="7"/>
      <c r="P679" s="7"/>
      <c r="Q679" s="7"/>
      <c r="R679" s="7"/>
    </row>
    <row r="680" spans="1:18">
      <c r="A680" s="7"/>
      <c r="B680" s="7"/>
      <c r="C680" s="7"/>
      <c r="D680" s="7"/>
      <c r="E680" s="7"/>
      <c r="F680" s="7"/>
      <c r="G680" s="7"/>
      <c r="H680" s="7"/>
      <c r="I680" s="7"/>
      <c r="J680" s="7"/>
      <c r="K680" s="7"/>
      <c r="L680" s="7"/>
      <c r="M680" s="7"/>
      <c r="N680" s="7"/>
      <c r="O680" s="7"/>
      <c r="P680" s="7"/>
      <c r="Q680" s="7"/>
      <c r="R680" s="7"/>
    </row>
    <row r="681" spans="1:18">
      <c r="A681" s="7"/>
      <c r="B681" s="7"/>
      <c r="C681" s="7"/>
      <c r="D681" s="7"/>
      <c r="E681" s="7"/>
      <c r="F681" s="7"/>
      <c r="G681" s="7"/>
      <c r="H681" s="7"/>
      <c r="I681" s="7"/>
      <c r="J681" s="7"/>
      <c r="K681" s="7"/>
      <c r="L681" s="7"/>
      <c r="M681" s="7"/>
      <c r="N681" s="7"/>
      <c r="O681" s="7"/>
      <c r="P681" s="7"/>
      <c r="Q681" s="7"/>
      <c r="R681" s="7"/>
    </row>
    <row r="682" spans="1:18">
      <c r="A682" s="7"/>
      <c r="B682" s="7"/>
      <c r="C682" s="7"/>
      <c r="D682" s="7"/>
      <c r="E682" s="7"/>
      <c r="F682" s="7"/>
      <c r="G682" s="7"/>
      <c r="H682" s="7"/>
      <c r="I682" s="7"/>
      <c r="J682" s="7"/>
      <c r="K682" s="7"/>
      <c r="L682" s="7"/>
      <c r="M682" s="7"/>
      <c r="N682" s="7"/>
      <c r="O682" s="7"/>
      <c r="P682" s="7"/>
      <c r="Q682" s="7"/>
      <c r="R682" s="7"/>
    </row>
    <row r="683" spans="1:18">
      <c r="A683" s="7"/>
      <c r="B683" s="7"/>
      <c r="C683" s="7"/>
      <c r="D683" s="7"/>
      <c r="E683" s="7"/>
      <c r="F683" s="7"/>
      <c r="G683" s="7"/>
      <c r="H683" s="7"/>
      <c r="I683" s="7"/>
      <c r="J683" s="7"/>
      <c r="K683" s="7"/>
      <c r="L683" s="7"/>
      <c r="M683" s="7"/>
      <c r="N683" s="7"/>
      <c r="O683" s="7"/>
      <c r="P683" s="7"/>
      <c r="Q683" s="7"/>
      <c r="R683" s="7"/>
    </row>
    <row r="684" spans="1:18">
      <c r="A684" s="7"/>
      <c r="B684" s="7"/>
      <c r="C684" s="7"/>
      <c r="D684" s="7"/>
      <c r="E684" s="7"/>
      <c r="F684" s="7"/>
      <c r="G684" s="7"/>
      <c r="H684" s="7"/>
      <c r="I684" s="7"/>
      <c r="J684" s="7"/>
      <c r="K684" s="7"/>
      <c r="L684" s="7"/>
      <c r="M684" s="7"/>
      <c r="N684" s="7"/>
      <c r="O684" s="7"/>
      <c r="P684" s="7"/>
      <c r="Q684" s="7"/>
      <c r="R684" s="7"/>
    </row>
    <row r="685" spans="1:18">
      <c r="A685" s="7"/>
      <c r="B685" s="7"/>
      <c r="C685" s="7"/>
      <c r="D685" s="7"/>
      <c r="E685" s="7"/>
      <c r="F685" s="7"/>
      <c r="G685" s="7"/>
      <c r="H685" s="7"/>
      <c r="I685" s="7"/>
      <c r="J685" s="7"/>
      <c r="K685" s="7"/>
      <c r="L685" s="7"/>
      <c r="M685" s="7"/>
      <c r="N685" s="7"/>
      <c r="O685" s="7"/>
      <c r="P685" s="7"/>
      <c r="Q685" s="7"/>
      <c r="R685" s="7"/>
    </row>
    <row r="686" spans="1:18">
      <c r="A686" s="7"/>
      <c r="B686" s="7"/>
      <c r="C686" s="7"/>
      <c r="D686" s="7"/>
      <c r="E686" s="7"/>
      <c r="F686" s="7"/>
      <c r="G686" s="7"/>
      <c r="H686" s="7"/>
      <c r="I686" s="7"/>
      <c r="J686" s="7"/>
      <c r="K686" s="7"/>
      <c r="L686" s="7"/>
      <c r="M686" s="7"/>
      <c r="N686" s="7"/>
      <c r="O686" s="7"/>
      <c r="P686" s="7"/>
      <c r="Q686" s="7"/>
      <c r="R686" s="7"/>
    </row>
    <row r="687" spans="1:18">
      <c r="A687" s="7"/>
      <c r="B687" s="7"/>
      <c r="C687" s="7"/>
      <c r="D687" s="7"/>
      <c r="E687" s="7"/>
      <c r="F687" s="7"/>
      <c r="G687" s="7"/>
      <c r="H687" s="7"/>
      <c r="I687" s="7"/>
      <c r="J687" s="7"/>
      <c r="K687" s="7"/>
      <c r="L687" s="7"/>
      <c r="M687" s="7"/>
      <c r="N687" s="7"/>
      <c r="O687" s="7"/>
      <c r="P687" s="7"/>
      <c r="Q687" s="7"/>
      <c r="R687" s="7"/>
    </row>
    <row r="688" spans="1:18">
      <c r="A688" s="7"/>
      <c r="B688" s="7"/>
      <c r="C688" s="7"/>
      <c r="D688" s="7"/>
      <c r="E688" s="7"/>
      <c r="F688" s="7"/>
      <c r="G688" s="7"/>
      <c r="H688" s="7"/>
      <c r="I688" s="7"/>
      <c r="J688" s="7"/>
      <c r="K688" s="7"/>
      <c r="L688" s="7"/>
      <c r="M688" s="7"/>
      <c r="N688" s="7"/>
      <c r="O688" s="7"/>
      <c r="P688" s="7"/>
      <c r="Q688" s="7"/>
      <c r="R688" s="7"/>
    </row>
    <row r="689" spans="1:18">
      <c r="A689" s="7"/>
      <c r="B689" s="7"/>
      <c r="C689" s="7"/>
      <c r="D689" s="7"/>
      <c r="E689" s="7"/>
      <c r="F689" s="7"/>
      <c r="G689" s="7"/>
      <c r="H689" s="7"/>
      <c r="I689" s="7"/>
      <c r="J689" s="7"/>
      <c r="K689" s="7"/>
      <c r="L689" s="7"/>
      <c r="M689" s="7"/>
      <c r="N689" s="7"/>
      <c r="O689" s="7"/>
      <c r="P689" s="7"/>
      <c r="Q689" s="7"/>
      <c r="R689" s="7"/>
    </row>
    <row r="690" spans="1:18">
      <c r="A690" s="7"/>
      <c r="B690" s="7"/>
      <c r="C690" s="7"/>
      <c r="D690" s="7"/>
      <c r="E690" s="7"/>
      <c r="F690" s="7"/>
      <c r="G690" s="7"/>
      <c r="H690" s="7"/>
      <c r="I690" s="7"/>
      <c r="J690" s="7"/>
      <c r="K690" s="7"/>
      <c r="L690" s="7"/>
      <c r="M690" s="7"/>
      <c r="N690" s="7"/>
      <c r="O690" s="7"/>
      <c r="P690" s="7"/>
      <c r="Q690" s="7"/>
      <c r="R690" s="7"/>
    </row>
    <row r="691" spans="1:18">
      <c r="A691" s="7"/>
      <c r="B691" s="7"/>
      <c r="C691" s="7"/>
      <c r="D691" s="7"/>
      <c r="E691" s="7"/>
      <c r="F691" s="7"/>
      <c r="G691" s="7"/>
      <c r="H691" s="7"/>
      <c r="I691" s="7"/>
      <c r="J691" s="7"/>
      <c r="K691" s="7"/>
      <c r="L691" s="7"/>
      <c r="M691" s="7"/>
      <c r="N691" s="7"/>
      <c r="O691" s="7"/>
      <c r="P691" s="7"/>
      <c r="Q691" s="7"/>
      <c r="R691" s="7"/>
    </row>
    <row r="692" spans="1:18">
      <c r="A692" s="7"/>
      <c r="B692" s="7"/>
      <c r="C692" s="7"/>
      <c r="D692" s="7"/>
      <c r="E692" s="7"/>
      <c r="F692" s="7"/>
      <c r="G692" s="7"/>
      <c r="H692" s="7"/>
      <c r="I692" s="7"/>
      <c r="J692" s="7"/>
      <c r="K692" s="7"/>
      <c r="L692" s="7"/>
      <c r="M692" s="7"/>
      <c r="N692" s="7"/>
      <c r="O692" s="7"/>
      <c r="P692" s="7"/>
      <c r="Q692" s="7"/>
      <c r="R692" s="7"/>
    </row>
    <row r="693" spans="1:18">
      <c r="A693" s="7"/>
      <c r="B693" s="7"/>
      <c r="C693" s="7"/>
      <c r="D693" s="7"/>
      <c r="E693" s="7"/>
      <c r="F693" s="7"/>
      <c r="G693" s="7"/>
      <c r="H693" s="7"/>
      <c r="I693" s="7"/>
      <c r="J693" s="7"/>
      <c r="K693" s="7"/>
      <c r="L693" s="7"/>
      <c r="M693" s="7"/>
      <c r="N693" s="7"/>
      <c r="O693" s="7"/>
      <c r="P693" s="7"/>
      <c r="Q693" s="7"/>
      <c r="R693" s="7"/>
    </row>
    <row r="694" spans="1:18">
      <c r="A694" s="7"/>
      <c r="B694" s="7"/>
      <c r="C694" s="7"/>
      <c r="D694" s="7"/>
      <c r="E694" s="7"/>
      <c r="F694" s="7"/>
      <c r="G694" s="7"/>
      <c r="H694" s="7"/>
      <c r="I694" s="7"/>
      <c r="J694" s="7"/>
      <c r="K694" s="7"/>
      <c r="L694" s="7"/>
      <c r="M694" s="7"/>
      <c r="N694" s="7"/>
      <c r="O694" s="7"/>
      <c r="P694" s="7"/>
      <c r="Q694" s="7"/>
      <c r="R694" s="7"/>
    </row>
    <row r="695" spans="1:18">
      <c r="A695" s="7"/>
      <c r="B695" s="7"/>
      <c r="C695" s="7"/>
      <c r="D695" s="7"/>
      <c r="E695" s="7"/>
      <c r="F695" s="7"/>
      <c r="G695" s="7"/>
      <c r="H695" s="7"/>
      <c r="I695" s="7"/>
      <c r="J695" s="7"/>
      <c r="K695" s="7"/>
      <c r="L695" s="7"/>
      <c r="M695" s="7"/>
      <c r="N695" s="7"/>
      <c r="O695" s="7"/>
      <c r="P695" s="7"/>
      <c r="Q695" s="7"/>
      <c r="R695" s="7"/>
    </row>
    <row r="696" spans="1:18">
      <c r="A696" s="7"/>
      <c r="B696" s="7"/>
      <c r="C696" s="7"/>
      <c r="D696" s="7"/>
      <c r="E696" s="7"/>
      <c r="F696" s="7"/>
      <c r="G696" s="7"/>
      <c r="H696" s="7"/>
      <c r="I696" s="7"/>
      <c r="J696" s="7"/>
      <c r="K696" s="7"/>
      <c r="L696" s="7"/>
      <c r="M696" s="7"/>
      <c r="N696" s="7"/>
      <c r="O696" s="7"/>
      <c r="P696" s="7"/>
      <c r="Q696" s="7"/>
      <c r="R696" s="7"/>
    </row>
    <row r="697" spans="1:18">
      <c r="A697" s="7"/>
      <c r="B697" s="7"/>
      <c r="C697" s="7"/>
      <c r="D697" s="7"/>
      <c r="E697" s="7"/>
      <c r="F697" s="7"/>
      <c r="G697" s="7"/>
      <c r="H697" s="7"/>
      <c r="I697" s="7"/>
      <c r="J697" s="7"/>
      <c r="K697" s="7"/>
      <c r="L697" s="7"/>
      <c r="M697" s="7"/>
      <c r="N697" s="7"/>
      <c r="O697" s="7"/>
      <c r="P697" s="7"/>
      <c r="Q697" s="7"/>
      <c r="R697" s="7"/>
    </row>
    <row r="698" spans="1:18">
      <c r="A698" s="7"/>
      <c r="B698" s="7"/>
      <c r="C698" s="7"/>
      <c r="D698" s="7"/>
      <c r="E698" s="7"/>
      <c r="F698" s="7"/>
      <c r="G698" s="7"/>
      <c r="H698" s="7"/>
      <c r="I698" s="7"/>
      <c r="J698" s="7"/>
      <c r="K698" s="7"/>
      <c r="L698" s="7"/>
      <c r="M698" s="7"/>
      <c r="N698" s="7"/>
      <c r="O698" s="7"/>
      <c r="P698" s="7"/>
      <c r="Q698" s="7"/>
      <c r="R698" s="7"/>
    </row>
    <row r="699" spans="1:18">
      <c r="A699" s="7"/>
      <c r="B699" s="7"/>
      <c r="C699" s="7"/>
      <c r="D699" s="7"/>
      <c r="E699" s="7"/>
      <c r="F699" s="7"/>
      <c r="G699" s="7"/>
      <c r="H699" s="7"/>
      <c r="I699" s="7"/>
      <c r="J699" s="7"/>
      <c r="K699" s="7"/>
      <c r="L699" s="7"/>
      <c r="M699" s="7"/>
      <c r="N699" s="7"/>
      <c r="O699" s="7"/>
      <c r="P699" s="7"/>
      <c r="Q699" s="7"/>
      <c r="R699" s="7"/>
    </row>
    <row r="700" spans="1:18">
      <c r="A700" s="7"/>
      <c r="B700" s="7"/>
      <c r="C700" s="7"/>
      <c r="D700" s="7"/>
      <c r="E700" s="7"/>
      <c r="F700" s="7"/>
      <c r="G700" s="7"/>
      <c r="H700" s="7"/>
      <c r="I700" s="7"/>
      <c r="J700" s="7"/>
      <c r="K700" s="7"/>
      <c r="L700" s="7"/>
      <c r="M700" s="7"/>
      <c r="N700" s="7"/>
      <c r="O700" s="7"/>
      <c r="P700" s="7"/>
      <c r="Q700" s="7"/>
      <c r="R700" s="7"/>
    </row>
    <row r="701" spans="1:18">
      <c r="A701" s="7"/>
      <c r="B701" s="7"/>
      <c r="C701" s="7"/>
      <c r="D701" s="7"/>
      <c r="E701" s="7"/>
      <c r="F701" s="7"/>
      <c r="G701" s="7"/>
      <c r="H701" s="7"/>
      <c r="I701" s="7"/>
      <c r="J701" s="7"/>
      <c r="K701" s="7"/>
      <c r="L701" s="7"/>
      <c r="M701" s="7"/>
      <c r="N701" s="7"/>
      <c r="O701" s="7"/>
      <c r="P701" s="7"/>
      <c r="Q701" s="7"/>
      <c r="R701" s="7"/>
    </row>
    <row r="702" spans="1:18">
      <c r="A702" s="7"/>
      <c r="B702" s="7"/>
      <c r="C702" s="7"/>
      <c r="D702" s="7"/>
      <c r="E702" s="7"/>
      <c r="F702" s="7"/>
      <c r="G702" s="7"/>
      <c r="H702" s="7"/>
      <c r="I702" s="7"/>
      <c r="J702" s="7"/>
      <c r="K702" s="7"/>
      <c r="L702" s="7"/>
      <c r="M702" s="7"/>
      <c r="N702" s="7"/>
      <c r="O702" s="7"/>
      <c r="P702" s="7"/>
      <c r="Q702" s="7"/>
      <c r="R702" s="7"/>
    </row>
    <row r="703" spans="1:18">
      <c r="A703" s="7"/>
      <c r="B703" s="7"/>
      <c r="C703" s="7"/>
      <c r="D703" s="7"/>
      <c r="E703" s="7"/>
      <c r="F703" s="7"/>
      <c r="G703" s="7"/>
      <c r="H703" s="7"/>
      <c r="I703" s="7"/>
      <c r="J703" s="7"/>
      <c r="K703" s="7"/>
      <c r="L703" s="7"/>
      <c r="M703" s="7"/>
      <c r="N703" s="7"/>
      <c r="O703" s="7"/>
      <c r="P703" s="7"/>
      <c r="Q703" s="7"/>
      <c r="R703" s="7"/>
    </row>
    <row r="704" spans="1:18">
      <c r="A704" s="7"/>
      <c r="B704" s="7"/>
      <c r="C704" s="7"/>
      <c r="D704" s="7"/>
      <c r="E704" s="7"/>
      <c r="F704" s="7"/>
      <c r="G704" s="7"/>
      <c r="H704" s="7"/>
      <c r="I704" s="7"/>
      <c r="J704" s="7"/>
      <c r="K704" s="7"/>
      <c r="L704" s="7"/>
      <c r="M704" s="7"/>
      <c r="N704" s="7"/>
      <c r="O704" s="7"/>
      <c r="P704" s="7"/>
      <c r="Q704" s="7"/>
      <c r="R704" s="7"/>
    </row>
    <row r="705" spans="1:18">
      <c r="A705" s="7"/>
      <c r="B705" s="7"/>
      <c r="C705" s="7"/>
      <c r="D705" s="7"/>
      <c r="E705" s="7"/>
      <c r="F705" s="7"/>
      <c r="G705" s="7"/>
      <c r="H705" s="7"/>
      <c r="I705" s="7"/>
      <c r="J705" s="7"/>
      <c r="K705" s="7"/>
      <c r="L705" s="7"/>
      <c r="M705" s="7"/>
      <c r="N705" s="7"/>
      <c r="O705" s="7"/>
      <c r="P705" s="7"/>
      <c r="Q705" s="7"/>
      <c r="R705" s="7"/>
    </row>
    <row r="706" spans="1:18">
      <c r="A706" s="7"/>
      <c r="B706" s="7"/>
      <c r="C706" s="7"/>
      <c r="D706" s="7"/>
      <c r="E706" s="7"/>
      <c r="F706" s="7"/>
      <c r="G706" s="7"/>
      <c r="H706" s="7"/>
      <c r="I706" s="7"/>
      <c r="J706" s="7"/>
      <c r="K706" s="7"/>
      <c r="L706" s="7"/>
      <c r="M706" s="7"/>
      <c r="N706" s="7"/>
      <c r="O706" s="7"/>
      <c r="P706" s="7"/>
      <c r="Q706" s="7"/>
      <c r="R706" s="7"/>
    </row>
    <row r="707" spans="1:18">
      <c r="A707" s="7"/>
      <c r="B707" s="7"/>
      <c r="C707" s="7"/>
      <c r="D707" s="7"/>
      <c r="E707" s="7"/>
      <c r="F707" s="7"/>
      <c r="G707" s="7"/>
      <c r="H707" s="7"/>
      <c r="I707" s="7"/>
      <c r="J707" s="7"/>
      <c r="K707" s="7"/>
      <c r="L707" s="7"/>
      <c r="M707" s="7"/>
      <c r="N707" s="7"/>
      <c r="O707" s="7"/>
      <c r="P707" s="7"/>
      <c r="Q707" s="7"/>
      <c r="R707" s="7"/>
    </row>
    <row r="708" spans="1:18">
      <c r="A708" s="7"/>
      <c r="B708" s="7"/>
      <c r="C708" s="7"/>
      <c r="D708" s="7"/>
      <c r="E708" s="7"/>
      <c r="F708" s="7"/>
      <c r="G708" s="7"/>
      <c r="H708" s="7"/>
      <c r="I708" s="7"/>
      <c r="J708" s="7"/>
      <c r="K708" s="7"/>
      <c r="L708" s="7"/>
      <c r="M708" s="7"/>
      <c r="N708" s="7"/>
      <c r="O708" s="7"/>
      <c r="P708" s="7"/>
      <c r="Q708" s="7"/>
      <c r="R708" s="7"/>
    </row>
    <row r="709" spans="1:18">
      <c r="A709" s="7"/>
      <c r="B709" s="7"/>
      <c r="C709" s="7"/>
      <c r="D709" s="7"/>
      <c r="E709" s="7"/>
      <c r="F709" s="7"/>
      <c r="G709" s="7"/>
      <c r="H709" s="7"/>
      <c r="I709" s="7"/>
      <c r="J709" s="7"/>
      <c r="K709" s="7"/>
      <c r="L709" s="7"/>
      <c r="M709" s="7"/>
      <c r="N709" s="7"/>
      <c r="O709" s="7"/>
      <c r="P709" s="7"/>
      <c r="Q709" s="7"/>
      <c r="R709" s="7"/>
    </row>
    <row r="710" spans="1:18">
      <c r="A710" s="7"/>
      <c r="B710" s="7"/>
      <c r="C710" s="7"/>
      <c r="D710" s="7"/>
      <c r="E710" s="7"/>
      <c r="F710" s="7"/>
      <c r="G710" s="7"/>
      <c r="H710" s="7"/>
      <c r="I710" s="7"/>
      <c r="J710" s="7"/>
      <c r="K710" s="7"/>
      <c r="L710" s="7"/>
      <c r="M710" s="7"/>
      <c r="N710" s="7"/>
      <c r="O710" s="7"/>
      <c r="P710" s="7"/>
      <c r="Q710" s="7"/>
      <c r="R710" s="7"/>
    </row>
    <row r="711" spans="1:18">
      <c r="A711" s="7"/>
      <c r="B711" s="7"/>
      <c r="C711" s="7"/>
      <c r="D711" s="7"/>
      <c r="E711" s="7"/>
      <c r="F711" s="7"/>
      <c r="G711" s="7"/>
      <c r="H711" s="7"/>
      <c r="I711" s="7"/>
      <c r="J711" s="7"/>
      <c r="K711" s="7"/>
      <c r="L711" s="7"/>
      <c r="M711" s="7"/>
      <c r="N711" s="7"/>
      <c r="O711" s="7"/>
      <c r="P711" s="7"/>
      <c r="Q711" s="7"/>
      <c r="R711" s="7"/>
    </row>
    <row r="712" spans="1:18">
      <c r="A712" s="7"/>
      <c r="B712" s="7"/>
      <c r="C712" s="7"/>
      <c r="D712" s="7"/>
      <c r="E712" s="7"/>
      <c r="F712" s="7"/>
      <c r="G712" s="7"/>
      <c r="H712" s="7"/>
      <c r="I712" s="7"/>
      <c r="J712" s="7"/>
      <c r="K712" s="7"/>
      <c r="L712" s="7"/>
      <c r="M712" s="7"/>
      <c r="N712" s="7"/>
      <c r="O712" s="7"/>
      <c r="P712" s="7"/>
      <c r="Q712" s="7"/>
      <c r="R712" s="7"/>
    </row>
    <row r="713" spans="1:18">
      <c r="A713" s="7"/>
      <c r="B713" s="7"/>
      <c r="C713" s="7"/>
      <c r="D713" s="7"/>
      <c r="E713" s="7"/>
      <c r="F713" s="7"/>
      <c r="G713" s="7"/>
      <c r="H713" s="7"/>
      <c r="I713" s="7"/>
      <c r="J713" s="7"/>
      <c r="K713" s="7"/>
      <c r="L713" s="7"/>
      <c r="M713" s="7"/>
      <c r="N713" s="7"/>
      <c r="O713" s="7"/>
      <c r="P713" s="7"/>
      <c r="Q713" s="7"/>
      <c r="R713" s="7"/>
    </row>
    <row r="714" spans="1:18">
      <c r="A714" s="7"/>
      <c r="B714" s="7"/>
      <c r="C714" s="7"/>
      <c r="D714" s="7"/>
      <c r="E714" s="7"/>
      <c r="F714" s="7"/>
      <c r="G714" s="7"/>
      <c r="H714" s="7"/>
      <c r="I714" s="7"/>
      <c r="J714" s="7"/>
      <c r="K714" s="7"/>
      <c r="L714" s="7"/>
      <c r="M714" s="7"/>
      <c r="N714" s="7"/>
      <c r="O714" s="7"/>
      <c r="P714" s="7"/>
      <c r="Q714" s="7"/>
      <c r="R714" s="7"/>
    </row>
    <row r="715" spans="1:18">
      <c r="A715" s="7"/>
      <c r="B715" s="7"/>
      <c r="C715" s="7"/>
      <c r="D715" s="7"/>
      <c r="E715" s="7"/>
      <c r="F715" s="7"/>
      <c r="G715" s="7"/>
      <c r="H715" s="7"/>
      <c r="I715" s="7"/>
      <c r="J715" s="7"/>
      <c r="K715" s="7"/>
      <c r="L715" s="7"/>
      <c r="M715" s="7"/>
      <c r="N715" s="7"/>
      <c r="O715" s="7"/>
      <c r="P715" s="7"/>
      <c r="Q715" s="7"/>
      <c r="R715" s="7"/>
    </row>
    <row r="716" spans="1:18">
      <c r="A716" s="7"/>
      <c r="B716" s="7"/>
      <c r="C716" s="7"/>
      <c r="D716" s="7"/>
      <c r="E716" s="7"/>
      <c r="F716" s="7"/>
      <c r="G716" s="7"/>
      <c r="H716" s="7"/>
      <c r="I716" s="7"/>
      <c r="J716" s="7"/>
      <c r="K716" s="7"/>
      <c r="L716" s="7"/>
      <c r="M716" s="7"/>
      <c r="N716" s="7"/>
      <c r="O716" s="7"/>
      <c r="P716" s="7"/>
      <c r="Q716" s="7"/>
      <c r="R716" s="7"/>
    </row>
    <row r="717" spans="1:18">
      <c r="A717" s="7"/>
      <c r="B717" s="7"/>
      <c r="C717" s="7"/>
      <c r="D717" s="7"/>
      <c r="E717" s="7"/>
      <c r="F717" s="7"/>
      <c r="G717" s="7"/>
      <c r="H717" s="7"/>
      <c r="I717" s="7"/>
      <c r="J717" s="7"/>
      <c r="K717" s="7"/>
      <c r="L717" s="7"/>
      <c r="M717" s="7"/>
      <c r="N717" s="7"/>
      <c r="O717" s="7"/>
      <c r="P717" s="7"/>
      <c r="Q717" s="7"/>
      <c r="R717" s="7"/>
    </row>
    <row r="718" spans="1:18">
      <c r="A718" s="7"/>
      <c r="B718" s="7"/>
      <c r="C718" s="7"/>
      <c r="D718" s="7"/>
      <c r="E718" s="7"/>
      <c r="F718" s="7"/>
      <c r="G718" s="7"/>
      <c r="H718" s="7"/>
      <c r="I718" s="7"/>
      <c r="J718" s="7"/>
      <c r="K718" s="7"/>
      <c r="L718" s="7"/>
      <c r="M718" s="7"/>
      <c r="N718" s="7"/>
      <c r="O718" s="7"/>
      <c r="P718" s="7"/>
      <c r="Q718" s="7"/>
      <c r="R718" s="7"/>
    </row>
    <row r="719" spans="1:18">
      <c r="A719" s="7"/>
      <c r="B719" s="7"/>
      <c r="C719" s="7"/>
      <c r="D719" s="7"/>
      <c r="E719" s="7"/>
      <c r="F719" s="7"/>
      <c r="G719" s="7"/>
      <c r="H719" s="7"/>
      <c r="I719" s="7"/>
      <c r="J719" s="7"/>
      <c r="K719" s="7"/>
      <c r="L719" s="7"/>
      <c r="M719" s="7"/>
      <c r="N719" s="7"/>
      <c r="O719" s="7"/>
      <c r="P719" s="7"/>
      <c r="Q719" s="7"/>
      <c r="R719" s="7"/>
    </row>
    <row r="720" spans="1:18">
      <c r="A720" s="7"/>
      <c r="B720" s="7"/>
      <c r="C720" s="7"/>
      <c r="D720" s="7"/>
      <c r="E720" s="7"/>
      <c r="F720" s="7"/>
      <c r="G720" s="7"/>
      <c r="H720" s="7"/>
      <c r="I720" s="7"/>
      <c r="J720" s="7"/>
      <c r="K720" s="7"/>
      <c r="L720" s="7"/>
      <c r="M720" s="7"/>
      <c r="N720" s="7"/>
      <c r="O720" s="7"/>
      <c r="P720" s="7"/>
      <c r="Q720" s="7"/>
      <c r="R720" s="7"/>
    </row>
    <row r="721" spans="1:18">
      <c r="A721" s="7"/>
      <c r="B721" s="7"/>
      <c r="C721" s="7"/>
      <c r="D721" s="7"/>
      <c r="E721" s="7"/>
      <c r="F721" s="7"/>
      <c r="G721" s="7"/>
      <c r="H721" s="7"/>
      <c r="I721" s="7"/>
      <c r="J721" s="7"/>
      <c r="K721" s="7"/>
      <c r="L721" s="7"/>
      <c r="M721" s="7"/>
      <c r="N721" s="7"/>
      <c r="O721" s="7"/>
      <c r="P721" s="7"/>
      <c r="Q721" s="7"/>
      <c r="R721" s="7"/>
    </row>
    <row r="722" spans="1:18">
      <c r="A722" s="7"/>
      <c r="B722" s="7"/>
      <c r="C722" s="7"/>
      <c r="D722" s="7"/>
      <c r="E722" s="7"/>
      <c r="F722" s="7"/>
      <c r="G722" s="7"/>
      <c r="H722" s="7"/>
      <c r="I722" s="7"/>
      <c r="J722" s="7"/>
      <c r="K722" s="7"/>
      <c r="L722" s="7"/>
      <c r="M722" s="7"/>
      <c r="N722" s="7"/>
      <c r="O722" s="7"/>
      <c r="P722" s="7"/>
      <c r="Q722" s="7"/>
      <c r="R722" s="7"/>
    </row>
    <row r="723" spans="1:18">
      <c r="A723" s="7"/>
      <c r="B723" s="7"/>
      <c r="C723" s="7"/>
      <c r="D723" s="7"/>
      <c r="E723" s="7"/>
      <c r="F723" s="7"/>
      <c r="G723" s="7"/>
      <c r="H723" s="7"/>
      <c r="I723" s="7"/>
      <c r="J723" s="7"/>
      <c r="K723" s="7"/>
      <c r="L723" s="7"/>
      <c r="M723" s="7"/>
      <c r="N723" s="7"/>
      <c r="O723" s="7"/>
      <c r="P723" s="7"/>
      <c r="Q723" s="7"/>
      <c r="R723" s="7"/>
    </row>
    <row r="724" spans="1:18">
      <c r="A724" s="7"/>
      <c r="B724" s="7"/>
      <c r="C724" s="7"/>
      <c r="D724" s="7"/>
      <c r="E724" s="7"/>
      <c r="F724" s="7"/>
      <c r="G724" s="7"/>
      <c r="H724" s="7"/>
      <c r="I724" s="7"/>
      <c r="J724" s="7"/>
      <c r="K724" s="7"/>
      <c r="L724" s="7"/>
      <c r="M724" s="7"/>
      <c r="N724" s="7"/>
      <c r="O724" s="7"/>
      <c r="P724" s="7"/>
      <c r="Q724" s="7"/>
      <c r="R724" s="7"/>
    </row>
    <row r="725" spans="1:18">
      <c r="A725" s="7"/>
      <c r="B725" s="7"/>
      <c r="C725" s="7"/>
      <c r="D725" s="7"/>
      <c r="E725" s="7"/>
      <c r="F725" s="7"/>
      <c r="G725" s="7"/>
      <c r="H725" s="7"/>
      <c r="I725" s="7"/>
      <c r="J725" s="7"/>
      <c r="K725" s="7"/>
      <c r="L725" s="7"/>
      <c r="M725" s="7"/>
      <c r="N725" s="7"/>
      <c r="O725" s="7"/>
      <c r="P725" s="7"/>
      <c r="Q725" s="7"/>
      <c r="R725" s="7"/>
    </row>
    <row r="726" spans="1:18">
      <c r="A726" s="7"/>
      <c r="B726" s="7"/>
      <c r="C726" s="7"/>
      <c r="D726" s="7"/>
      <c r="E726" s="7"/>
      <c r="F726" s="7"/>
      <c r="G726" s="7"/>
      <c r="H726" s="7"/>
      <c r="I726" s="7"/>
      <c r="J726" s="7"/>
      <c r="K726" s="7"/>
      <c r="L726" s="7"/>
      <c r="M726" s="7"/>
      <c r="N726" s="7"/>
      <c r="O726" s="7"/>
      <c r="P726" s="7"/>
      <c r="Q726" s="7"/>
      <c r="R726" s="7"/>
    </row>
    <row r="727" spans="1:18">
      <c r="A727" s="7"/>
      <c r="B727" s="7"/>
      <c r="C727" s="7"/>
      <c r="D727" s="7"/>
      <c r="E727" s="7"/>
      <c r="F727" s="7"/>
      <c r="G727" s="7"/>
      <c r="H727" s="7"/>
      <c r="I727" s="7"/>
      <c r="J727" s="7"/>
      <c r="K727" s="7"/>
      <c r="L727" s="7"/>
      <c r="M727" s="7"/>
      <c r="N727" s="7"/>
      <c r="O727" s="7"/>
      <c r="P727" s="7"/>
      <c r="Q727" s="7"/>
      <c r="R727" s="7"/>
    </row>
    <row r="728" spans="1:18">
      <c r="A728" s="7"/>
      <c r="B728" s="7"/>
      <c r="C728" s="7"/>
      <c r="D728" s="7"/>
      <c r="E728" s="7"/>
      <c r="F728" s="7"/>
      <c r="G728" s="7"/>
      <c r="H728" s="7"/>
      <c r="I728" s="7"/>
      <c r="J728" s="7"/>
      <c r="K728" s="7"/>
      <c r="L728" s="7"/>
      <c r="M728" s="7"/>
      <c r="N728" s="7"/>
      <c r="O728" s="7"/>
      <c r="P728" s="7"/>
      <c r="Q728" s="7"/>
      <c r="R728" s="7"/>
    </row>
    <row r="729" spans="1:18">
      <c r="A729" s="7"/>
      <c r="B729" s="7"/>
      <c r="C729" s="7"/>
      <c r="D729" s="7"/>
      <c r="E729" s="7"/>
      <c r="F729" s="7"/>
      <c r="G729" s="7"/>
      <c r="H729" s="7"/>
      <c r="I729" s="7"/>
      <c r="J729" s="7"/>
      <c r="K729" s="7"/>
      <c r="L729" s="7"/>
      <c r="M729" s="7"/>
      <c r="N729" s="7"/>
      <c r="O729" s="7"/>
      <c r="P729" s="7"/>
      <c r="Q729" s="7"/>
      <c r="R729" s="7"/>
    </row>
    <row r="730" spans="1:18">
      <c r="A730" s="7"/>
      <c r="B730" s="7"/>
      <c r="C730" s="7"/>
      <c r="D730" s="7"/>
      <c r="E730" s="7"/>
      <c r="F730" s="7"/>
      <c r="G730" s="7"/>
      <c r="H730" s="7"/>
      <c r="I730" s="7"/>
      <c r="J730" s="7"/>
      <c r="K730" s="7"/>
      <c r="L730" s="7"/>
      <c r="M730" s="7"/>
      <c r="N730" s="7"/>
      <c r="O730" s="7"/>
      <c r="P730" s="7"/>
      <c r="Q730" s="7"/>
      <c r="R730" s="7"/>
    </row>
    <row r="731" spans="1:18">
      <c r="A731" s="7"/>
      <c r="B731" s="7"/>
      <c r="C731" s="7"/>
      <c r="D731" s="7"/>
      <c r="E731" s="7"/>
      <c r="F731" s="7"/>
      <c r="G731" s="7"/>
      <c r="H731" s="7"/>
      <c r="I731" s="7"/>
      <c r="J731" s="7"/>
      <c r="K731" s="7"/>
      <c r="L731" s="7"/>
      <c r="M731" s="7"/>
      <c r="N731" s="7"/>
      <c r="O731" s="7"/>
      <c r="P731" s="7"/>
      <c r="Q731" s="7"/>
      <c r="R731" s="7"/>
    </row>
    <row r="732" spans="1:18">
      <c r="A732" s="7"/>
      <c r="B732" s="7"/>
      <c r="C732" s="7"/>
      <c r="D732" s="7"/>
      <c r="E732" s="7"/>
      <c r="F732" s="7"/>
      <c r="G732" s="7"/>
      <c r="H732" s="7"/>
      <c r="I732" s="7"/>
      <c r="J732" s="7"/>
      <c r="K732" s="7"/>
      <c r="L732" s="7"/>
      <c r="M732" s="7"/>
      <c r="N732" s="7"/>
      <c r="O732" s="7"/>
      <c r="P732" s="7"/>
      <c r="Q732" s="7"/>
      <c r="R732" s="7"/>
    </row>
    <row r="733" spans="1:18">
      <c r="A733" s="7"/>
      <c r="B733" s="7"/>
      <c r="C733" s="7"/>
      <c r="D733" s="7"/>
      <c r="E733" s="7"/>
      <c r="F733" s="7"/>
      <c r="G733" s="7"/>
      <c r="H733" s="7"/>
      <c r="I733" s="7"/>
      <c r="J733" s="7"/>
      <c r="K733" s="7"/>
      <c r="L733" s="7"/>
      <c r="M733" s="7"/>
      <c r="N733" s="7"/>
      <c r="O733" s="7"/>
      <c r="P733" s="7"/>
      <c r="Q733" s="7"/>
      <c r="R733" s="7"/>
    </row>
    <row r="734" spans="1:18">
      <c r="A734" s="7"/>
      <c r="B734" s="7"/>
      <c r="C734" s="7"/>
      <c r="D734" s="7"/>
      <c r="E734" s="7"/>
      <c r="F734" s="7"/>
      <c r="G734" s="7"/>
      <c r="H734" s="7"/>
      <c r="I734" s="7"/>
      <c r="J734" s="7"/>
      <c r="K734" s="7"/>
      <c r="L734" s="7"/>
      <c r="M734" s="7"/>
      <c r="N734" s="7"/>
      <c r="O734" s="7"/>
      <c r="P734" s="7"/>
      <c r="Q734" s="7"/>
      <c r="R734" s="7"/>
    </row>
    <row r="735" spans="1:18">
      <c r="A735" s="7"/>
      <c r="B735" s="7"/>
      <c r="C735" s="7"/>
      <c r="D735" s="7"/>
      <c r="E735" s="7"/>
      <c r="F735" s="7"/>
      <c r="G735" s="7"/>
      <c r="H735" s="7"/>
      <c r="I735" s="7"/>
      <c r="J735" s="7"/>
      <c r="K735" s="7"/>
      <c r="L735" s="7"/>
      <c r="M735" s="7"/>
      <c r="N735" s="7"/>
      <c r="O735" s="7"/>
      <c r="P735" s="7"/>
      <c r="Q735" s="7"/>
      <c r="R735" s="7"/>
    </row>
    <row r="736" spans="1:18">
      <c r="A736" s="7"/>
      <c r="B736" s="7"/>
      <c r="C736" s="7"/>
      <c r="D736" s="7"/>
      <c r="E736" s="7"/>
      <c r="F736" s="7"/>
      <c r="G736" s="7"/>
      <c r="H736" s="7"/>
      <c r="I736" s="7"/>
      <c r="J736" s="7"/>
      <c r="K736" s="7"/>
      <c r="L736" s="7"/>
      <c r="M736" s="7"/>
      <c r="N736" s="7"/>
      <c r="O736" s="7"/>
      <c r="P736" s="7"/>
      <c r="Q736" s="7"/>
      <c r="R736" s="7"/>
    </row>
    <row r="737" spans="1:18">
      <c r="A737" s="7"/>
      <c r="B737" s="7"/>
      <c r="C737" s="7"/>
      <c r="D737" s="7"/>
      <c r="E737" s="7"/>
      <c r="F737" s="7"/>
      <c r="G737" s="7"/>
      <c r="H737" s="7"/>
      <c r="I737" s="7"/>
      <c r="J737" s="7"/>
      <c r="K737" s="7"/>
      <c r="L737" s="7"/>
      <c r="M737" s="7"/>
      <c r="N737" s="7"/>
      <c r="O737" s="7"/>
      <c r="P737" s="7"/>
      <c r="Q737" s="7"/>
      <c r="R737" s="7"/>
    </row>
    <row r="738" spans="1:18">
      <c r="A738" s="7"/>
      <c r="B738" s="7"/>
      <c r="C738" s="7"/>
      <c r="D738" s="7"/>
      <c r="E738" s="7"/>
      <c r="F738" s="7"/>
      <c r="G738" s="7"/>
      <c r="H738" s="7"/>
      <c r="I738" s="7"/>
      <c r="J738" s="7"/>
      <c r="K738" s="7"/>
      <c r="L738" s="7"/>
      <c r="M738" s="7"/>
      <c r="N738" s="7"/>
      <c r="O738" s="7"/>
      <c r="P738" s="7"/>
      <c r="Q738" s="7"/>
      <c r="R738" s="7"/>
    </row>
    <row r="739" spans="1:18">
      <c r="A739" s="7"/>
      <c r="B739" s="7"/>
      <c r="C739" s="7"/>
      <c r="D739" s="7"/>
      <c r="E739" s="7"/>
      <c r="F739" s="7"/>
      <c r="G739" s="7"/>
      <c r="H739" s="7"/>
      <c r="I739" s="7"/>
      <c r="J739" s="7"/>
      <c r="K739" s="7"/>
      <c r="L739" s="7"/>
      <c r="M739" s="7"/>
      <c r="N739" s="7"/>
      <c r="O739" s="7"/>
      <c r="P739" s="7"/>
      <c r="Q739" s="7"/>
      <c r="R739" s="7"/>
    </row>
    <row r="740" spans="1:18">
      <c r="A740" s="7"/>
      <c r="B740" s="7"/>
      <c r="C740" s="7"/>
      <c r="D740" s="7"/>
      <c r="E740" s="7"/>
      <c r="F740" s="7"/>
      <c r="G740" s="7"/>
      <c r="H740" s="7"/>
      <c r="I740" s="7"/>
      <c r="J740" s="7"/>
      <c r="K740" s="7"/>
      <c r="L740" s="7"/>
      <c r="M740" s="7"/>
      <c r="N740" s="7"/>
      <c r="O740" s="7"/>
      <c r="P740" s="7"/>
      <c r="Q740" s="7"/>
      <c r="R740" s="7"/>
    </row>
    <row r="741" spans="1:18">
      <c r="A741" s="7"/>
      <c r="B741" s="7"/>
      <c r="C741" s="7"/>
      <c r="D741" s="7"/>
      <c r="E741" s="7"/>
      <c r="F741" s="7"/>
      <c r="G741" s="7"/>
      <c r="H741" s="7"/>
      <c r="I741" s="7"/>
      <c r="J741" s="7"/>
      <c r="K741" s="7"/>
      <c r="L741" s="7"/>
      <c r="M741" s="7"/>
      <c r="N741" s="7"/>
      <c r="O741" s="7"/>
      <c r="P741" s="7"/>
      <c r="Q741" s="7"/>
      <c r="R741" s="7"/>
    </row>
    <row r="742" spans="1:18">
      <c r="A742" s="7"/>
      <c r="B742" s="7"/>
      <c r="C742" s="7"/>
      <c r="D742" s="7"/>
      <c r="E742" s="7"/>
      <c r="F742" s="7"/>
      <c r="G742" s="7"/>
      <c r="H742" s="7"/>
      <c r="I742" s="7"/>
      <c r="J742" s="7"/>
      <c r="K742" s="7"/>
      <c r="L742" s="7"/>
      <c r="M742" s="7"/>
      <c r="N742" s="7"/>
      <c r="O742" s="7"/>
      <c r="P742" s="7"/>
      <c r="Q742" s="7"/>
      <c r="R742" s="7"/>
    </row>
    <row r="743" spans="1:18">
      <c r="A743" s="7"/>
      <c r="B743" s="7"/>
      <c r="C743" s="7"/>
      <c r="D743" s="7"/>
      <c r="E743" s="7"/>
      <c r="F743" s="7"/>
      <c r="G743" s="7"/>
      <c r="H743" s="7"/>
      <c r="I743" s="7"/>
      <c r="J743" s="7"/>
      <c r="K743" s="7"/>
      <c r="L743" s="7"/>
      <c r="M743" s="7"/>
      <c r="N743" s="7"/>
      <c r="O743" s="7"/>
      <c r="P743" s="7"/>
      <c r="Q743" s="7"/>
      <c r="R743" s="7"/>
    </row>
    <row r="744" spans="1:18">
      <c r="A744" s="7"/>
      <c r="B744" s="7"/>
      <c r="C744" s="7"/>
      <c r="D744" s="7"/>
      <c r="E744" s="7"/>
      <c r="F744" s="7"/>
      <c r="G744" s="7"/>
      <c r="H744" s="7"/>
      <c r="I744" s="7"/>
      <c r="J744" s="7"/>
      <c r="K744" s="7"/>
      <c r="L744" s="7"/>
      <c r="M744" s="7"/>
      <c r="N744" s="7"/>
      <c r="O744" s="7"/>
      <c r="P744" s="7"/>
      <c r="Q744" s="7"/>
      <c r="R744" s="7"/>
    </row>
    <row r="745" spans="1:18">
      <c r="A745" s="7"/>
      <c r="B745" s="7"/>
      <c r="C745" s="7"/>
      <c r="D745" s="7"/>
      <c r="E745" s="7"/>
      <c r="F745" s="7"/>
      <c r="G745" s="7"/>
      <c r="H745" s="7"/>
      <c r="I745" s="7"/>
      <c r="J745" s="7"/>
      <c r="K745" s="7"/>
      <c r="L745" s="7"/>
      <c r="M745" s="7"/>
      <c r="N745" s="7"/>
      <c r="O745" s="7"/>
      <c r="P745" s="7"/>
      <c r="Q745" s="7"/>
      <c r="R745" s="7"/>
    </row>
    <row r="746" spans="1:18">
      <c r="A746" s="7"/>
      <c r="B746" s="7"/>
      <c r="C746" s="7"/>
      <c r="D746" s="7"/>
      <c r="E746" s="7"/>
      <c r="F746" s="7"/>
      <c r="G746" s="7"/>
      <c r="H746" s="7"/>
      <c r="I746" s="7"/>
      <c r="J746" s="7"/>
      <c r="K746" s="7"/>
      <c r="L746" s="7"/>
      <c r="M746" s="7"/>
      <c r="N746" s="7"/>
      <c r="O746" s="7"/>
      <c r="P746" s="7"/>
      <c r="Q746" s="7"/>
      <c r="R746" s="7"/>
    </row>
    <row r="747" spans="1:18">
      <c r="A747" s="7"/>
      <c r="B747" s="7"/>
      <c r="C747" s="7"/>
      <c r="D747" s="7"/>
      <c r="E747" s="7"/>
      <c r="F747" s="7"/>
      <c r="G747" s="7"/>
      <c r="H747" s="7"/>
      <c r="I747" s="7"/>
      <c r="J747" s="7"/>
      <c r="K747" s="7"/>
      <c r="L747" s="7"/>
      <c r="M747" s="7"/>
      <c r="N747" s="7"/>
      <c r="O747" s="7"/>
      <c r="P747" s="7"/>
      <c r="Q747" s="7"/>
      <c r="R747" s="7"/>
    </row>
    <row r="748" spans="1:18">
      <c r="A748" s="7"/>
      <c r="B748" s="7"/>
      <c r="C748" s="7"/>
      <c r="D748" s="7"/>
      <c r="E748" s="7"/>
      <c r="F748" s="7"/>
      <c r="G748" s="7"/>
      <c r="H748" s="7"/>
      <c r="I748" s="7"/>
      <c r="J748" s="7"/>
      <c r="K748" s="7"/>
      <c r="L748" s="7"/>
      <c r="M748" s="7"/>
      <c r="N748" s="7"/>
      <c r="O748" s="7"/>
      <c r="P748" s="7"/>
      <c r="Q748" s="7"/>
      <c r="R748" s="7"/>
    </row>
    <row r="749" spans="1:18">
      <c r="A749" s="7"/>
      <c r="B749" s="7"/>
      <c r="C749" s="7"/>
      <c r="D749" s="7"/>
      <c r="E749" s="7"/>
      <c r="F749" s="7"/>
      <c r="G749" s="7"/>
      <c r="H749" s="7"/>
      <c r="I749" s="7"/>
      <c r="J749" s="7"/>
      <c r="K749" s="7"/>
      <c r="L749" s="7"/>
      <c r="M749" s="7"/>
      <c r="N749" s="7"/>
      <c r="O749" s="7"/>
      <c r="P749" s="7"/>
      <c r="Q749" s="7"/>
      <c r="R749" s="7"/>
    </row>
    <row r="750" spans="1:18">
      <c r="A750" s="7"/>
      <c r="B750" s="7"/>
      <c r="C750" s="7"/>
      <c r="D750" s="7"/>
      <c r="E750" s="7"/>
      <c r="F750" s="7"/>
      <c r="G750" s="7"/>
      <c r="H750" s="7"/>
      <c r="I750" s="7"/>
      <c r="J750" s="7"/>
      <c r="K750" s="7"/>
      <c r="L750" s="7"/>
      <c r="M750" s="7"/>
      <c r="N750" s="7"/>
      <c r="O750" s="7"/>
      <c r="P750" s="7"/>
      <c r="Q750" s="7"/>
      <c r="R750" s="7"/>
    </row>
    <row r="751" spans="1:18">
      <c r="A751" s="7"/>
      <c r="B751" s="7"/>
      <c r="C751" s="7"/>
      <c r="D751" s="7"/>
      <c r="E751" s="7"/>
      <c r="F751" s="7"/>
      <c r="G751" s="7"/>
      <c r="H751" s="7"/>
      <c r="I751" s="7"/>
      <c r="J751" s="7"/>
      <c r="K751" s="7"/>
      <c r="L751" s="7"/>
      <c r="M751" s="7"/>
      <c r="N751" s="7"/>
      <c r="O751" s="7"/>
      <c r="P751" s="7"/>
      <c r="Q751" s="7"/>
      <c r="R751" s="7"/>
    </row>
    <row r="752" spans="1:18">
      <c r="A752" s="7"/>
      <c r="B752" s="7"/>
      <c r="C752" s="7"/>
      <c r="D752" s="7"/>
      <c r="E752" s="7"/>
      <c r="F752" s="7"/>
      <c r="G752" s="7"/>
      <c r="H752" s="7"/>
      <c r="I752" s="7"/>
      <c r="J752" s="7"/>
      <c r="K752" s="7"/>
      <c r="L752" s="7"/>
      <c r="M752" s="7"/>
      <c r="N752" s="7"/>
      <c r="O752" s="7"/>
      <c r="P752" s="7"/>
      <c r="Q752" s="7"/>
      <c r="R752" s="7"/>
    </row>
    <row r="753" spans="1:18">
      <c r="A753" s="7"/>
      <c r="B753" s="7"/>
      <c r="C753" s="7"/>
      <c r="D753" s="7"/>
      <c r="E753" s="7"/>
      <c r="F753" s="7"/>
      <c r="G753" s="7"/>
      <c r="H753" s="7"/>
      <c r="I753" s="7"/>
      <c r="J753" s="7"/>
      <c r="K753" s="7"/>
      <c r="L753" s="7"/>
      <c r="M753" s="7"/>
      <c r="N753" s="7"/>
      <c r="O753" s="7"/>
      <c r="P753" s="7"/>
      <c r="Q753" s="7"/>
      <c r="R753" s="7"/>
    </row>
    <row r="754" spans="1:18">
      <c r="A754" s="7"/>
      <c r="B754" s="7"/>
      <c r="C754" s="7"/>
      <c r="D754" s="7"/>
      <c r="E754" s="7"/>
      <c r="F754" s="7"/>
      <c r="G754" s="7"/>
      <c r="H754" s="7"/>
      <c r="I754" s="7"/>
      <c r="J754" s="7"/>
      <c r="K754" s="7"/>
      <c r="L754" s="7"/>
      <c r="M754" s="7"/>
      <c r="N754" s="7"/>
      <c r="O754" s="7"/>
      <c r="P754" s="7"/>
      <c r="Q754" s="7"/>
      <c r="R754" s="7"/>
    </row>
    <row r="755" spans="1:18">
      <c r="A755" s="7"/>
      <c r="B755" s="7"/>
      <c r="C755" s="7"/>
      <c r="D755" s="7"/>
      <c r="E755" s="7"/>
      <c r="F755" s="7"/>
      <c r="G755" s="7"/>
      <c r="H755" s="7"/>
      <c r="I755" s="7"/>
      <c r="J755" s="7"/>
      <c r="K755" s="7"/>
      <c r="L755" s="7"/>
      <c r="M755" s="7"/>
      <c r="N755" s="7"/>
      <c r="O755" s="7"/>
      <c r="P755" s="7"/>
      <c r="Q755" s="7"/>
      <c r="R755" s="7"/>
    </row>
    <row r="756" spans="1:18">
      <c r="A756" s="7"/>
      <c r="B756" s="7"/>
      <c r="C756" s="7"/>
      <c r="D756" s="7"/>
      <c r="E756" s="7"/>
      <c r="F756" s="7"/>
      <c r="G756" s="7"/>
      <c r="H756" s="7"/>
      <c r="I756" s="7"/>
      <c r="J756" s="7"/>
      <c r="K756" s="7"/>
      <c r="L756" s="7"/>
      <c r="M756" s="7"/>
      <c r="N756" s="7"/>
      <c r="O756" s="7"/>
      <c r="P756" s="7"/>
      <c r="Q756" s="7"/>
      <c r="R756" s="7"/>
    </row>
    <row r="757" spans="1:18">
      <c r="A757" s="7"/>
      <c r="B757" s="7"/>
      <c r="C757" s="7"/>
      <c r="D757" s="7"/>
      <c r="E757" s="7"/>
      <c r="F757" s="7"/>
      <c r="G757" s="7"/>
      <c r="H757" s="7"/>
      <c r="I757" s="7"/>
      <c r="J757" s="7"/>
      <c r="K757" s="7"/>
      <c r="L757" s="7"/>
      <c r="M757" s="7"/>
      <c r="N757" s="7"/>
      <c r="O757" s="7"/>
      <c r="P757" s="7"/>
      <c r="Q757" s="7"/>
      <c r="R757" s="7"/>
    </row>
    <row r="758" spans="1:18">
      <c r="A758" s="7"/>
      <c r="B758" s="7"/>
      <c r="C758" s="7"/>
      <c r="D758" s="7"/>
      <c r="E758" s="7"/>
      <c r="F758" s="7"/>
      <c r="G758" s="7"/>
      <c r="H758" s="7"/>
      <c r="I758" s="7"/>
      <c r="J758" s="7"/>
      <c r="K758" s="7"/>
      <c r="L758" s="7"/>
      <c r="M758" s="7"/>
      <c r="N758" s="7"/>
      <c r="O758" s="7"/>
      <c r="P758" s="7"/>
      <c r="Q758" s="7"/>
      <c r="R758" s="7"/>
    </row>
    <row r="759" spans="1:18">
      <c r="A759" s="7"/>
      <c r="B759" s="7"/>
      <c r="C759" s="7"/>
      <c r="D759" s="7"/>
      <c r="E759" s="7"/>
      <c r="F759" s="7"/>
      <c r="G759" s="7"/>
      <c r="H759" s="7"/>
      <c r="I759" s="7"/>
      <c r="J759" s="7"/>
      <c r="K759" s="7"/>
      <c r="L759" s="7"/>
      <c r="M759" s="7"/>
      <c r="N759" s="7"/>
      <c r="O759" s="7"/>
      <c r="P759" s="7"/>
      <c r="Q759" s="7"/>
      <c r="R759" s="7"/>
    </row>
    <row r="760" spans="1:18">
      <c r="A760" s="7"/>
      <c r="B760" s="7"/>
      <c r="C760" s="7"/>
      <c r="D760" s="7"/>
      <c r="E760" s="7"/>
      <c r="F760" s="7"/>
      <c r="G760" s="7"/>
      <c r="H760" s="7"/>
      <c r="I760" s="7"/>
      <c r="J760" s="7"/>
      <c r="K760" s="7"/>
      <c r="L760" s="7"/>
      <c r="M760" s="7"/>
      <c r="N760" s="7"/>
      <c r="O760" s="7"/>
      <c r="P760" s="7"/>
      <c r="Q760" s="7"/>
      <c r="R760" s="7"/>
    </row>
    <row r="761" spans="1:18">
      <c r="A761" s="7"/>
      <c r="B761" s="7"/>
      <c r="C761" s="7"/>
      <c r="D761" s="7"/>
      <c r="E761" s="7"/>
      <c r="F761" s="7"/>
      <c r="G761" s="7"/>
      <c r="H761" s="7"/>
      <c r="I761" s="7"/>
      <c r="J761" s="7"/>
      <c r="K761" s="7"/>
      <c r="L761" s="7"/>
      <c r="M761" s="7"/>
      <c r="N761" s="7"/>
      <c r="O761" s="7"/>
      <c r="P761" s="7"/>
      <c r="Q761" s="7"/>
      <c r="R761" s="7"/>
    </row>
    <row r="762" spans="1:18">
      <c r="A762" s="7"/>
      <c r="B762" s="7"/>
      <c r="C762" s="7"/>
      <c r="D762" s="7"/>
      <c r="E762" s="7"/>
      <c r="F762" s="7"/>
      <c r="G762" s="7"/>
      <c r="H762" s="7"/>
      <c r="I762" s="7"/>
      <c r="J762" s="7"/>
      <c r="K762" s="7"/>
      <c r="L762" s="7"/>
      <c r="M762" s="7"/>
      <c r="N762" s="7"/>
      <c r="O762" s="7"/>
      <c r="P762" s="7"/>
      <c r="Q762" s="7"/>
      <c r="R762" s="7"/>
    </row>
    <row r="763" spans="1:18">
      <c r="A763" s="7"/>
      <c r="B763" s="7"/>
      <c r="C763" s="7"/>
      <c r="D763" s="7"/>
      <c r="E763" s="7"/>
      <c r="F763" s="7"/>
      <c r="G763" s="7"/>
      <c r="H763" s="7"/>
      <c r="I763" s="7"/>
      <c r="J763" s="7"/>
      <c r="K763" s="7"/>
      <c r="L763" s="7"/>
      <c r="M763" s="7"/>
      <c r="N763" s="7"/>
      <c r="O763" s="7"/>
      <c r="P763" s="7"/>
      <c r="Q763" s="7"/>
      <c r="R763" s="7"/>
    </row>
    <row r="764" spans="1:18">
      <c r="A764" s="7"/>
      <c r="B764" s="7"/>
      <c r="C764" s="7"/>
      <c r="D764" s="7"/>
      <c r="E764" s="7"/>
      <c r="F764" s="7"/>
      <c r="G764" s="7"/>
      <c r="H764" s="7"/>
      <c r="I764" s="7"/>
      <c r="J764" s="7"/>
      <c r="K764" s="7"/>
      <c r="L764" s="7"/>
      <c r="M764" s="7"/>
      <c r="N764" s="7"/>
      <c r="O764" s="7"/>
      <c r="P764" s="7"/>
      <c r="Q764" s="7"/>
      <c r="R764" s="7"/>
    </row>
    <row r="765" spans="1:18">
      <c r="A765" s="7"/>
      <c r="B765" s="7"/>
      <c r="C765" s="7"/>
      <c r="D765" s="7"/>
      <c r="E765" s="7"/>
      <c r="F765" s="7"/>
      <c r="G765" s="7"/>
      <c r="H765" s="7"/>
      <c r="I765" s="7"/>
      <c r="J765" s="7"/>
      <c r="K765" s="7"/>
      <c r="L765" s="7"/>
      <c r="M765" s="7"/>
      <c r="N765" s="7"/>
      <c r="O765" s="7"/>
      <c r="P765" s="7"/>
      <c r="Q765" s="7"/>
      <c r="R765" s="7"/>
    </row>
    <row r="766" spans="1:18">
      <c r="A766" s="7"/>
      <c r="B766" s="7"/>
      <c r="C766" s="7"/>
      <c r="D766" s="7"/>
      <c r="E766" s="7"/>
      <c r="F766" s="7"/>
      <c r="G766" s="7"/>
      <c r="H766" s="7"/>
      <c r="I766" s="7"/>
      <c r="J766" s="7"/>
      <c r="K766" s="7"/>
      <c r="L766" s="7"/>
      <c r="M766" s="7"/>
      <c r="N766" s="7"/>
      <c r="O766" s="7"/>
      <c r="P766" s="7"/>
      <c r="Q766" s="7"/>
      <c r="R766" s="7"/>
    </row>
    <row r="767" spans="1:18">
      <c r="A767" s="7"/>
      <c r="B767" s="7"/>
      <c r="C767" s="7"/>
      <c r="D767" s="7"/>
      <c r="E767" s="7"/>
      <c r="F767" s="7"/>
      <c r="G767" s="7"/>
      <c r="H767" s="7"/>
      <c r="I767" s="7"/>
      <c r="J767" s="7"/>
      <c r="K767" s="7"/>
      <c r="L767" s="7"/>
      <c r="M767" s="7"/>
      <c r="N767" s="7"/>
      <c r="O767" s="7"/>
      <c r="P767" s="7"/>
      <c r="Q767" s="7"/>
      <c r="R767" s="7"/>
    </row>
    <row r="768" spans="1:18">
      <c r="A768" s="7"/>
      <c r="B768" s="7"/>
      <c r="C768" s="7"/>
      <c r="D768" s="7"/>
      <c r="E768" s="7"/>
      <c r="F768" s="7"/>
      <c r="G768" s="7"/>
      <c r="H768" s="7"/>
      <c r="I768" s="7"/>
      <c r="J768" s="7"/>
      <c r="K768" s="7"/>
      <c r="L768" s="7"/>
      <c r="M768" s="7"/>
      <c r="N768" s="7"/>
      <c r="O768" s="7"/>
      <c r="P768" s="7"/>
      <c r="Q768" s="7"/>
      <c r="R768" s="7"/>
    </row>
    <row r="769" spans="1:18">
      <c r="A769" s="7"/>
      <c r="B769" s="7"/>
      <c r="C769" s="7"/>
      <c r="D769" s="7"/>
      <c r="E769" s="7"/>
      <c r="F769" s="7"/>
      <c r="G769" s="7"/>
      <c r="H769" s="7"/>
      <c r="I769" s="7"/>
      <c r="J769" s="7"/>
      <c r="K769" s="7"/>
      <c r="L769" s="7"/>
      <c r="M769" s="7"/>
      <c r="N769" s="7"/>
      <c r="O769" s="7"/>
      <c r="P769" s="7"/>
      <c r="Q769" s="7"/>
      <c r="R769" s="7"/>
    </row>
    <row r="770" spans="1:18">
      <c r="A770" s="7"/>
      <c r="B770" s="7"/>
      <c r="C770" s="7"/>
      <c r="D770" s="7"/>
      <c r="E770" s="7"/>
      <c r="F770" s="7"/>
      <c r="G770" s="7"/>
      <c r="H770" s="7"/>
      <c r="I770" s="7"/>
      <c r="J770" s="7"/>
      <c r="K770" s="7"/>
      <c r="L770" s="7"/>
      <c r="M770" s="7"/>
      <c r="N770" s="7"/>
      <c r="O770" s="7"/>
      <c r="P770" s="7"/>
      <c r="Q770" s="7"/>
      <c r="R770" s="7"/>
    </row>
    <row r="771" spans="1:18">
      <c r="A771" s="7"/>
      <c r="B771" s="7"/>
      <c r="C771" s="7"/>
      <c r="D771" s="7"/>
      <c r="E771" s="7"/>
      <c r="F771" s="7"/>
      <c r="G771" s="7"/>
      <c r="H771" s="7"/>
      <c r="I771" s="7"/>
      <c r="J771" s="7"/>
      <c r="K771" s="7"/>
      <c r="L771" s="7"/>
      <c r="M771" s="7"/>
      <c r="N771" s="7"/>
      <c r="O771" s="7"/>
      <c r="P771" s="7"/>
      <c r="Q771" s="7"/>
      <c r="R771" s="7"/>
    </row>
    <row r="772" spans="1:18">
      <c r="A772" s="7"/>
      <c r="B772" s="7"/>
      <c r="C772" s="7"/>
      <c r="D772" s="7"/>
      <c r="E772" s="7"/>
      <c r="F772" s="7"/>
      <c r="G772" s="7"/>
      <c r="H772" s="7"/>
      <c r="I772" s="7"/>
      <c r="J772" s="7"/>
      <c r="K772" s="7"/>
      <c r="L772" s="7"/>
      <c r="M772" s="7"/>
      <c r="N772" s="7"/>
      <c r="O772" s="7"/>
      <c r="P772" s="7"/>
      <c r="Q772" s="7"/>
      <c r="R772" s="7"/>
    </row>
    <row r="773" spans="1:18">
      <c r="A773" s="7"/>
      <c r="B773" s="7"/>
      <c r="C773" s="7"/>
      <c r="D773" s="7"/>
      <c r="E773" s="7"/>
      <c r="F773" s="7"/>
      <c r="G773" s="7"/>
      <c r="H773" s="7"/>
      <c r="I773" s="7"/>
      <c r="J773" s="7"/>
      <c r="K773" s="7"/>
      <c r="L773" s="7"/>
      <c r="M773" s="7"/>
      <c r="N773" s="7"/>
      <c r="O773" s="7"/>
      <c r="P773" s="7"/>
      <c r="Q773" s="7"/>
      <c r="R773" s="7"/>
    </row>
    <row r="774" spans="1:18">
      <c r="A774" s="7"/>
      <c r="B774" s="7"/>
      <c r="C774" s="7"/>
      <c r="D774" s="7"/>
      <c r="E774" s="7"/>
      <c r="F774" s="7"/>
      <c r="G774" s="7"/>
      <c r="H774" s="7"/>
      <c r="I774" s="7"/>
      <c r="J774" s="7"/>
      <c r="K774" s="7"/>
      <c r="L774" s="7"/>
      <c r="M774" s="7"/>
      <c r="N774" s="7"/>
      <c r="O774" s="7"/>
      <c r="P774" s="7"/>
      <c r="Q774" s="7"/>
      <c r="R774" s="7"/>
    </row>
    <row r="775" spans="1:18">
      <c r="A775" s="7"/>
      <c r="B775" s="7"/>
      <c r="C775" s="7"/>
      <c r="D775" s="7"/>
      <c r="E775" s="7"/>
      <c r="F775" s="7"/>
      <c r="G775" s="7"/>
      <c r="H775" s="7"/>
      <c r="I775" s="7"/>
      <c r="J775" s="7"/>
      <c r="K775" s="7"/>
      <c r="L775" s="7"/>
      <c r="M775" s="7"/>
      <c r="N775" s="7"/>
      <c r="O775" s="7"/>
      <c r="P775" s="7"/>
      <c r="Q775" s="7"/>
      <c r="R775" s="7"/>
    </row>
    <row r="776" spans="1:18">
      <c r="A776" s="7"/>
      <c r="B776" s="7"/>
      <c r="C776" s="7"/>
      <c r="D776" s="7"/>
      <c r="E776" s="7"/>
      <c r="F776" s="7"/>
      <c r="G776" s="7"/>
      <c r="H776" s="7"/>
      <c r="I776" s="7"/>
      <c r="J776" s="7"/>
      <c r="K776" s="7"/>
      <c r="L776" s="7"/>
      <c r="M776" s="7"/>
      <c r="N776" s="7"/>
      <c r="O776" s="7"/>
      <c r="P776" s="7"/>
      <c r="Q776" s="7"/>
      <c r="R776" s="7"/>
    </row>
    <row r="777" spans="1:18">
      <c r="A777" s="7"/>
      <c r="B777" s="7"/>
      <c r="C777" s="7"/>
      <c r="D777" s="7"/>
      <c r="E777" s="7"/>
      <c r="F777" s="7"/>
      <c r="G777" s="7"/>
      <c r="H777" s="7"/>
      <c r="I777" s="7"/>
      <c r="J777" s="7"/>
      <c r="K777" s="7"/>
      <c r="L777" s="7"/>
      <c r="M777" s="7"/>
      <c r="N777" s="7"/>
      <c r="O777" s="7"/>
      <c r="P777" s="7"/>
      <c r="Q777" s="7"/>
      <c r="R777" s="7"/>
    </row>
    <row r="778" spans="1:18">
      <c r="A778" s="7"/>
      <c r="B778" s="7"/>
      <c r="C778" s="7"/>
      <c r="D778" s="7"/>
      <c r="E778" s="7"/>
      <c r="F778" s="7"/>
      <c r="G778" s="7"/>
      <c r="H778" s="7"/>
      <c r="I778" s="7"/>
      <c r="J778" s="7"/>
      <c r="K778" s="7"/>
      <c r="L778" s="7"/>
      <c r="M778" s="7"/>
      <c r="N778" s="7"/>
      <c r="O778" s="7"/>
      <c r="P778" s="7"/>
      <c r="Q778" s="7"/>
      <c r="R778" s="7"/>
    </row>
    <row r="779" spans="1:18">
      <c r="A779" s="7"/>
      <c r="B779" s="7"/>
      <c r="C779" s="7"/>
      <c r="D779" s="7"/>
      <c r="E779" s="7"/>
      <c r="F779" s="7"/>
      <c r="G779" s="7"/>
      <c r="H779" s="7"/>
      <c r="I779" s="7"/>
      <c r="J779" s="7"/>
      <c r="K779" s="7"/>
      <c r="L779" s="7"/>
      <c r="M779" s="7"/>
      <c r="N779" s="7"/>
      <c r="O779" s="7"/>
      <c r="P779" s="7"/>
      <c r="Q779" s="7"/>
      <c r="R779" s="7"/>
    </row>
    <row r="780" spans="1:18">
      <c r="A780" s="7"/>
      <c r="B780" s="7"/>
      <c r="C780" s="7"/>
      <c r="D780" s="7"/>
      <c r="E780" s="7"/>
      <c r="F780" s="7"/>
      <c r="G780" s="7"/>
      <c r="H780" s="7"/>
      <c r="I780" s="7"/>
      <c r="J780" s="7"/>
      <c r="K780" s="7"/>
      <c r="L780" s="7"/>
      <c r="M780" s="7"/>
      <c r="N780" s="7"/>
      <c r="O780" s="7"/>
      <c r="P780" s="7"/>
      <c r="Q780" s="7"/>
      <c r="R780" s="7"/>
    </row>
    <row r="781" spans="1:18">
      <c r="A781" s="7"/>
      <c r="B781" s="7"/>
      <c r="C781" s="7"/>
      <c r="D781" s="7"/>
      <c r="E781" s="7"/>
      <c r="F781" s="7"/>
      <c r="G781" s="7"/>
      <c r="H781" s="7"/>
      <c r="I781" s="7"/>
      <c r="J781" s="7"/>
      <c r="K781" s="7"/>
      <c r="L781" s="7"/>
      <c r="M781" s="7"/>
      <c r="N781" s="7"/>
      <c r="O781" s="7"/>
      <c r="P781" s="7"/>
      <c r="Q781" s="7"/>
      <c r="R781" s="7"/>
    </row>
    <row r="782" spans="1:18">
      <c r="A782" s="7"/>
      <c r="B782" s="7"/>
      <c r="C782" s="7"/>
      <c r="D782" s="7"/>
      <c r="E782" s="7"/>
      <c r="F782" s="7"/>
      <c r="G782" s="7"/>
      <c r="H782" s="7"/>
      <c r="I782" s="7"/>
      <c r="J782" s="7"/>
      <c r="K782" s="7"/>
      <c r="L782" s="7"/>
      <c r="M782" s="7"/>
      <c r="N782" s="7"/>
      <c r="O782" s="7"/>
      <c r="P782" s="7"/>
      <c r="Q782" s="7"/>
      <c r="R782" s="7"/>
    </row>
    <row r="783" spans="1:18">
      <c r="A783" s="7"/>
      <c r="B783" s="7"/>
      <c r="C783" s="7"/>
      <c r="D783" s="7"/>
      <c r="E783" s="7"/>
      <c r="F783" s="7"/>
      <c r="G783" s="7"/>
      <c r="H783" s="7"/>
      <c r="I783" s="7"/>
      <c r="J783" s="7"/>
      <c r="K783" s="7"/>
      <c r="L783" s="7"/>
      <c r="M783" s="7"/>
      <c r="N783" s="7"/>
      <c r="O783" s="7"/>
      <c r="P783" s="7"/>
      <c r="Q783" s="7"/>
      <c r="R783" s="7"/>
    </row>
    <row r="784" spans="1:18">
      <c r="A784" s="7"/>
      <c r="B784" s="7"/>
      <c r="C784" s="7"/>
      <c r="D784" s="7"/>
      <c r="E784" s="7"/>
      <c r="F784" s="7"/>
      <c r="G784" s="7"/>
      <c r="H784" s="7"/>
      <c r="I784" s="7"/>
      <c r="J784" s="7"/>
      <c r="K784" s="7"/>
      <c r="L784" s="7"/>
      <c r="M784" s="7"/>
      <c r="N784" s="7"/>
      <c r="O784" s="7"/>
      <c r="P784" s="7"/>
      <c r="Q784" s="7"/>
      <c r="R784" s="7"/>
    </row>
    <row r="785" spans="1:18">
      <c r="A785" s="7"/>
      <c r="B785" s="7"/>
      <c r="C785" s="7"/>
      <c r="D785" s="7"/>
      <c r="E785" s="7"/>
      <c r="F785" s="7"/>
      <c r="G785" s="7"/>
      <c r="H785" s="7"/>
      <c r="I785" s="7"/>
      <c r="J785" s="7"/>
      <c r="K785" s="7"/>
      <c r="L785" s="7"/>
      <c r="M785" s="7"/>
      <c r="N785" s="7"/>
      <c r="O785" s="7"/>
      <c r="P785" s="7"/>
      <c r="Q785" s="7"/>
      <c r="R785" s="7"/>
    </row>
    <row r="786" spans="1:18">
      <c r="A786" s="7"/>
      <c r="B786" s="7"/>
      <c r="C786" s="7"/>
      <c r="D786" s="7"/>
      <c r="E786" s="7"/>
      <c r="F786" s="7"/>
      <c r="G786" s="7"/>
      <c r="H786" s="7"/>
      <c r="I786" s="7"/>
      <c r="J786" s="7"/>
      <c r="K786" s="7"/>
      <c r="L786" s="7"/>
      <c r="M786" s="7"/>
      <c r="N786" s="7"/>
      <c r="O786" s="7"/>
      <c r="P786" s="7"/>
      <c r="Q786" s="7"/>
      <c r="R786" s="7"/>
    </row>
    <row r="787" spans="1:18">
      <c r="A787" s="7"/>
      <c r="B787" s="7"/>
      <c r="C787" s="7"/>
      <c r="D787" s="7"/>
      <c r="E787" s="7"/>
      <c r="F787" s="7"/>
      <c r="G787" s="7"/>
      <c r="H787" s="7"/>
      <c r="I787" s="7"/>
      <c r="J787" s="7"/>
      <c r="K787" s="7"/>
      <c r="L787" s="7"/>
      <c r="M787" s="7"/>
      <c r="N787" s="7"/>
      <c r="O787" s="7"/>
      <c r="P787" s="7"/>
      <c r="Q787" s="7"/>
      <c r="R787" s="7"/>
    </row>
    <row r="788" spans="1:18">
      <c r="A788" s="7"/>
      <c r="B788" s="7"/>
      <c r="C788" s="7"/>
      <c r="D788" s="7"/>
      <c r="E788" s="7"/>
      <c r="F788" s="7"/>
      <c r="G788" s="7"/>
      <c r="H788" s="7"/>
      <c r="I788" s="7"/>
      <c r="J788" s="7"/>
      <c r="K788" s="7"/>
      <c r="L788" s="7"/>
      <c r="M788" s="7"/>
      <c r="N788" s="7"/>
      <c r="O788" s="7"/>
      <c r="P788" s="7"/>
      <c r="Q788" s="7"/>
      <c r="R788" s="7"/>
    </row>
  </sheetData>
  <mergeCells count="10">
    <mergeCell ref="A285:C285"/>
    <mergeCell ref="A3:R3"/>
    <mergeCell ref="A7:A8"/>
    <mergeCell ref="B7:B8"/>
    <mergeCell ref="C7:C8"/>
    <mergeCell ref="D7:F7"/>
    <mergeCell ref="G7:I7"/>
    <mergeCell ref="J7:L7"/>
    <mergeCell ref="M7:O7"/>
    <mergeCell ref="P7:R7"/>
  </mergeCells>
  <hyperlinks>
    <hyperlink ref="A1" location="Índice!A1" display="Volver al Índice" xr:uid="{3DADBDCC-FBA8-4ECC-BF76-91FA361DF5E4}"/>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75C6E-2429-4969-B206-F95F1F4626FC}">
  <sheetPr>
    <pageSetUpPr fitToPage="1"/>
  </sheetPr>
  <dimension ref="A1:U107"/>
  <sheetViews>
    <sheetView showGridLines="0" zoomScaleNormal="100" workbookViewId="0"/>
  </sheetViews>
  <sheetFormatPr baseColWidth="10" defaultColWidth="11.44140625" defaultRowHeight="13.2"/>
  <cols>
    <col min="1" max="1" width="3.5546875" style="7" customWidth="1"/>
    <col min="2" max="2" width="8.5546875" style="7" customWidth="1"/>
    <col min="3" max="3" width="2.44140625" style="7" customWidth="1"/>
    <col min="4" max="4" width="9.44140625" style="7" customWidth="1"/>
    <col min="5" max="5" width="1.109375" style="7" customWidth="1"/>
    <col min="6" max="6" width="11.44140625" style="7" customWidth="1"/>
    <col min="7" max="7" width="2" style="7" customWidth="1"/>
    <col min="8" max="8" width="11.5546875" style="7" bestFit="1" customWidth="1"/>
    <col min="9" max="9" width="1.88671875" style="7" customWidth="1"/>
    <col min="10" max="10" width="8.5546875" style="7" customWidth="1"/>
    <col min="11" max="11" width="1.5546875" style="7" customWidth="1"/>
    <col min="12" max="12" width="11" style="7" customWidth="1"/>
    <col min="13" max="13" width="2.5546875" style="7" customWidth="1"/>
    <col min="14" max="14" width="8.5546875" style="7" customWidth="1"/>
    <col min="15" max="15" width="1.5546875" style="7" customWidth="1"/>
    <col min="16" max="16" width="13.109375" style="7" customWidth="1"/>
    <col min="17" max="17" width="1.44140625" style="7" customWidth="1"/>
    <col min="18" max="18" width="11" style="7" customWidth="1"/>
    <col min="19" max="19" width="1.44140625" style="7" customWidth="1"/>
    <col min="20" max="20" width="12.5546875" style="7" bestFit="1" customWidth="1"/>
    <col min="21" max="256" width="11.44140625" style="7"/>
    <col min="257" max="257" width="3.5546875" style="7" customWidth="1"/>
    <col min="258" max="258" width="8.5546875" style="7" customWidth="1"/>
    <col min="259" max="259" width="2.44140625" style="7" customWidth="1"/>
    <col min="260" max="260" width="9.44140625" style="7" customWidth="1"/>
    <col min="261" max="261" width="1.109375" style="7" customWidth="1"/>
    <col min="262" max="262" width="11.44140625" style="7"/>
    <col min="263" max="263" width="2" style="7" customWidth="1"/>
    <col min="264" max="264" width="11.5546875" style="7" bestFit="1" customWidth="1"/>
    <col min="265" max="265" width="1.88671875" style="7" customWidth="1"/>
    <col min="266" max="266" width="8.5546875" style="7" customWidth="1"/>
    <col min="267" max="267" width="1.5546875" style="7" customWidth="1"/>
    <col min="268" max="268" width="11" style="7" customWidth="1"/>
    <col min="269" max="269" width="2.5546875" style="7" customWidth="1"/>
    <col min="270" max="270" width="8.5546875" style="7" customWidth="1"/>
    <col min="271" max="271" width="1.5546875" style="7" customWidth="1"/>
    <col min="272" max="272" width="13.109375" style="7" customWidth="1"/>
    <col min="273" max="273" width="1.44140625" style="7" customWidth="1"/>
    <col min="274" max="274" width="11" style="7" customWidth="1"/>
    <col min="275" max="275" width="1.44140625" style="7" customWidth="1"/>
    <col min="276" max="276" width="12.5546875" style="7" bestFit="1" customWidth="1"/>
    <col min="277" max="512" width="11.44140625" style="7"/>
    <col min="513" max="513" width="3.5546875" style="7" customWidth="1"/>
    <col min="514" max="514" width="8.5546875" style="7" customWidth="1"/>
    <col min="515" max="515" width="2.44140625" style="7" customWidth="1"/>
    <col min="516" max="516" width="9.44140625" style="7" customWidth="1"/>
    <col min="517" max="517" width="1.109375" style="7" customWidth="1"/>
    <col min="518" max="518" width="11.44140625" style="7"/>
    <col min="519" max="519" width="2" style="7" customWidth="1"/>
    <col min="520" max="520" width="11.5546875" style="7" bestFit="1" customWidth="1"/>
    <col min="521" max="521" width="1.88671875" style="7" customWidth="1"/>
    <col min="522" max="522" width="8.5546875" style="7" customWidth="1"/>
    <col min="523" max="523" width="1.5546875" style="7" customWidth="1"/>
    <col min="524" max="524" width="11" style="7" customWidth="1"/>
    <col min="525" max="525" width="2.5546875" style="7" customWidth="1"/>
    <col min="526" max="526" width="8.5546875" style="7" customWidth="1"/>
    <col min="527" max="527" width="1.5546875" style="7" customWidth="1"/>
    <col min="528" max="528" width="13.109375" style="7" customWidth="1"/>
    <col min="529" max="529" width="1.44140625" style="7" customWidth="1"/>
    <col min="530" max="530" width="11" style="7" customWidth="1"/>
    <col min="531" max="531" width="1.44140625" style="7" customWidth="1"/>
    <col min="532" max="532" width="12.5546875" style="7" bestFit="1" customWidth="1"/>
    <col min="533" max="768" width="11.44140625" style="7"/>
    <col min="769" max="769" width="3.5546875" style="7" customWidth="1"/>
    <col min="770" max="770" width="8.5546875" style="7" customWidth="1"/>
    <col min="771" max="771" width="2.44140625" style="7" customWidth="1"/>
    <col min="772" max="772" width="9.44140625" style="7" customWidth="1"/>
    <col min="773" max="773" width="1.109375" style="7" customWidth="1"/>
    <col min="774" max="774" width="11.44140625" style="7"/>
    <col min="775" max="775" width="2" style="7" customWidth="1"/>
    <col min="776" max="776" width="11.5546875" style="7" bestFit="1" customWidth="1"/>
    <col min="777" max="777" width="1.88671875" style="7" customWidth="1"/>
    <col min="778" max="778" width="8.5546875" style="7" customWidth="1"/>
    <col min="779" max="779" width="1.5546875" style="7" customWidth="1"/>
    <col min="780" max="780" width="11" style="7" customWidth="1"/>
    <col min="781" max="781" width="2.5546875" style="7" customWidth="1"/>
    <col min="782" max="782" width="8.5546875" style="7" customWidth="1"/>
    <col min="783" max="783" width="1.5546875" style="7" customWidth="1"/>
    <col min="784" max="784" width="13.109375" style="7" customWidth="1"/>
    <col min="785" max="785" width="1.44140625" style="7" customWidth="1"/>
    <col min="786" max="786" width="11" style="7" customWidth="1"/>
    <col min="787" max="787" width="1.44140625" style="7" customWidth="1"/>
    <col min="788" max="788" width="12.5546875" style="7" bestFit="1" customWidth="1"/>
    <col min="789" max="1024" width="11.44140625" style="7"/>
    <col min="1025" max="1025" width="3.5546875" style="7" customWidth="1"/>
    <col min="1026" max="1026" width="8.5546875" style="7" customWidth="1"/>
    <col min="1027" max="1027" width="2.44140625" style="7" customWidth="1"/>
    <col min="1028" max="1028" width="9.44140625" style="7" customWidth="1"/>
    <col min="1029" max="1029" width="1.109375" style="7" customWidth="1"/>
    <col min="1030" max="1030" width="11.44140625" style="7"/>
    <col min="1031" max="1031" width="2" style="7" customWidth="1"/>
    <col min="1032" max="1032" width="11.5546875" style="7" bestFit="1" customWidth="1"/>
    <col min="1033" max="1033" width="1.88671875" style="7" customWidth="1"/>
    <col min="1034" max="1034" width="8.5546875" style="7" customWidth="1"/>
    <col min="1035" max="1035" width="1.5546875" style="7" customWidth="1"/>
    <col min="1036" max="1036" width="11" style="7" customWidth="1"/>
    <col min="1037" max="1037" width="2.5546875" style="7" customWidth="1"/>
    <col min="1038" max="1038" width="8.5546875" style="7" customWidth="1"/>
    <col min="1039" max="1039" width="1.5546875" style="7" customWidth="1"/>
    <col min="1040" max="1040" width="13.109375" style="7" customWidth="1"/>
    <col min="1041" max="1041" width="1.44140625" style="7" customWidth="1"/>
    <col min="1042" max="1042" width="11" style="7" customWidth="1"/>
    <col min="1043" max="1043" width="1.44140625" style="7" customWidth="1"/>
    <col min="1044" max="1044" width="12.5546875" style="7" bestFit="1" customWidth="1"/>
    <col min="1045" max="1280" width="11.44140625" style="7"/>
    <col min="1281" max="1281" width="3.5546875" style="7" customWidth="1"/>
    <col min="1282" max="1282" width="8.5546875" style="7" customWidth="1"/>
    <col min="1283" max="1283" width="2.44140625" style="7" customWidth="1"/>
    <col min="1284" max="1284" width="9.44140625" style="7" customWidth="1"/>
    <col min="1285" max="1285" width="1.109375" style="7" customWidth="1"/>
    <col min="1286" max="1286" width="11.44140625" style="7"/>
    <col min="1287" max="1287" width="2" style="7" customWidth="1"/>
    <col min="1288" max="1288" width="11.5546875" style="7" bestFit="1" customWidth="1"/>
    <col min="1289" max="1289" width="1.88671875" style="7" customWidth="1"/>
    <col min="1290" max="1290" width="8.5546875" style="7" customWidth="1"/>
    <col min="1291" max="1291" width="1.5546875" style="7" customWidth="1"/>
    <col min="1292" max="1292" width="11" style="7" customWidth="1"/>
    <col min="1293" max="1293" width="2.5546875" style="7" customWidth="1"/>
    <col min="1294" max="1294" width="8.5546875" style="7" customWidth="1"/>
    <col min="1295" max="1295" width="1.5546875" style="7" customWidth="1"/>
    <col min="1296" max="1296" width="13.109375" style="7" customWidth="1"/>
    <col min="1297" max="1297" width="1.44140625" style="7" customWidth="1"/>
    <col min="1298" max="1298" width="11" style="7" customWidth="1"/>
    <col min="1299" max="1299" width="1.44140625" style="7" customWidth="1"/>
    <col min="1300" max="1300" width="12.5546875" style="7" bestFit="1" customWidth="1"/>
    <col min="1301" max="1536" width="11.44140625" style="7"/>
    <col min="1537" max="1537" width="3.5546875" style="7" customWidth="1"/>
    <col min="1538" max="1538" width="8.5546875" style="7" customWidth="1"/>
    <col min="1539" max="1539" width="2.44140625" style="7" customWidth="1"/>
    <col min="1540" max="1540" width="9.44140625" style="7" customWidth="1"/>
    <col min="1541" max="1541" width="1.109375" style="7" customWidth="1"/>
    <col min="1542" max="1542" width="11.44140625" style="7"/>
    <col min="1543" max="1543" width="2" style="7" customWidth="1"/>
    <col min="1544" max="1544" width="11.5546875" style="7" bestFit="1" customWidth="1"/>
    <col min="1545" max="1545" width="1.88671875" style="7" customWidth="1"/>
    <col min="1546" max="1546" width="8.5546875" style="7" customWidth="1"/>
    <col min="1547" max="1547" width="1.5546875" style="7" customWidth="1"/>
    <col min="1548" max="1548" width="11" style="7" customWidth="1"/>
    <col min="1549" max="1549" width="2.5546875" style="7" customWidth="1"/>
    <col min="1550" max="1550" width="8.5546875" style="7" customWidth="1"/>
    <col min="1551" max="1551" width="1.5546875" style="7" customWidth="1"/>
    <col min="1552" max="1552" width="13.109375" style="7" customWidth="1"/>
    <col min="1553" max="1553" width="1.44140625" style="7" customWidth="1"/>
    <col min="1554" max="1554" width="11" style="7" customWidth="1"/>
    <col min="1555" max="1555" width="1.44140625" style="7" customWidth="1"/>
    <col min="1556" max="1556" width="12.5546875" style="7" bestFit="1" customWidth="1"/>
    <col min="1557" max="1792" width="11.44140625" style="7"/>
    <col min="1793" max="1793" width="3.5546875" style="7" customWidth="1"/>
    <col min="1794" max="1794" width="8.5546875" style="7" customWidth="1"/>
    <col min="1795" max="1795" width="2.44140625" style="7" customWidth="1"/>
    <col min="1796" max="1796" width="9.44140625" style="7" customWidth="1"/>
    <col min="1797" max="1797" width="1.109375" style="7" customWidth="1"/>
    <col min="1798" max="1798" width="11.44140625" style="7"/>
    <col min="1799" max="1799" width="2" style="7" customWidth="1"/>
    <col min="1800" max="1800" width="11.5546875" style="7" bestFit="1" customWidth="1"/>
    <col min="1801" max="1801" width="1.88671875" style="7" customWidth="1"/>
    <col min="1802" max="1802" width="8.5546875" style="7" customWidth="1"/>
    <col min="1803" max="1803" width="1.5546875" style="7" customWidth="1"/>
    <col min="1804" max="1804" width="11" style="7" customWidth="1"/>
    <col min="1805" max="1805" width="2.5546875" style="7" customWidth="1"/>
    <col min="1806" max="1806" width="8.5546875" style="7" customWidth="1"/>
    <col min="1807" max="1807" width="1.5546875" style="7" customWidth="1"/>
    <col min="1808" max="1808" width="13.109375" style="7" customWidth="1"/>
    <col min="1809" max="1809" width="1.44140625" style="7" customWidth="1"/>
    <col min="1810" max="1810" width="11" style="7" customWidth="1"/>
    <col min="1811" max="1811" width="1.44140625" style="7" customWidth="1"/>
    <col min="1812" max="1812" width="12.5546875" style="7" bestFit="1" customWidth="1"/>
    <col min="1813" max="2048" width="11.44140625" style="7"/>
    <col min="2049" max="2049" width="3.5546875" style="7" customWidth="1"/>
    <col min="2050" max="2050" width="8.5546875" style="7" customWidth="1"/>
    <col min="2051" max="2051" width="2.44140625" style="7" customWidth="1"/>
    <col min="2052" max="2052" width="9.44140625" style="7" customWidth="1"/>
    <col min="2053" max="2053" width="1.109375" style="7" customWidth="1"/>
    <col min="2054" max="2054" width="11.44140625" style="7"/>
    <col min="2055" max="2055" width="2" style="7" customWidth="1"/>
    <col min="2056" max="2056" width="11.5546875" style="7" bestFit="1" customWidth="1"/>
    <col min="2057" max="2057" width="1.88671875" style="7" customWidth="1"/>
    <col min="2058" max="2058" width="8.5546875" style="7" customWidth="1"/>
    <col min="2059" max="2059" width="1.5546875" style="7" customWidth="1"/>
    <col min="2060" max="2060" width="11" style="7" customWidth="1"/>
    <col min="2061" max="2061" width="2.5546875" style="7" customWidth="1"/>
    <col min="2062" max="2062" width="8.5546875" style="7" customWidth="1"/>
    <col min="2063" max="2063" width="1.5546875" style="7" customWidth="1"/>
    <col min="2064" max="2064" width="13.109375" style="7" customWidth="1"/>
    <col min="2065" max="2065" width="1.44140625" style="7" customWidth="1"/>
    <col min="2066" max="2066" width="11" style="7" customWidth="1"/>
    <col min="2067" max="2067" width="1.44140625" style="7" customWidth="1"/>
    <col min="2068" max="2068" width="12.5546875" style="7" bestFit="1" customWidth="1"/>
    <col min="2069" max="2304" width="11.44140625" style="7"/>
    <col min="2305" max="2305" width="3.5546875" style="7" customWidth="1"/>
    <col min="2306" max="2306" width="8.5546875" style="7" customWidth="1"/>
    <col min="2307" max="2307" width="2.44140625" style="7" customWidth="1"/>
    <col min="2308" max="2308" width="9.44140625" style="7" customWidth="1"/>
    <col min="2309" max="2309" width="1.109375" style="7" customWidth="1"/>
    <col min="2310" max="2310" width="11.44140625" style="7"/>
    <col min="2311" max="2311" width="2" style="7" customWidth="1"/>
    <col min="2312" max="2312" width="11.5546875" style="7" bestFit="1" customWidth="1"/>
    <col min="2313" max="2313" width="1.88671875" style="7" customWidth="1"/>
    <col min="2314" max="2314" width="8.5546875" style="7" customWidth="1"/>
    <col min="2315" max="2315" width="1.5546875" style="7" customWidth="1"/>
    <col min="2316" max="2316" width="11" style="7" customWidth="1"/>
    <col min="2317" max="2317" width="2.5546875" style="7" customWidth="1"/>
    <col min="2318" max="2318" width="8.5546875" style="7" customWidth="1"/>
    <col min="2319" max="2319" width="1.5546875" style="7" customWidth="1"/>
    <col min="2320" max="2320" width="13.109375" style="7" customWidth="1"/>
    <col min="2321" max="2321" width="1.44140625" style="7" customWidth="1"/>
    <col min="2322" max="2322" width="11" style="7" customWidth="1"/>
    <col min="2323" max="2323" width="1.44140625" style="7" customWidth="1"/>
    <col min="2324" max="2324" width="12.5546875" style="7" bestFit="1" customWidth="1"/>
    <col min="2325" max="2560" width="11.44140625" style="7"/>
    <col min="2561" max="2561" width="3.5546875" style="7" customWidth="1"/>
    <col min="2562" max="2562" width="8.5546875" style="7" customWidth="1"/>
    <col min="2563" max="2563" width="2.44140625" style="7" customWidth="1"/>
    <col min="2564" max="2564" width="9.44140625" style="7" customWidth="1"/>
    <col min="2565" max="2565" width="1.109375" style="7" customWidth="1"/>
    <col min="2566" max="2566" width="11.44140625" style="7"/>
    <col min="2567" max="2567" width="2" style="7" customWidth="1"/>
    <col min="2568" max="2568" width="11.5546875" style="7" bestFit="1" customWidth="1"/>
    <col min="2569" max="2569" width="1.88671875" style="7" customWidth="1"/>
    <col min="2570" max="2570" width="8.5546875" style="7" customWidth="1"/>
    <col min="2571" max="2571" width="1.5546875" style="7" customWidth="1"/>
    <col min="2572" max="2572" width="11" style="7" customWidth="1"/>
    <col min="2573" max="2573" width="2.5546875" style="7" customWidth="1"/>
    <col min="2574" max="2574" width="8.5546875" style="7" customWidth="1"/>
    <col min="2575" max="2575" width="1.5546875" style="7" customWidth="1"/>
    <col min="2576" max="2576" width="13.109375" style="7" customWidth="1"/>
    <col min="2577" max="2577" width="1.44140625" style="7" customWidth="1"/>
    <col min="2578" max="2578" width="11" style="7" customWidth="1"/>
    <col min="2579" max="2579" width="1.44140625" style="7" customWidth="1"/>
    <col min="2580" max="2580" width="12.5546875" style="7" bestFit="1" customWidth="1"/>
    <col min="2581" max="2816" width="11.44140625" style="7"/>
    <col min="2817" max="2817" width="3.5546875" style="7" customWidth="1"/>
    <col min="2818" max="2818" width="8.5546875" style="7" customWidth="1"/>
    <col min="2819" max="2819" width="2.44140625" style="7" customWidth="1"/>
    <col min="2820" max="2820" width="9.44140625" style="7" customWidth="1"/>
    <col min="2821" max="2821" width="1.109375" style="7" customWidth="1"/>
    <col min="2822" max="2822" width="11.44140625" style="7"/>
    <col min="2823" max="2823" width="2" style="7" customWidth="1"/>
    <col min="2824" max="2824" width="11.5546875" style="7" bestFit="1" customWidth="1"/>
    <col min="2825" max="2825" width="1.88671875" style="7" customWidth="1"/>
    <col min="2826" max="2826" width="8.5546875" style="7" customWidth="1"/>
    <col min="2827" max="2827" width="1.5546875" style="7" customWidth="1"/>
    <col min="2828" max="2828" width="11" style="7" customWidth="1"/>
    <col min="2829" max="2829" width="2.5546875" style="7" customWidth="1"/>
    <col min="2830" max="2830" width="8.5546875" style="7" customWidth="1"/>
    <col min="2831" max="2831" width="1.5546875" style="7" customWidth="1"/>
    <col min="2832" max="2832" width="13.109375" style="7" customWidth="1"/>
    <col min="2833" max="2833" width="1.44140625" style="7" customWidth="1"/>
    <col min="2834" max="2834" width="11" style="7" customWidth="1"/>
    <col min="2835" max="2835" width="1.44140625" style="7" customWidth="1"/>
    <col min="2836" max="2836" width="12.5546875" style="7" bestFit="1" customWidth="1"/>
    <col min="2837" max="3072" width="11.44140625" style="7"/>
    <col min="3073" max="3073" width="3.5546875" style="7" customWidth="1"/>
    <col min="3074" max="3074" width="8.5546875" style="7" customWidth="1"/>
    <col min="3075" max="3075" width="2.44140625" style="7" customWidth="1"/>
    <col min="3076" max="3076" width="9.44140625" style="7" customWidth="1"/>
    <col min="3077" max="3077" width="1.109375" style="7" customWidth="1"/>
    <col min="3078" max="3078" width="11.44140625" style="7"/>
    <col min="3079" max="3079" width="2" style="7" customWidth="1"/>
    <col min="3080" max="3080" width="11.5546875" style="7" bestFit="1" customWidth="1"/>
    <col min="3081" max="3081" width="1.88671875" style="7" customWidth="1"/>
    <col min="3082" max="3082" width="8.5546875" style="7" customWidth="1"/>
    <col min="3083" max="3083" width="1.5546875" style="7" customWidth="1"/>
    <col min="3084" max="3084" width="11" style="7" customWidth="1"/>
    <col min="3085" max="3085" width="2.5546875" style="7" customWidth="1"/>
    <col min="3086" max="3086" width="8.5546875" style="7" customWidth="1"/>
    <col min="3087" max="3087" width="1.5546875" style="7" customWidth="1"/>
    <col min="3088" max="3088" width="13.109375" style="7" customWidth="1"/>
    <col min="3089" max="3089" width="1.44140625" style="7" customWidth="1"/>
    <col min="3090" max="3090" width="11" style="7" customWidth="1"/>
    <col min="3091" max="3091" width="1.44140625" style="7" customWidth="1"/>
    <col min="3092" max="3092" width="12.5546875" style="7" bestFit="1" customWidth="1"/>
    <col min="3093" max="3328" width="11.44140625" style="7"/>
    <col min="3329" max="3329" width="3.5546875" style="7" customWidth="1"/>
    <col min="3330" max="3330" width="8.5546875" style="7" customWidth="1"/>
    <col min="3331" max="3331" width="2.44140625" style="7" customWidth="1"/>
    <col min="3332" max="3332" width="9.44140625" style="7" customWidth="1"/>
    <col min="3333" max="3333" width="1.109375" style="7" customWidth="1"/>
    <col min="3334" max="3334" width="11.44140625" style="7"/>
    <col min="3335" max="3335" width="2" style="7" customWidth="1"/>
    <col min="3336" max="3336" width="11.5546875" style="7" bestFit="1" customWidth="1"/>
    <col min="3337" max="3337" width="1.88671875" style="7" customWidth="1"/>
    <col min="3338" max="3338" width="8.5546875" style="7" customWidth="1"/>
    <col min="3339" max="3339" width="1.5546875" style="7" customWidth="1"/>
    <col min="3340" max="3340" width="11" style="7" customWidth="1"/>
    <col min="3341" max="3341" width="2.5546875" style="7" customWidth="1"/>
    <col min="3342" max="3342" width="8.5546875" style="7" customWidth="1"/>
    <col min="3343" max="3343" width="1.5546875" style="7" customWidth="1"/>
    <col min="3344" max="3344" width="13.109375" style="7" customWidth="1"/>
    <col min="3345" max="3345" width="1.44140625" style="7" customWidth="1"/>
    <col min="3346" max="3346" width="11" style="7" customWidth="1"/>
    <col min="3347" max="3347" width="1.44140625" style="7" customWidth="1"/>
    <col min="3348" max="3348" width="12.5546875" style="7" bestFit="1" customWidth="1"/>
    <col min="3349" max="3584" width="11.44140625" style="7"/>
    <col min="3585" max="3585" width="3.5546875" style="7" customWidth="1"/>
    <col min="3586" max="3586" width="8.5546875" style="7" customWidth="1"/>
    <col min="3587" max="3587" width="2.44140625" style="7" customWidth="1"/>
    <col min="3588" max="3588" width="9.44140625" style="7" customWidth="1"/>
    <col min="3589" max="3589" width="1.109375" style="7" customWidth="1"/>
    <col min="3590" max="3590" width="11.44140625" style="7"/>
    <col min="3591" max="3591" width="2" style="7" customWidth="1"/>
    <col min="3592" max="3592" width="11.5546875" style="7" bestFit="1" customWidth="1"/>
    <col min="3593" max="3593" width="1.88671875" style="7" customWidth="1"/>
    <col min="3594" max="3594" width="8.5546875" style="7" customWidth="1"/>
    <col min="3595" max="3595" width="1.5546875" style="7" customWidth="1"/>
    <col min="3596" max="3596" width="11" style="7" customWidth="1"/>
    <col min="3597" max="3597" width="2.5546875" style="7" customWidth="1"/>
    <col min="3598" max="3598" width="8.5546875" style="7" customWidth="1"/>
    <col min="3599" max="3599" width="1.5546875" style="7" customWidth="1"/>
    <col min="3600" max="3600" width="13.109375" style="7" customWidth="1"/>
    <col min="3601" max="3601" width="1.44140625" style="7" customWidth="1"/>
    <col min="3602" max="3602" width="11" style="7" customWidth="1"/>
    <col min="3603" max="3603" width="1.44140625" style="7" customWidth="1"/>
    <col min="3604" max="3604" width="12.5546875" style="7" bestFit="1" customWidth="1"/>
    <col min="3605" max="3840" width="11.44140625" style="7"/>
    <col min="3841" max="3841" width="3.5546875" style="7" customWidth="1"/>
    <col min="3842" max="3842" width="8.5546875" style="7" customWidth="1"/>
    <col min="3843" max="3843" width="2.44140625" style="7" customWidth="1"/>
    <col min="3844" max="3844" width="9.44140625" style="7" customWidth="1"/>
    <col min="3845" max="3845" width="1.109375" style="7" customWidth="1"/>
    <col min="3846" max="3846" width="11.44140625" style="7"/>
    <col min="3847" max="3847" width="2" style="7" customWidth="1"/>
    <col min="3848" max="3848" width="11.5546875" style="7" bestFit="1" customWidth="1"/>
    <col min="3849" max="3849" width="1.88671875" style="7" customWidth="1"/>
    <col min="3850" max="3850" width="8.5546875" style="7" customWidth="1"/>
    <col min="3851" max="3851" width="1.5546875" style="7" customWidth="1"/>
    <col min="3852" max="3852" width="11" style="7" customWidth="1"/>
    <col min="3853" max="3853" width="2.5546875" style="7" customWidth="1"/>
    <col min="3854" max="3854" width="8.5546875" style="7" customWidth="1"/>
    <col min="3855" max="3855" width="1.5546875" style="7" customWidth="1"/>
    <col min="3856" max="3856" width="13.109375" style="7" customWidth="1"/>
    <col min="3857" max="3857" width="1.44140625" style="7" customWidth="1"/>
    <col min="3858" max="3858" width="11" style="7" customWidth="1"/>
    <col min="3859" max="3859" width="1.44140625" style="7" customWidth="1"/>
    <col min="3860" max="3860" width="12.5546875" style="7" bestFit="1" customWidth="1"/>
    <col min="3861" max="4096" width="11.44140625" style="7"/>
    <col min="4097" max="4097" width="3.5546875" style="7" customWidth="1"/>
    <col min="4098" max="4098" width="8.5546875" style="7" customWidth="1"/>
    <col min="4099" max="4099" width="2.44140625" style="7" customWidth="1"/>
    <col min="4100" max="4100" width="9.44140625" style="7" customWidth="1"/>
    <col min="4101" max="4101" width="1.109375" style="7" customWidth="1"/>
    <col min="4102" max="4102" width="11.44140625" style="7"/>
    <col min="4103" max="4103" width="2" style="7" customWidth="1"/>
    <col min="4104" max="4104" width="11.5546875" style="7" bestFit="1" customWidth="1"/>
    <col min="4105" max="4105" width="1.88671875" style="7" customWidth="1"/>
    <col min="4106" max="4106" width="8.5546875" style="7" customWidth="1"/>
    <col min="4107" max="4107" width="1.5546875" style="7" customWidth="1"/>
    <col min="4108" max="4108" width="11" style="7" customWidth="1"/>
    <col min="4109" max="4109" width="2.5546875" style="7" customWidth="1"/>
    <col min="4110" max="4110" width="8.5546875" style="7" customWidth="1"/>
    <col min="4111" max="4111" width="1.5546875" style="7" customWidth="1"/>
    <col min="4112" max="4112" width="13.109375" style="7" customWidth="1"/>
    <col min="4113" max="4113" width="1.44140625" style="7" customWidth="1"/>
    <col min="4114" max="4114" width="11" style="7" customWidth="1"/>
    <col min="4115" max="4115" width="1.44140625" style="7" customWidth="1"/>
    <col min="4116" max="4116" width="12.5546875" style="7" bestFit="1" customWidth="1"/>
    <col min="4117" max="4352" width="11.44140625" style="7"/>
    <col min="4353" max="4353" width="3.5546875" style="7" customWidth="1"/>
    <col min="4354" max="4354" width="8.5546875" style="7" customWidth="1"/>
    <col min="4355" max="4355" width="2.44140625" style="7" customWidth="1"/>
    <col min="4356" max="4356" width="9.44140625" style="7" customWidth="1"/>
    <col min="4357" max="4357" width="1.109375" style="7" customWidth="1"/>
    <col min="4358" max="4358" width="11.44140625" style="7"/>
    <col min="4359" max="4359" width="2" style="7" customWidth="1"/>
    <col min="4360" max="4360" width="11.5546875" style="7" bestFit="1" customWidth="1"/>
    <col min="4361" max="4361" width="1.88671875" style="7" customWidth="1"/>
    <col min="4362" max="4362" width="8.5546875" style="7" customWidth="1"/>
    <col min="4363" max="4363" width="1.5546875" style="7" customWidth="1"/>
    <col min="4364" max="4364" width="11" style="7" customWidth="1"/>
    <col min="4365" max="4365" width="2.5546875" style="7" customWidth="1"/>
    <col min="4366" max="4366" width="8.5546875" style="7" customWidth="1"/>
    <col min="4367" max="4367" width="1.5546875" style="7" customWidth="1"/>
    <col min="4368" max="4368" width="13.109375" style="7" customWidth="1"/>
    <col min="4369" max="4369" width="1.44140625" style="7" customWidth="1"/>
    <col min="4370" max="4370" width="11" style="7" customWidth="1"/>
    <col min="4371" max="4371" width="1.44140625" style="7" customWidth="1"/>
    <col min="4372" max="4372" width="12.5546875" style="7" bestFit="1" customWidth="1"/>
    <col min="4373" max="4608" width="11.44140625" style="7"/>
    <col min="4609" max="4609" width="3.5546875" style="7" customWidth="1"/>
    <col min="4610" max="4610" width="8.5546875" style="7" customWidth="1"/>
    <col min="4611" max="4611" width="2.44140625" style="7" customWidth="1"/>
    <col min="4612" max="4612" width="9.44140625" style="7" customWidth="1"/>
    <col min="4613" max="4613" width="1.109375" style="7" customWidth="1"/>
    <col min="4614" max="4614" width="11.44140625" style="7"/>
    <col min="4615" max="4615" width="2" style="7" customWidth="1"/>
    <col min="4616" max="4616" width="11.5546875" style="7" bestFit="1" customWidth="1"/>
    <col min="4617" max="4617" width="1.88671875" style="7" customWidth="1"/>
    <col min="4618" max="4618" width="8.5546875" style="7" customWidth="1"/>
    <col min="4619" max="4619" width="1.5546875" style="7" customWidth="1"/>
    <col min="4620" max="4620" width="11" style="7" customWidth="1"/>
    <col min="4621" max="4621" width="2.5546875" style="7" customWidth="1"/>
    <col min="4622" max="4622" width="8.5546875" style="7" customWidth="1"/>
    <col min="4623" max="4623" width="1.5546875" style="7" customWidth="1"/>
    <col min="4624" max="4624" width="13.109375" style="7" customWidth="1"/>
    <col min="4625" max="4625" width="1.44140625" style="7" customWidth="1"/>
    <col min="4626" max="4626" width="11" style="7" customWidth="1"/>
    <col min="4627" max="4627" width="1.44140625" style="7" customWidth="1"/>
    <col min="4628" max="4628" width="12.5546875" style="7" bestFit="1" customWidth="1"/>
    <col min="4629" max="4864" width="11.44140625" style="7"/>
    <col min="4865" max="4865" width="3.5546875" style="7" customWidth="1"/>
    <col min="4866" max="4866" width="8.5546875" style="7" customWidth="1"/>
    <col min="4867" max="4867" width="2.44140625" style="7" customWidth="1"/>
    <col min="4868" max="4868" width="9.44140625" style="7" customWidth="1"/>
    <col min="4869" max="4869" width="1.109375" style="7" customWidth="1"/>
    <col min="4870" max="4870" width="11.44140625" style="7"/>
    <col min="4871" max="4871" width="2" style="7" customWidth="1"/>
    <col min="4872" max="4872" width="11.5546875" style="7" bestFit="1" customWidth="1"/>
    <col min="4873" max="4873" width="1.88671875" style="7" customWidth="1"/>
    <col min="4874" max="4874" width="8.5546875" style="7" customWidth="1"/>
    <col min="4875" max="4875" width="1.5546875" style="7" customWidth="1"/>
    <col min="4876" max="4876" width="11" style="7" customWidth="1"/>
    <col min="4877" max="4877" width="2.5546875" style="7" customWidth="1"/>
    <col min="4878" max="4878" width="8.5546875" style="7" customWidth="1"/>
    <col min="4879" max="4879" width="1.5546875" style="7" customWidth="1"/>
    <col min="4880" max="4880" width="13.109375" style="7" customWidth="1"/>
    <col min="4881" max="4881" width="1.44140625" style="7" customWidth="1"/>
    <col min="4882" max="4882" width="11" style="7" customWidth="1"/>
    <col min="4883" max="4883" width="1.44140625" style="7" customWidth="1"/>
    <col min="4884" max="4884" width="12.5546875" style="7" bestFit="1" customWidth="1"/>
    <col min="4885" max="5120" width="11.44140625" style="7"/>
    <col min="5121" max="5121" width="3.5546875" style="7" customWidth="1"/>
    <col min="5122" max="5122" width="8.5546875" style="7" customWidth="1"/>
    <col min="5123" max="5123" width="2.44140625" style="7" customWidth="1"/>
    <col min="5124" max="5124" width="9.44140625" style="7" customWidth="1"/>
    <col min="5125" max="5125" width="1.109375" style="7" customWidth="1"/>
    <col min="5126" max="5126" width="11.44140625" style="7"/>
    <col min="5127" max="5127" width="2" style="7" customWidth="1"/>
    <col min="5128" max="5128" width="11.5546875" style="7" bestFit="1" customWidth="1"/>
    <col min="5129" max="5129" width="1.88671875" style="7" customWidth="1"/>
    <col min="5130" max="5130" width="8.5546875" style="7" customWidth="1"/>
    <col min="5131" max="5131" width="1.5546875" style="7" customWidth="1"/>
    <col min="5132" max="5132" width="11" style="7" customWidth="1"/>
    <col min="5133" max="5133" width="2.5546875" style="7" customWidth="1"/>
    <col min="5134" max="5134" width="8.5546875" style="7" customWidth="1"/>
    <col min="5135" max="5135" width="1.5546875" style="7" customWidth="1"/>
    <col min="5136" max="5136" width="13.109375" style="7" customWidth="1"/>
    <col min="5137" max="5137" width="1.44140625" style="7" customWidth="1"/>
    <col min="5138" max="5138" width="11" style="7" customWidth="1"/>
    <col min="5139" max="5139" width="1.44140625" style="7" customWidth="1"/>
    <col min="5140" max="5140" width="12.5546875" style="7" bestFit="1" customWidth="1"/>
    <col min="5141" max="5376" width="11.44140625" style="7"/>
    <col min="5377" max="5377" width="3.5546875" style="7" customWidth="1"/>
    <col min="5378" max="5378" width="8.5546875" style="7" customWidth="1"/>
    <col min="5379" max="5379" width="2.44140625" style="7" customWidth="1"/>
    <col min="5380" max="5380" width="9.44140625" style="7" customWidth="1"/>
    <col min="5381" max="5381" width="1.109375" style="7" customWidth="1"/>
    <col min="5382" max="5382" width="11.44140625" style="7"/>
    <col min="5383" max="5383" width="2" style="7" customWidth="1"/>
    <col min="5384" max="5384" width="11.5546875" style="7" bestFit="1" customWidth="1"/>
    <col min="5385" max="5385" width="1.88671875" style="7" customWidth="1"/>
    <col min="5386" max="5386" width="8.5546875" style="7" customWidth="1"/>
    <col min="5387" max="5387" width="1.5546875" style="7" customWidth="1"/>
    <col min="5388" max="5388" width="11" style="7" customWidth="1"/>
    <col min="5389" max="5389" width="2.5546875" style="7" customWidth="1"/>
    <col min="5390" max="5390" width="8.5546875" style="7" customWidth="1"/>
    <col min="5391" max="5391" width="1.5546875" style="7" customWidth="1"/>
    <col min="5392" max="5392" width="13.109375" style="7" customWidth="1"/>
    <col min="5393" max="5393" width="1.44140625" style="7" customWidth="1"/>
    <col min="5394" max="5394" width="11" style="7" customWidth="1"/>
    <col min="5395" max="5395" width="1.44140625" style="7" customWidth="1"/>
    <col min="5396" max="5396" width="12.5546875" style="7" bestFit="1" customWidth="1"/>
    <col min="5397" max="5632" width="11.44140625" style="7"/>
    <col min="5633" max="5633" width="3.5546875" style="7" customWidth="1"/>
    <col min="5634" max="5634" width="8.5546875" style="7" customWidth="1"/>
    <col min="5635" max="5635" width="2.44140625" style="7" customWidth="1"/>
    <col min="5636" max="5636" width="9.44140625" style="7" customWidth="1"/>
    <col min="5637" max="5637" width="1.109375" style="7" customWidth="1"/>
    <col min="5638" max="5638" width="11.44140625" style="7"/>
    <col min="5639" max="5639" width="2" style="7" customWidth="1"/>
    <col min="5640" max="5640" width="11.5546875" style="7" bestFit="1" customWidth="1"/>
    <col min="5641" max="5641" width="1.88671875" style="7" customWidth="1"/>
    <col min="5642" max="5642" width="8.5546875" style="7" customWidth="1"/>
    <col min="5643" max="5643" width="1.5546875" style="7" customWidth="1"/>
    <col min="5644" max="5644" width="11" style="7" customWidth="1"/>
    <col min="5645" max="5645" width="2.5546875" style="7" customWidth="1"/>
    <col min="5646" max="5646" width="8.5546875" style="7" customWidth="1"/>
    <col min="5647" max="5647" width="1.5546875" style="7" customWidth="1"/>
    <col min="5648" max="5648" width="13.109375" style="7" customWidth="1"/>
    <col min="5649" max="5649" width="1.44140625" style="7" customWidth="1"/>
    <col min="5650" max="5650" width="11" style="7" customWidth="1"/>
    <col min="5651" max="5651" width="1.44140625" style="7" customWidth="1"/>
    <col min="5652" max="5652" width="12.5546875" style="7" bestFit="1" customWidth="1"/>
    <col min="5653" max="5888" width="11.44140625" style="7"/>
    <col min="5889" max="5889" width="3.5546875" style="7" customWidth="1"/>
    <col min="5890" max="5890" width="8.5546875" style="7" customWidth="1"/>
    <col min="5891" max="5891" width="2.44140625" style="7" customWidth="1"/>
    <col min="5892" max="5892" width="9.44140625" style="7" customWidth="1"/>
    <col min="5893" max="5893" width="1.109375" style="7" customWidth="1"/>
    <col min="5894" max="5894" width="11.44140625" style="7"/>
    <col min="5895" max="5895" width="2" style="7" customWidth="1"/>
    <col min="5896" max="5896" width="11.5546875" style="7" bestFit="1" customWidth="1"/>
    <col min="5897" max="5897" width="1.88671875" style="7" customWidth="1"/>
    <col min="5898" max="5898" width="8.5546875" style="7" customWidth="1"/>
    <col min="5899" max="5899" width="1.5546875" style="7" customWidth="1"/>
    <col min="5900" max="5900" width="11" style="7" customWidth="1"/>
    <col min="5901" max="5901" width="2.5546875" style="7" customWidth="1"/>
    <col min="5902" max="5902" width="8.5546875" style="7" customWidth="1"/>
    <col min="5903" max="5903" width="1.5546875" style="7" customWidth="1"/>
    <col min="5904" max="5904" width="13.109375" style="7" customWidth="1"/>
    <col min="5905" max="5905" width="1.44140625" style="7" customWidth="1"/>
    <col min="5906" max="5906" width="11" style="7" customWidth="1"/>
    <col min="5907" max="5907" width="1.44140625" style="7" customWidth="1"/>
    <col min="5908" max="5908" width="12.5546875" style="7" bestFit="1" customWidth="1"/>
    <col min="5909" max="6144" width="11.44140625" style="7"/>
    <col min="6145" max="6145" width="3.5546875" style="7" customWidth="1"/>
    <col min="6146" max="6146" width="8.5546875" style="7" customWidth="1"/>
    <col min="6147" max="6147" width="2.44140625" style="7" customWidth="1"/>
    <col min="6148" max="6148" width="9.44140625" style="7" customWidth="1"/>
    <col min="6149" max="6149" width="1.109375" style="7" customWidth="1"/>
    <col min="6150" max="6150" width="11.44140625" style="7"/>
    <col min="6151" max="6151" width="2" style="7" customWidth="1"/>
    <col min="6152" max="6152" width="11.5546875" style="7" bestFit="1" customWidth="1"/>
    <col min="6153" max="6153" width="1.88671875" style="7" customWidth="1"/>
    <col min="6154" max="6154" width="8.5546875" style="7" customWidth="1"/>
    <col min="6155" max="6155" width="1.5546875" style="7" customWidth="1"/>
    <col min="6156" max="6156" width="11" style="7" customWidth="1"/>
    <col min="6157" max="6157" width="2.5546875" style="7" customWidth="1"/>
    <col min="6158" max="6158" width="8.5546875" style="7" customWidth="1"/>
    <col min="6159" max="6159" width="1.5546875" style="7" customWidth="1"/>
    <col min="6160" max="6160" width="13.109375" style="7" customWidth="1"/>
    <col min="6161" max="6161" width="1.44140625" style="7" customWidth="1"/>
    <col min="6162" max="6162" width="11" style="7" customWidth="1"/>
    <col min="6163" max="6163" width="1.44140625" style="7" customWidth="1"/>
    <col min="6164" max="6164" width="12.5546875" style="7" bestFit="1" customWidth="1"/>
    <col min="6165" max="6400" width="11.44140625" style="7"/>
    <col min="6401" max="6401" width="3.5546875" style="7" customWidth="1"/>
    <col min="6402" max="6402" width="8.5546875" style="7" customWidth="1"/>
    <col min="6403" max="6403" width="2.44140625" style="7" customWidth="1"/>
    <col min="6404" max="6404" width="9.44140625" style="7" customWidth="1"/>
    <col min="6405" max="6405" width="1.109375" style="7" customWidth="1"/>
    <col min="6406" max="6406" width="11.44140625" style="7"/>
    <col min="6407" max="6407" width="2" style="7" customWidth="1"/>
    <col min="6408" max="6408" width="11.5546875" style="7" bestFit="1" customWidth="1"/>
    <col min="6409" max="6409" width="1.88671875" style="7" customWidth="1"/>
    <col min="6410" max="6410" width="8.5546875" style="7" customWidth="1"/>
    <col min="6411" max="6411" width="1.5546875" style="7" customWidth="1"/>
    <col min="6412" max="6412" width="11" style="7" customWidth="1"/>
    <col min="6413" max="6413" width="2.5546875" style="7" customWidth="1"/>
    <col min="6414" max="6414" width="8.5546875" style="7" customWidth="1"/>
    <col min="6415" max="6415" width="1.5546875" style="7" customWidth="1"/>
    <col min="6416" max="6416" width="13.109375" style="7" customWidth="1"/>
    <col min="6417" max="6417" width="1.44140625" style="7" customWidth="1"/>
    <col min="6418" max="6418" width="11" style="7" customWidth="1"/>
    <col min="6419" max="6419" width="1.44140625" style="7" customWidth="1"/>
    <col min="6420" max="6420" width="12.5546875" style="7" bestFit="1" customWidth="1"/>
    <col min="6421" max="6656" width="11.44140625" style="7"/>
    <col min="6657" max="6657" width="3.5546875" style="7" customWidth="1"/>
    <col min="6658" max="6658" width="8.5546875" style="7" customWidth="1"/>
    <col min="6659" max="6659" width="2.44140625" style="7" customWidth="1"/>
    <col min="6660" max="6660" width="9.44140625" style="7" customWidth="1"/>
    <col min="6661" max="6661" width="1.109375" style="7" customWidth="1"/>
    <col min="6662" max="6662" width="11.44140625" style="7"/>
    <col min="6663" max="6663" width="2" style="7" customWidth="1"/>
    <col min="6664" max="6664" width="11.5546875" style="7" bestFit="1" customWidth="1"/>
    <col min="6665" max="6665" width="1.88671875" style="7" customWidth="1"/>
    <col min="6666" max="6666" width="8.5546875" style="7" customWidth="1"/>
    <col min="6667" max="6667" width="1.5546875" style="7" customWidth="1"/>
    <col min="6668" max="6668" width="11" style="7" customWidth="1"/>
    <col min="6669" max="6669" width="2.5546875" style="7" customWidth="1"/>
    <col min="6670" max="6670" width="8.5546875" style="7" customWidth="1"/>
    <col min="6671" max="6671" width="1.5546875" style="7" customWidth="1"/>
    <col min="6672" max="6672" width="13.109375" style="7" customWidth="1"/>
    <col min="6673" max="6673" width="1.44140625" style="7" customWidth="1"/>
    <col min="6674" max="6674" width="11" style="7" customWidth="1"/>
    <col min="6675" max="6675" width="1.44140625" style="7" customWidth="1"/>
    <col min="6676" max="6676" width="12.5546875" style="7" bestFit="1" customWidth="1"/>
    <col min="6677" max="6912" width="11.44140625" style="7"/>
    <col min="6913" max="6913" width="3.5546875" style="7" customWidth="1"/>
    <col min="6914" max="6914" width="8.5546875" style="7" customWidth="1"/>
    <col min="6915" max="6915" width="2.44140625" style="7" customWidth="1"/>
    <col min="6916" max="6916" width="9.44140625" style="7" customWidth="1"/>
    <col min="6917" max="6917" width="1.109375" style="7" customWidth="1"/>
    <col min="6918" max="6918" width="11.44140625" style="7"/>
    <col min="6919" max="6919" width="2" style="7" customWidth="1"/>
    <col min="6920" max="6920" width="11.5546875" style="7" bestFit="1" customWidth="1"/>
    <col min="6921" max="6921" width="1.88671875" style="7" customWidth="1"/>
    <col min="6922" max="6922" width="8.5546875" style="7" customWidth="1"/>
    <col min="6923" max="6923" width="1.5546875" style="7" customWidth="1"/>
    <col min="6924" max="6924" width="11" style="7" customWidth="1"/>
    <col min="6925" max="6925" width="2.5546875" style="7" customWidth="1"/>
    <col min="6926" max="6926" width="8.5546875" style="7" customWidth="1"/>
    <col min="6927" max="6927" width="1.5546875" style="7" customWidth="1"/>
    <col min="6928" max="6928" width="13.109375" style="7" customWidth="1"/>
    <col min="6929" max="6929" width="1.44140625" style="7" customWidth="1"/>
    <col min="6930" max="6930" width="11" style="7" customWidth="1"/>
    <col min="6931" max="6931" width="1.44140625" style="7" customWidth="1"/>
    <col min="6932" max="6932" width="12.5546875" style="7" bestFit="1" customWidth="1"/>
    <col min="6933" max="7168" width="11.44140625" style="7"/>
    <col min="7169" max="7169" width="3.5546875" style="7" customWidth="1"/>
    <col min="7170" max="7170" width="8.5546875" style="7" customWidth="1"/>
    <col min="7171" max="7171" width="2.44140625" style="7" customWidth="1"/>
    <col min="7172" max="7172" width="9.44140625" style="7" customWidth="1"/>
    <col min="7173" max="7173" width="1.109375" style="7" customWidth="1"/>
    <col min="7174" max="7174" width="11.44140625" style="7"/>
    <col min="7175" max="7175" width="2" style="7" customWidth="1"/>
    <col min="7176" max="7176" width="11.5546875" style="7" bestFit="1" customWidth="1"/>
    <col min="7177" max="7177" width="1.88671875" style="7" customWidth="1"/>
    <col min="7178" max="7178" width="8.5546875" style="7" customWidth="1"/>
    <col min="7179" max="7179" width="1.5546875" style="7" customWidth="1"/>
    <col min="7180" max="7180" width="11" style="7" customWidth="1"/>
    <col min="7181" max="7181" width="2.5546875" style="7" customWidth="1"/>
    <col min="7182" max="7182" width="8.5546875" style="7" customWidth="1"/>
    <col min="7183" max="7183" width="1.5546875" style="7" customWidth="1"/>
    <col min="7184" max="7184" width="13.109375" style="7" customWidth="1"/>
    <col min="7185" max="7185" width="1.44140625" style="7" customWidth="1"/>
    <col min="7186" max="7186" width="11" style="7" customWidth="1"/>
    <col min="7187" max="7187" width="1.44140625" style="7" customWidth="1"/>
    <col min="7188" max="7188" width="12.5546875" style="7" bestFit="1" customWidth="1"/>
    <col min="7189" max="7424" width="11.44140625" style="7"/>
    <col min="7425" max="7425" width="3.5546875" style="7" customWidth="1"/>
    <col min="7426" max="7426" width="8.5546875" style="7" customWidth="1"/>
    <col min="7427" max="7427" width="2.44140625" style="7" customWidth="1"/>
    <col min="7428" max="7428" width="9.44140625" style="7" customWidth="1"/>
    <col min="7429" max="7429" width="1.109375" style="7" customWidth="1"/>
    <col min="7430" max="7430" width="11.44140625" style="7"/>
    <col min="7431" max="7431" width="2" style="7" customWidth="1"/>
    <col min="7432" max="7432" width="11.5546875" style="7" bestFit="1" customWidth="1"/>
    <col min="7433" max="7433" width="1.88671875" style="7" customWidth="1"/>
    <col min="7434" max="7434" width="8.5546875" style="7" customWidth="1"/>
    <col min="7435" max="7435" width="1.5546875" style="7" customWidth="1"/>
    <col min="7436" max="7436" width="11" style="7" customWidth="1"/>
    <col min="7437" max="7437" width="2.5546875" style="7" customWidth="1"/>
    <col min="7438" max="7438" width="8.5546875" style="7" customWidth="1"/>
    <col min="7439" max="7439" width="1.5546875" style="7" customWidth="1"/>
    <col min="7440" max="7440" width="13.109375" style="7" customWidth="1"/>
    <col min="7441" max="7441" width="1.44140625" style="7" customWidth="1"/>
    <col min="7442" max="7442" width="11" style="7" customWidth="1"/>
    <col min="7443" max="7443" width="1.44140625" style="7" customWidth="1"/>
    <col min="7444" max="7444" width="12.5546875" style="7" bestFit="1" customWidth="1"/>
    <col min="7445" max="7680" width="11.44140625" style="7"/>
    <col min="7681" max="7681" width="3.5546875" style="7" customWidth="1"/>
    <col min="7682" max="7682" width="8.5546875" style="7" customWidth="1"/>
    <col min="7683" max="7683" width="2.44140625" style="7" customWidth="1"/>
    <col min="7684" max="7684" width="9.44140625" style="7" customWidth="1"/>
    <col min="7685" max="7685" width="1.109375" style="7" customWidth="1"/>
    <col min="7686" max="7686" width="11.44140625" style="7"/>
    <col min="7687" max="7687" width="2" style="7" customWidth="1"/>
    <col min="7688" max="7688" width="11.5546875" style="7" bestFit="1" customWidth="1"/>
    <col min="7689" max="7689" width="1.88671875" style="7" customWidth="1"/>
    <col min="7690" max="7690" width="8.5546875" style="7" customWidth="1"/>
    <col min="7691" max="7691" width="1.5546875" style="7" customWidth="1"/>
    <col min="7692" max="7692" width="11" style="7" customWidth="1"/>
    <col min="7693" max="7693" width="2.5546875" style="7" customWidth="1"/>
    <col min="7694" max="7694" width="8.5546875" style="7" customWidth="1"/>
    <col min="7695" max="7695" width="1.5546875" style="7" customWidth="1"/>
    <col min="7696" max="7696" width="13.109375" style="7" customWidth="1"/>
    <col min="7697" max="7697" width="1.44140625" style="7" customWidth="1"/>
    <col min="7698" max="7698" width="11" style="7" customWidth="1"/>
    <col min="7699" max="7699" width="1.44140625" style="7" customWidth="1"/>
    <col min="7700" max="7700" width="12.5546875" style="7" bestFit="1" customWidth="1"/>
    <col min="7701" max="7936" width="11.44140625" style="7"/>
    <col min="7937" max="7937" width="3.5546875" style="7" customWidth="1"/>
    <col min="7938" max="7938" width="8.5546875" style="7" customWidth="1"/>
    <col min="7939" max="7939" width="2.44140625" style="7" customWidth="1"/>
    <col min="7940" max="7940" width="9.44140625" style="7" customWidth="1"/>
    <col min="7941" max="7941" width="1.109375" style="7" customWidth="1"/>
    <col min="7942" max="7942" width="11.44140625" style="7"/>
    <col min="7943" max="7943" width="2" style="7" customWidth="1"/>
    <col min="7944" max="7944" width="11.5546875" style="7" bestFit="1" customWidth="1"/>
    <col min="7945" max="7945" width="1.88671875" style="7" customWidth="1"/>
    <col min="7946" max="7946" width="8.5546875" style="7" customWidth="1"/>
    <col min="7947" max="7947" width="1.5546875" style="7" customWidth="1"/>
    <col min="7948" max="7948" width="11" style="7" customWidth="1"/>
    <col min="7949" max="7949" width="2.5546875" style="7" customWidth="1"/>
    <col min="7950" max="7950" width="8.5546875" style="7" customWidth="1"/>
    <col min="7951" max="7951" width="1.5546875" style="7" customWidth="1"/>
    <col min="7952" max="7952" width="13.109375" style="7" customWidth="1"/>
    <col min="7953" max="7953" width="1.44140625" style="7" customWidth="1"/>
    <col min="7954" max="7954" width="11" style="7" customWidth="1"/>
    <col min="7955" max="7955" width="1.44140625" style="7" customWidth="1"/>
    <col min="7956" max="7956" width="12.5546875" style="7" bestFit="1" customWidth="1"/>
    <col min="7957" max="8192" width="11.44140625" style="7"/>
    <col min="8193" max="8193" width="3.5546875" style="7" customWidth="1"/>
    <col min="8194" max="8194" width="8.5546875" style="7" customWidth="1"/>
    <col min="8195" max="8195" width="2.44140625" style="7" customWidth="1"/>
    <col min="8196" max="8196" width="9.44140625" style="7" customWidth="1"/>
    <col min="8197" max="8197" width="1.109375" style="7" customWidth="1"/>
    <col min="8198" max="8198" width="11.44140625" style="7"/>
    <col min="8199" max="8199" width="2" style="7" customWidth="1"/>
    <col min="8200" max="8200" width="11.5546875" style="7" bestFit="1" customWidth="1"/>
    <col min="8201" max="8201" width="1.88671875" style="7" customWidth="1"/>
    <col min="8202" max="8202" width="8.5546875" style="7" customWidth="1"/>
    <col min="8203" max="8203" width="1.5546875" style="7" customWidth="1"/>
    <col min="8204" max="8204" width="11" style="7" customWidth="1"/>
    <col min="8205" max="8205" width="2.5546875" style="7" customWidth="1"/>
    <col min="8206" max="8206" width="8.5546875" style="7" customWidth="1"/>
    <col min="8207" max="8207" width="1.5546875" style="7" customWidth="1"/>
    <col min="8208" max="8208" width="13.109375" style="7" customWidth="1"/>
    <col min="8209" max="8209" width="1.44140625" style="7" customWidth="1"/>
    <col min="8210" max="8210" width="11" style="7" customWidth="1"/>
    <col min="8211" max="8211" width="1.44140625" style="7" customWidth="1"/>
    <col min="8212" max="8212" width="12.5546875" style="7" bestFit="1" customWidth="1"/>
    <col min="8213" max="8448" width="11.44140625" style="7"/>
    <col min="8449" max="8449" width="3.5546875" style="7" customWidth="1"/>
    <col min="8450" max="8450" width="8.5546875" style="7" customWidth="1"/>
    <col min="8451" max="8451" width="2.44140625" style="7" customWidth="1"/>
    <col min="8452" max="8452" width="9.44140625" style="7" customWidth="1"/>
    <col min="8453" max="8453" width="1.109375" style="7" customWidth="1"/>
    <col min="8454" max="8454" width="11.44140625" style="7"/>
    <col min="8455" max="8455" width="2" style="7" customWidth="1"/>
    <col min="8456" max="8456" width="11.5546875" style="7" bestFit="1" customWidth="1"/>
    <col min="8457" max="8457" width="1.88671875" style="7" customWidth="1"/>
    <col min="8458" max="8458" width="8.5546875" style="7" customWidth="1"/>
    <col min="8459" max="8459" width="1.5546875" style="7" customWidth="1"/>
    <col min="8460" max="8460" width="11" style="7" customWidth="1"/>
    <col min="8461" max="8461" width="2.5546875" style="7" customWidth="1"/>
    <col min="8462" max="8462" width="8.5546875" style="7" customWidth="1"/>
    <col min="8463" max="8463" width="1.5546875" style="7" customWidth="1"/>
    <col min="8464" max="8464" width="13.109375" style="7" customWidth="1"/>
    <col min="8465" max="8465" width="1.44140625" style="7" customWidth="1"/>
    <col min="8466" max="8466" width="11" style="7" customWidth="1"/>
    <col min="8467" max="8467" width="1.44140625" style="7" customWidth="1"/>
    <col min="8468" max="8468" width="12.5546875" style="7" bestFit="1" customWidth="1"/>
    <col min="8469" max="8704" width="11.44140625" style="7"/>
    <col min="8705" max="8705" width="3.5546875" style="7" customWidth="1"/>
    <col min="8706" max="8706" width="8.5546875" style="7" customWidth="1"/>
    <col min="8707" max="8707" width="2.44140625" style="7" customWidth="1"/>
    <col min="8708" max="8708" width="9.44140625" style="7" customWidth="1"/>
    <col min="8709" max="8709" width="1.109375" style="7" customWidth="1"/>
    <col min="8710" max="8710" width="11.44140625" style="7"/>
    <col min="8711" max="8711" width="2" style="7" customWidth="1"/>
    <col min="8712" max="8712" width="11.5546875" style="7" bestFit="1" customWidth="1"/>
    <col min="8713" max="8713" width="1.88671875" style="7" customWidth="1"/>
    <col min="8714" max="8714" width="8.5546875" style="7" customWidth="1"/>
    <col min="8715" max="8715" width="1.5546875" style="7" customWidth="1"/>
    <col min="8716" max="8716" width="11" style="7" customWidth="1"/>
    <col min="8717" max="8717" width="2.5546875" style="7" customWidth="1"/>
    <col min="8718" max="8718" width="8.5546875" style="7" customWidth="1"/>
    <col min="8719" max="8719" width="1.5546875" style="7" customWidth="1"/>
    <col min="8720" max="8720" width="13.109375" style="7" customWidth="1"/>
    <col min="8721" max="8721" width="1.44140625" style="7" customWidth="1"/>
    <col min="8722" max="8722" width="11" style="7" customWidth="1"/>
    <col min="8723" max="8723" width="1.44140625" style="7" customWidth="1"/>
    <col min="8724" max="8724" width="12.5546875" style="7" bestFit="1" customWidth="1"/>
    <col min="8725" max="8960" width="11.44140625" style="7"/>
    <col min="8961" max="8961" width="3.5546875" style="7" customWidth="1"/>
    <col min="8962" max="8962" width="8.5546875" style="7" customWidth="1"/>
    <col min="8963" max="8963" width="2.44140625" style="7" customWidth="1"/>
    <col min="8964" max="8964" width="9.44140625" style="7" customWidth="1"/>
    <col min="8965" max="8965" width="1.109375" style="7" customWidth="1"/>
    <col min="8966" max="8966" width="11.44140625" style="7"/>
    <col min="8967" max="8967" width="2" style="7" customWidth="1"/>
    <col min="8968" max="8968" width="11.5546875" style="7" bestFit="1" customWidth="1"/>
    <col min="8969" max="8969" width="1.88671875" style="7" customWidth="1"/>
    <col min="8970" max="8970" width="8.5546875" style="7" customWidth="1"/>
    <col min="8971" max="8971" width="1.5546875" style="7" customWidth="1"/>
    <col min="8972" max="8972" width="11" style="7" customWidth="1"/>
    <col min="8973" max="8973" width="2.5546875" style="7" customWidth="1"/>
    <col min="8974" max="8974" width="8.5546875" style="7" customWidth="1"/>
    <col min="8975" max="8975" width="1.5546875" style="7" customWidth="1"/>
    <col min="8976" max="8976" width="13.109375" style="7" customWidth="1"/>
    <col min="8977" max="8977" width="1.44140625" style="7" customWidth="1"/>
    <col min="8978" max="8978" width="11" style="7" customWidth="1"/>
    <col min="8979" max="8979" width="1.44140625" style="7" customWidth="1"/>
    <col min="8980" max="8980" width="12.5546875" style="7" bestFit="1" customWidth="1"/>
    <col min="8981" max="9216" width="11.44140625" style="7"/>
    <col min="9217" max="9217" width="3.5546875" style="7" customWidth="1"/>
    <col min="9218" max="9218" width="8.5546875" style="7" customWidth="1"/>
    <col min="9219" max="9219" width="2.44140625" style="7" customWidth="1"/>
    <col min="9220" max="9220" width="9.44140625" style="7" customWidth="1"/>
    <col min="9221" max="9221" width="1.109375" style="7" customWidth="1"/>
    <col min="9222" max="9222" width="11.44140625" style="7"/>
    <col min="9223" max="9223" width="2" style="7" customWidth="1"/>
    <col min="9224" max="9224" width="11.5546875" style="7" bestFit="1" customWidth="1"/>
    <col min="9225" max="9225" width="1.88671875" style="7" customWidth="1"/>
    <col min="9226" max="9226" width="8.5546875" style="7" customWidth="1"/>
    <col min="9227" max="9227" width="1.5546875" style="7" customWidth="1"/>
    <col min="9228" max="9228" width="11" style="7" customWidth="1"/>
    <col min="9229" max="9229" width="2.5546875" style="7" customWidth="1"/>
    <col min="9230" max="9230" width="8.5546875" style="7" customWidth="1"/>
    <col min="9231" max="9231" width="1.5546875" style="7" customWidth="1"/>
    <col min="9232" max="9232" width="13.109375" style="7" customWidth="1"/>
    <col min="9233" max="9233" width="1.44140625" style="7" customWidth="1"/>
    <col min="9234" max="9234" width="11" style="7" customWidth="1"/>
    <col min="9235" max="9235" width="1.44140625" style="7" customWidth="1"/>
    <col min="9236" max="9236" width="12.5546875" style="7" bestFit="1" customWidth="1"/>
    <col min="9237" max="9472" width="11.44140625" style="7"/>
    <col min="9473" max="9473" width="3.5546875" style="7" customWidth="1"/>
    <col min="9474" max="9474" width="8.5546875" style="7" customWidth="1"/>
    <col min="9475" max="9475" width="2.44140625" style="7" customWidth="1"/>
    <col min="9476" max="9476" width="9.44140625" style="7" customWidth="1"/>
    <col min="9477" max="9477" width="1.109375" style="7" customWidth="1"/>
    <col min="9478" max="9478" width="11.44140625" style="7"/>
    <col min="9479" max="9479" width="2" style="7" customWidth="1"/>
    <col min="9480" max="9480" width="11.5546875" style="7" bestFit="1" customWidth="1"/>
    <col min="9481" max="9481" width="1.88671875" style="7" customWidth="1"/>
    <col min="9482" max="9482" width="8.5546875" style="7" customWidth="1"/>
    <col min="9483" max="9483" width="1.5546875" style="7" customWidth="1"/>
    <col min="9484" max="9484" width="11" style="7" customWidth="1"/>
    <col min="9485" max="9485" width="2.5546875" style="7" customWidth="1"/>
    <col min="9486" max="9486" width="8.5546875" style="7" customWidth="1"/>
    <col min="9487" max="9487" width="1.5546875" style="7" customWidth="1"/>
    <col min="9488" max="9488" width="13.109375" style="7" customWidth="1"/>
    <col min="9489" max="9489" width="1.44140625" style="7" customWidth="1"/>
    <col min="9490" max="9490" width="11" style="7" customWidth="1"/>
    <col min="9491" max="9491" width="1.44140625" style="7" customWidth="1"/>
    <col min="9492" max="9492" width="12.5546875" style="7" bestFit="1" customWidth="1"/>
    <col min="9493" max="9728" width="11.44140625" style="7"/>
    <col min="9729" max="9729" width="3.5546875" style="7" customWidth="1"/>
    <col min="9730" max="9730" width="8.5546875" style="7" customWidth="1"/>
    <col min="9731" max="9731" width="2.44140625" style="7" customWidth="1"/>
    <col min="9732" max="9732" width="9.44140625" style="7" customWidth="1"/>
    <col min="9733" max="9733" width="1.109375" style="7" customWidth="1"/>
    <col min="9734" max="9734" width="11.44140625" style="7"/>
    <col min="9735" max="9735" width="2" style="7" customWidth="1"/>
    <col min="9736" max="9736" width="11.5546875" style="7" bestFit="1" customWidth="1"/>
    <col min="9737" max="9737" width="1.88671875" style="7" customWidth="1"/>
    <col min="9738" max="9738" width="8.5546875" style="7" customWidth="1"/>
    <col min="9739" max="9739" width="1.5546875" style="7" customWidth="1"/>
    <col min="9740" max="9740" width="11" style="7" customWidth="1"/>
    <col min="9741" max="9741" width="2.5546875" style="7" customWidth="1"/>
    <col min="9742" max="9742" width="8.5546875" style="7" customWidth="1"/>
    <col min="9743" max="9743" width="1.5546875" style="7" customWidth="1"/>
    <col min="9744" max="9744" width="13.109375" style="7" customWidth="1"/>
    <col min="9745" max="9745" width="1.44140625" style="7" customWidth="1"/>
    <col min="9746" max="9746" width="11" style="7" customWidth="1"/>
    <col min="9747" max="9747" width="1.44140625" style="7" customWidth="1"/>
    <col min="9748" max="9748" width="12.5546875" style="7" bestFit="1" customWidth="1"/>
    <col min="9749" max="9984" width="11.44140625" style="7"/>
    <col min="9985" max="9985" width="3.5546875" style="7" customWidth="1"/>
    <col min="9986" max="9986" width="8.5546875" style="7" customWidth="1"/>
    <col min="9987" max="9987" width="2.44140625" style="7" customWidth="1"/>
    <col min="9988" max="9988" width="9.44140625" style="7" customWidth="1"/>
    <col min="9989" max="9989" width="1.109375" style="7" customWidth="1"/>
    <col min="9990" max="9990" width="11.44140625" style="7"/>
    <col min="9991" max="9991" width="2" style="7" customWidth="1"/>
    <col min="9992" max="9992" width="11.5546875" style="7" bestFit="1" customWidth="1"/>
    <col min="9993" max="9993" width="1.88671875" style="7" customWidth="1"/>
    <col min="9994" max="9994" width="8.5546875" style="7" customWidth="1"/>
    <col min="9995" max="9995" width="1.5546875" style="7" customWidth="1"/>
    <col min="9996" max="9996" width="11" style="7" customWidth="1"/>
    <col min="9997" max="9997" width="2.5546875" style="7" customWidth="1"/>
    <col min="9998" max="9998" width="8.5546875" style="7" customWidth="1"/>
    <col min="9999" max="9999" width="1.5546875" style="7" customWidth="1"/>
    <col min="10000" max="10000" width="13.109375" style="7" customWidth="1"/>
    <col min="10001" max="10001" width="1.44140625" style="7" customWidth="1"/>
    <col min="10002" max="10002" width="11" style="7" customWidth="1"/>
    <col min="10003" max="10003" width="1.44140625" style="7" customWidth="1"/>
    <col min="10004" max="10004" width="12.5546875" style="7" bestFit="1" customWidth="1"/>
    <col min="10005" max="10240" width="11.44140625" style="7"/>
    <col min="10241" max="10241" width="3.5546875" style="7" customWidth="1"/>
    <col min="10242" max="10242" width="8.5546875" style="7" customWidth="1"/>
    <col min="10243" max="10243" width="2.44140625" style="7" customWidth="1"/>
    <col min="10244" max="10244" width="9.44140625" style="7" customWidth="1"/>
    <col min="10245" max="10245" width="1.109375" style="7" customWidth="1"/>
    <col min="10246" max="10246" width="11.44140625" style="7"/>
    <col min="10247" max="10247" width="2" style="7" customWidth="1"/>
    <col min="10248" max="10248" width="11.5546875" style="7" bestFit="1" customWidth="1"/>
    <col min="10249" max="10249" width="1.88671875" style="7" customWidth="1"/>
    <col min="10250" max="10250" width="8.5546875" style="7" customWidth="1"/>
    <col min="10251" max="10251" width="1.5546875" style="7" customWidth="1"/>
    <col min="10252" max="10252" width="11" style="7" customWidth="1"/>
    <col min="10253" max="10253" width="2.5546875" style="7" customWidth="1"/>
    <col min="10254" max="10254" width="8.5546875" style="7" customWidth="1"/>
    <col min="10255" max="10255" width="1.5546875" style="7" customWidth="1"/>
    <col min="10256" max="10256" width="13.109375" style="7" customWidth="1"/>
    <col min="10257" max="10257" width="1.44140625" style="7" customWidth="1"/>
    <col min="10258" max="10258" width="11" style="7" customWidth="1"/>
    <col min="10259" max="10259" width="1.44140625" style="7" customWidth="1"/>
    <col min="10260" max="10260" width="12.5546875" style="7" bestFit="1" customWidth="1"/>
    <col min="10261" max="10496" width="11.44140625" style="7"/>
    <col min="10497" max="10497" width="3.5546875" style="7" customWidth="1"/>
    <col min="10498" max="10498" width="8.5546875" style="7" customWidth="1"/>
    <col min="10499" max="10499" width="2.44140625" style="7" customWidth="1"/>
    <col min="10500" max="10500" width="9.44140625" style="7" customWidth="1"/>
    <col min="10501" max="10501" width="1.109375" style="7" customWidth="1"/>
    <col min="10502" max="10502" width="11.44140625" style="7"/>
    <col min="10503" max="10503" width="2" style="7" customWidth="1"/>
    <col min="10504" max="10504" width="11.5546875" style="7" bestFit="1" customWidth="1"/>
    <col min="10505" max="10505" width="1.88671875" style="7" customWidth="1"/>
    <col min="10506" max="10506" width="8.5546875" style="7" customWidth="1"/>
    <col min="10507" max="10507" width="1.5546875" style="7" customWidth="1"/>
    <col min="10508" max="10508" width="11" style="7" customWidth="1"/>
    <col min="10509" max="10509" width="2.5546875" style="7" customWidth="1"/>
    <col min="10510" max="10510" width="8.5546875" style="7" customWidth="1"/>
    <col min="10511" max="10511" width="1.5546875" style="7" customWidth="1"/>
    <col min="10512" max="10512" width="13.109375" style="7" customWidth="1"/>
    <col min="10513" max="10513" width="1.44140625" style="7" customWidth="1"/>
    <col min="10514" max="10514" width="11" style="7" customWidth="1"/>
    <col min="10515" max="10515" width="1.44140625" style="7" customWidth="1"/>
    <col min="10516" max="10516" width="12.5546875" style="7" bestFit="1" customWidth="1"/>
    <col min="10517" max="10752" width="11.44140625" style="7"/>
    <col min="10753" max="10753" width="3.5546875" style="7" customWidth="1"/>
    <col min="10754" max="10754" width="8.5546875" style="7" customWidth="1"/>
    <col min="10755" max="10755" width="2.44140625" style="7" customWidth="1"/>
    <col min="10756" max="10756" width="9.44140625" style="7" customWidth="1"/>
    <col min="10757" max="10757" width="1.109375" style="7" customWidth="1"/>
    <col min="10758" max="10758" width="11.44140625" style="7"/>
    <col min="10759" max="10759" width="2" style="7" customWidth="1"/>
    <col min="10760" max="10760" width="11.5546875" style="7" bestFit="1" customWidth="1"/>
    <col min="10761" max="10761" width="1.88671875" style="7" customWidth="1"/>
    <col min="10762" max="10762" width="8.5546875" style="7" customWidth="1"/>
    <col min="10763" max="10763" width="1.5546875" style="7" customWidth="1"/>
    <col min="10764" max="10764" width="11" style="7" customWidth="1"/>
    <col min="10765" max="10765" width="2.5546875" style="7" customWidth="1"/>
    <col min="10766" max="10766" width="8.5546875" style="7" customWidth="1"/>
    <col min="10767" max="10767" width="1.5546875" style="7" customWidth="1"/>
    <col min="10768" max="10768" width="13.109375" style="7" customWidth="1"/>
    <col min="10769" max="10769" width="1.44140625" style="7" customWidth="1"/>
    <col min="10770" max="10770" width="11" style="7" customWidth="1"/>
    <col min="10771" max="10771" width="1.44140625" style="7" customWidth="1"/>
    <col min="10772" max="10772" width="12.5546875" style="7" bestFit="1" customWidth="1"/>
    <col min="10773" max="11008" width="11.44140625" style="7"/>
    <col min="11009" max="11009" width="3.5546875" style="7" customWidth="1"/>
    <col min="11010" max="11010" width="8.5546875" style="7" customWidth="1"/>
    <col min="11011" max="11011" width="2.44140625" style="7" customWidth="1"/>
    <col min="11012" max="11012" width="9.44140625" style="7" customWidth="1"/>
    <col min="11013" max="11013" width="1.109375" style="7" customWidth="1"/>
    <col min="11014" max="11014" width="11.44140625" style="7"/>
    <col min="11015" max="11015" width="2" style="7" customWidth="1"/>
    <col min="11016" max="11016" width="11.5546875" style="7" bestFit="1" customWidth="1"/>
    <col min="11017" max="11017" width="1.88671875" style="7" customWidth="1"/>
    <col min="11018" max="11018" width="8.5546875" style="7" customWidth="1"/>
    <col min="11019" max="11019" width="1.5546875" style="7" customWidth="1"/>
    <col min="11020" max="11020" width="11" style="7" customWidth="1"/>
    <col min="11021" max="11021" width="2.5546875" style="7" customWidth="1"/>
    <col min="11022" max="11022" width="8.5546875" style="7" customWidth="1"/>
    <col min="11023" max="11023" width="1.5546875" style="7" customWidth="1"/>
    <col min="11024" max="11024" width="13.109375" style="7" customWidth="1"/>
    <col min="11025" max="11025" width="1.44140625" style="7" customWidth="1"/>
    <col min="11026" max="11026" width="11" style="7" customWidth="1"/>
    <col min="11027" max="11027" width="1.44140625" style="7" customWidth="1"/>
    <col min="11028" max="11028" width="12.5546875" style="7" bestFit="1" customWidth="1"/>
    <col min="11029" max="11264" width="11.44140625" style="7"/>
    <col min="11265" max="11265" width="3.5546875" style="7" customWidth="1"/>
    <col min="11266" max="11266" width="8.5546875" style="7" customWidth="1"/>
    <col min="11267" max="11267" width="2.44140625" style="7" customWidth="1"/>
    <col min="11268" max="11268" width="9.44140625" style="7" customWidth="1"/>
    <col min="11269" max="11269" width="1.109375" style="7" customWidth="1"/>
    <col min="11270" max="11270" width="11.44140625" style="7"/>
    <col min="11271" max="11271" width="2" style="7" customWidth="1"/>
    <col min="11272" max="11272" width="11.5546875" style="7" bestFit="1" customWidth="1"/>
    <col min="11273" max="11273" width="1.88671875" style="7" customWidth="1"/>
    <col min="11274" max="11274" width="8.5546875" style="7" customWidth="1"/>
    <col min="11275" max="11275" width="1.5546875" style="7" customWidth="1"/>
    <col min="11276" max="11276" width="11" style="7" customWidth="1"/>
    <col min="11277" max="11277" width="2.5546875" style="7" customWidth="1"/>
    <col min="11278" max="11278" width="8.5546875" style="7" customWidth="1"/>
    <col min="11279" max="11279" width="1.5546875" style="7" customWidth="1"/>
    <col min="11280" max="11280" width="13.109375" style="7" customWidth="1"/>
    <col min="11281" max="11281" width="1.44140625" style="7" customWidth="1"/>
    <col min="11282" max="11282" width="11" style="7" customWidth="1"/>
    <col min="11283" max="11283" width="1.44140625" style="7" customWidth="1"/>
    <col min="11284" max="11284" width="12.5546875" style="7" bestFit="1" customWidth="1"/>
    <col min="11285" max="11520" width="11.44140625" style="7"/>
    <col min="11521" max="11521" width="3.5546875" style="7" customWidth="1"/>
    <col min="11522" max="11522" width="8.5546875" style="7" customWidth="1"/>
    <col min="11523" max="11523" width="2.44140625" style="7" customWidth="1"/>
    <col min="11524" max="11524" width="9.44140625" style="7" customWidth="1"/>
    <col min="11525" max="11525" width="1.109375" style="7" customWidth="1"/>
    <col min="11526" max="11526" width="11.44140625" style="7"/>
    <col min="11527" max="11527" width="2" style="7" customWidth="1"/>
    <col min="11528" max="11528" width="11.5546875" style="7" bestFit="1" customWidth="1"/>
    <col min="11529" max="11529" width="1.88671875" style="7" customWidth="1"/>
    <col min="11530" max="11530" width="8.5546875" style="7" customWidth="1"/>
    <col min="11531" max="11531" width="1.5546875" style="7" customWidth="1"/>
    <col min="11532" max="11532" width="11" style="7" customWidth="1"/>
    <col min="11533" max="11533" width="2.5546875" style="7" customWidth="1"/>
    <col min="11534" max="11534" width="8.5546875" style="7" customWidth="1"/>
    <col min="11535" max="11535" width="1.5546875" style="7" customWidth="1"/>
    <col min="11536" max="11536" width="13.109375" style="7" customWidth="1"/>
    <col min="11537" max="11537" width="1.44140625" style="7" customWidth="1"/>
    <col min="11538" max="11538" width="11" style="7" customWidth="1"/>
    <col min="11539" max="11539" width="1.44140625" style="7" customWidth="1"/>
    <col min="11540" max="11540" width="12.5546875" style="7" bestFit="1" customWidth="1"/>
    <col min="11541" max="11776" width="11.44140625" style="7"/>
    <col min="11777" max="11777" width="3.5546875" style="7" customWidth="1"/>
    <col min="11778" max="11778" width="8.5546875" style="7" customWidth="1"/>
    <col min="11779" max="11779" width="2.44140625" style="7" customWidth="1"/>
    <col min="11780" max="11780" width="9.44140625" style="7" customWidth="1"/>
    <col min="11781" max="11781" width="1.109375" style="7" customWidth="1"/>
    <col min="11782" max="11782" width="11.44140625" style="7"/>
    <col min="11783" max="11783" width="2" style="7" customWidth="1"/>
    <col min="11784" max="11784" width="11.5546875" style="7" bestFit="1" customWidth="1"/>
    <col min="11785" max="11785" width="1.88671875" style="7" customWidth="1"/>
    <col min="11786" max="11786" width="8.5546875" style="7" customWidth="1"/>
    <col min="11787" max="11787" width="1.5546875" style="7" customWidth="1"/>
    <col min="11788" max="11788" width="11" style="7" customWidth="1"/>
    <col min="11789" max="11789" width="2.5546875" style="7" customWidth="1"/>
    <col min="11790" max="11790" width="8.5546875" style="7" customWidth="1"/>
    <col min="11791" max="11791" width="1.5546875" style="7" customWidth="1"/>
    <col min="11792" max="11792" width="13.109375" style="7" customWidth="1"/>
    <col min="11793" max="11793" width="1.44140625" style="7" customWidth="1"/>
    <col min="11794" max="11794" width="11" style="7" customWidth="1"/>
    <col min="11795" max="11795" width="1.44140625" style="7" customWidth="1"/>
    <col min="11796" max="11796" width="12.5546875" style="7" bestFit="1" customWidth="1"/>
    <col min="11797" max="12032" width="11.44140625" style="7"/>
    <col min="12033" max="12033" width="3.5546875" style="7" customWidth="1"/>
    <col min="12034" max="12034" width="8.5546875" style="7" customWidth="1"/>
    <col min="12035" max="12035" width="2.44140625" style="7" customWidth="1"/>
    <col min="12036" max="12036" width="9.44140625" style="7" customWidth="1"/>
    <col min="12037" max="12037" width="1.109375" style="7" customWidth="1"/>
    <col min="12038" max="12038" width="11.44140625" style="7"/>
    <col min="12039" max="12039" width="2" style="7" customWidth="1"/>
    <col min="12040" max="12040" width="11.5546875" style="7" bestFit="1" customWidth="1"/>
    <col min="12041" max="12041" width="1.88671875" style="7" customWidth="1"/>
    <col min="12042" max="12042" width="8.5546875" style="7" customWidth="1"/>
    <col min="12043" max="12043" width="1.5546875" style="7" customWidth="1"/>
    <col min="12044" max="12044" width="11" style="7" customWidth="1"/>
    <col min="12045" max="12045" width="2.5546875" style="7" customWidth="1"/>
    <col min="12046" max="12046" width="8.5546875" style="7" customWidth="1"/>
    <col min="12047" max="12047" width="1.5546875" style="7" customWidth="1"/>
    <col min="12048" max="12048" width="13.109375" style="7" customWidth="1"/>
    <col min="12049" max="12049" width="1.44140625" style="7" customWidth="1"/>
    <col min="12050" max="12050" width="11" style="7" customWidth="1"/>
    <col min="12051" max="12051" width="1.44140625" style="7" customWidth="1"/>
    <col min="12052" max="12052" width="12.5546875" style="7" bestFit="1" customWidth="1"/>
    <col min="12053" max="12288" width="11.44140625" style="7"/>
    <col min="12289" max="12289" width="3.5546875" style="7" customWidth="1"/>
    <col min="12290" max="12290" width="8.5546875" style="7" customWidth="1"/>
    <col min="12291" max="12291" width="2.44140625" style="7" customWidth="1"/>
    <col min="12292" max="12292" width="9.44140625" style="7" customWidth="1"/>
    <col min="12293" max="12293" width="1.109375" style="7" customWidth="1"/>
    <col min="12294" max="12294" width="11.44140625" style="7"/>
    <col min="12295" max="12295" width="2" style="7" customWidth="1"/>
    <col min="12296" max="12296" width="11.5546875" style="7" bestFit="1" customWidth="1"/>
    <col min="12297" max="12297" width="1.88671875" style="7" customWidth="1"/>
    <col min="12298" max="12298" width="8.5546875" style="7" customWidth="1"/>
    <col min="12299" max="12299" width="1.5546875" style="7" customWidth="1"/>
    <col min="12300" max="12300" width="11" style="7" customWidth="1"/>
    <col min="12301" max="12301" width="2.5546875" style="7" customWidth="1"/>
    <col min="12302" max="12302" width="8.5546875" style="7" customWidth="1"/>
    <col min="12303" max="12303" width="1.5546875" style="7" customWidth="1"/>
    <col min="12304" max="12304" width="13.109375" style="7" customWidth="1"/>
    <col min="12305" max="12305" width="1.44140625" style="7" customWidth="1"/>
    <col min="12306" max="12306" width="11" style="7" customWidth="1"/>
    <col min="12307" max="12307" width="1.44140625" style="7" customWidth="1"/>
    <col min="12308" max="12308" width="12.5546875" style="7" bestFit="1" customWidth="1"/>
    <col min="12309" max="12544" width="11.44140625" style="7"/>
    <col min="12545" max="12545" width="3.5546875" style="7" customWidth="1"/>
    <col min="12546" max="12546" width="8.5546875" style="7" customWidth="1"/>
    <col min="12547" max="12547" width="2.44140625" style="7" customWidth="1"/>
    <col min="12548" max="12548" width="9.44140625" style="7" customWidth="1"/>
    <col min="12549" max="12549" width="1.109375" style="7" customWidth="1"/>
    <col min="12550" max="12550" width="11.44140625" style="7"/>
    <col min="12551" max="12551" width="2" style="7" customWidth="1"/>
    <col min="12552" max="12552" width="11.5546875" style="7" bestFit="1" customWidth="1"/>
    <col min="12553" max="12553" width="1.88671875" style="7" customWidth="1"/>
    <col min="12554" max="12554" width="8.5546875" style="7" customWidth="1"/>
    <col min="12555" max="12555" width="1.5546875" style="7" customWidth="1"/>
    <col min="12556" max="12556" width="11" style="7" customWidth="1"/>
    <col min="12557" max="12557" width="2.5546875" style="7" customWidth="1"/>
    <col min="12558" max="12558" width="8.5546875" style="7" customWidth="1"/>
    <col min="12559" max="12559" width="1.5546875" style="7" customWidth="1"/>
    <col min="12560" max="12560" width="13.109375" style="7" customWidth="1"/>
    <col min="12561" max="12561" width="1.44140625" style="7" customWidth="1"/>
    <col min="12562" max="12562" width="11" style="7" customWidth="1"/>
    <col min="12563" max="12563" width="1.44140625" style="7" customWidth="1"/>
    <col min="12564" max="12564" width="12.5546875" style="7" bestFit="1" customWidth="1"/>
    <col min="12565" max="12800" width="11.44140625" style="7"/>
    <col min="12801" max="12801" width="3.5546875" style="7" customWidth="1"/>
    <col min="12802" max="12802" width="8.5546875" style="7" customWidth="1"/>
    <col min="12803" max="12803" width="2.44140625" style="7" customWidth="1"/>
    <col min="12804" max="12804" width="9.44140625" style="7" customWidth="1"/>
    <col min="12805" max="12805" width="1.109375" style="7" customWidth="1"/>
    <col min="12806" max="12806" width="11.44140625" style="7"/>
    <col min="12807" max="12807" width="2" style="7" customWidth="1"/>
    <col min="12808" max="12808" width="11.5546875" style="7" bestFit="1" customWidth="1"/>
    <col min="12809" max="12809" width="1.88671875" style="7" customWidth="1"/>
    <col min="12810" max="12810" width="8.5546875" style="7" customWidth="1"/>
    <col min="12811" max="12811" width="1.5546875" style="7" customWidth="1"/>
    <col min="12812" max="12812" width="11" style="7" customWidth="1"/>
    <col min="12813" max="12813" width="2.5546875" style="7" customWidth="1"/>
    <col min="12814" max="12814" width="8.5546875" style="7" customWidth="1"/>
    <col min="12815" max="12815" width="1.5546875" style="7" customWidth="1"/>
    <col min="12816" max="12816" width="13.109375" style="7" customWidth="1"/>
    <col min="12817" max="12817" width="1.44140625" style="7" customWidth="1"/>
    <col min="12818" max="12818" width="11" style="7" customWidth="1"/>
    <col min="12819" max="12819" width="1.44140625" style="7" customWidth="1"/>
    <col min="12820" max="12820" width="12.5546875" style="7" bestFit="1" customWidth="1"/>
    <col min="12821" max="13056" width="11.44140625" style="7"/>
    <col min="13057" max="13057" width="3.5546875" style="7" customWidth="1"/>
    <col min="13058" max="13058" width="8.5546875" style="7" customWidth="1"/>
    <col min="13059" max="13059" width="2.44140625" style="7" customWidth="1"/>
    <col min="13060" max="13060" width="9.44140625" style="7" customWidth="1"/>
    <col min="13061" max="13061" width="1.109375" style="7" customWidth="1"/>
    <col min="13062" max="13062" width="11.44140625" style="7"/>
    <col min="13063" max="13063" width="2" style="7" customWidth="1"/>
    <col min="13064" max="13064" width="11.5546875" style="7" bestFit="1" customWidth="1"/>
    <col min="13065" max="13065" width="1.88671875" style="7" customWidth="1"/>
    <col min="13066" max="13066" width="8.5546875" style="7" customWidth="1"/>
    <col min="13067" max="13067" width="1.5546875" style="7" customWidth="1"/>
    <col min="13068" max="13068" width="11" style="7" customWidth="1"/>
    <col min="13069" max="13069" width="2.5546875" style="7" customWidth="1"/>
    <col min="13070" max="13070" width="8.5546875" style="7" customWidth="1"/>
    <col min="13071" max="13071" width="1.5546875" style="7" customWidth="1"/>
    <col min="13072" max="13072" width="13.109375" style="7" customWidth="1"/>
    <col min="13073" max="13073" width="1.44140625" style="7" customWidth="1"/>
    <col min="13074" max="13074" width="11" style="7" customWidth="1"/>
    <col min="13075" max="13075" width="1.44140625" style="7" customWidth="1"/>
    <col min="13076" max="13076" width="12.5546875" style="7" bestFit="1" customWidth="1"/>
    <col min="13077" max="13312" width="11.44140625" style="7"/>
    <col min="13313" max="13313" width="3.5546875" style="7" customWidth="1"/>
    <col min="13314" max="13314" width="8.5546875" style="7" customWidth="1"/>
    <col min="13315" max="13315" width="2.44140625" style="7" customWidth="1"/>
    <col min="13316" max="13316" width="9.44140625" style="7" customWidth="1"/>
    <col min="13317" max="13317" width="1.109375" style="7" customWidth="1"/>
    <col min="13318" max="13318" width="11.44140625" style="7"/>
    <col min="13319" max="13319" width="2" style="7" customWidth="1"/>
    <col min="13320" max="13320" width="11.5546875" style="7" bestFit="1" customWidth="1"/>
    <col min="13321" max="13321" width="1.88671875" style="7" customWidth="1"/>
    <col min="13322" max="13322" width="8.5546875" style="7" customWidth="1"/>
    <col min="13323" max="13323" width="1.5546875" style="7" customWidth="1"/>
    <col min="13324" max="13324" width="11" style="7" customWidth="1"/>
    <col min="13325" max="13325" width="2.5546875" style="7" customWidth="1"/>
    <col min="13326" max="13326" width="8.5546875" style="7" customWidth="1"/>
    <col min="13327" max="13327" width="1.5546875" style="7" customWidth="1"/>
    <col min="13328" max="13328" width="13.109375" style="7" customWidth="1"/>
    <col min="13329" max="13329" width="1.44140625" style="7" customWidth="1"/>
    <col min="13330" max="13330" width="11" style="7" customWidth="1"/>
    <col min="13331" max="13331" width="1.44140625" style="7" customWidth="1"/>
    <col min="13332" max="13332" width="12.5546875" style="7" bestFit="1" customWidth="1"/>
    <col min="13333" max="13568" width="11.44140625" style="7"/>
    <col min="13569" max="13569" width="3.5546875" style="7" customWidth="1"/>
    <col min="13570" max="13570" width="8.5546875" style="7" customWidth="1"/>
    <col min="13571" max="13571" width="2.44140625" style="7" customWidth="1"/>
    <col min="13572" max="13572" width="9.44140625" style="7" customWidth="1"/>
    <col min="13573" max="13573" width="1.109375" style="7" customWidth="1"/>
    <col min="13574" max="13574" width="11.44140625" style="7"/>
    <col min="13575" max="13575" width="2" style="7" customWidth="1"/>
    <col min="13576" max="13576" width="11.5546875" style="7" bestFit="1" customWidth="1"/>
    <col min="13577" max="13577" width="1.88671875" style="7" customWidth="1"/>
    <col min="13578" max="13578" width="8.5546875" style="7" customWidth="1"/>
    <col min="13579" max="13579" width="1.5546875" style="7" customWidth="1"/>
    <col min="13580" max="13580" width="11" style="7" customWidth="1"/>
    <col min="13581" max="13581" width="2.5546875" style="7" customWidth="1"/>
    <col min="13582" max="13582" width="8.5546875" style="7" customWidth="1"/>
    <col min="13583" max="13583" width="1.5546875" style="7" customWidth="1"/>
    <col min="13584" max="13584" width="13.109375" style="7" customWidth="1"/>
    <col min="13585" max="13585" width="1.44140625" style="7" customWidth="1"/>
    <col min="13586" max="13586" width="11" style="7" customWidth="1"/>
    <col min="13587" max="13587" width="1.44140625" style="7" customWidth="1"/>
    <col min="13588" max="13588" width="12.5546875" style="7" bestFit="1" customWidth="1"/>
    <col min="13589" max="13824" width="11.44140625" style="7"/>
    <col min="13825" max="13825" width="3.5546875" style="7" customWidth="1"/>
    <col min="13826" max="13826" width="8.5546875" style="7" customWidth="1"/>
    <col min="13827" max="13827" width="2.44140625" style="7" customWidth="1"/>
    <col min="13828" max="13828" width="9.44140625" style="7" customWidth="1"/>
    <col min="13829" max="13829" width="1.109375" style="7" customWidth="1"/>
    <col min="13830" max="13830" width="11.44140625" style="7"/>
    <col min="13831" max="13831" width="2" style="7" customWidth="1"/>
    <col min="13832" max="13832" width="11.5546875" style="7" bestFit="1" customWidth="1"/>
    <col min="13833" max="13833" width="1.88671875" style="7" customWidth="1"/>
    <col min="13834" max="13834" width="8.5546875" style="7" customWidth="1"/>
    <col min="13835" max="13835" width="1.5546875" style="7" customWidth="1"/>
    <col min="13836" max="13836" width="11" style="7" customWidth="1"/>
    <col min="13837" max="13837" width="2.5546875" style="7" customWidth="1"/>
    <col min="13838" max="13838" width="8.5546875" style="7" customWidth="1"/>
    <col min="13839" max="13839" width="1.5546875" style="7" customWidth="1"/>
    <col min="13840" max="13840" width="13.109375" style="7" customWidth="1"/>
    <col min="13841" max="13841" width="1.44140625" style="7" customWidth="1"/>
    <col min="13842" max="13842" width="11" style="7" customWidth="1"/>
    <col min="13843" max="13843" width="1.44140625" style="7" customWidth="1"/>
    <col min="13844" max="13844" width="12.5546875" style="7" bestFit="1" customWidth="1"/>
    <col min="13845" max="14080" width="11.44140625" style="7"/>
    <col min="14081" max="14081" width="3.5546875" style="7" customWidth="1"/>
    <col min="14082" max="14082" width="8.5546875" style="7" customWidth="1"/>
    <col min="14083" max="14083" width="2.44140625" style="7" customWidth="1"/>
    <col min="14084" max="14084" width="9.44140625" style="7" customWidth="1"/>
    <col min="14085" max="14085" width="1.109375" style="7" customWidth="1"/>
    <col min="14086" max="14086" width="11.44140625" style="7"/>
    <col min="14087" max="14087" width="2" style="7" customWidth="1"/>
    <col min="14088" max="14088" width="11.5546875" style="7" bestFit="1" customWidth="1"/>
    <col min="14089" max="14089" width="1.88671875" style="7" customWidth="1"/>
    <col min="14090" max="14090" width="8.5546875" style="7" customWidth="1"/>
    <col min="14091" max="14091" width="1.5546875" style="7" customWidth="1"/>
    <col min="14092" max="14092" width="11" style="7" customWidth="1"/>
    <col min="14093" max="14093" width="2.5546875" style="7" customWidth="1"/>
    <col min="14094" max="14094" width="8.5546875" style="7" customWidth="1"/>
    <col min="14095" max="14095" width="1.5546875" style="7" customWidth="1"/>
    <col min="14096" max="14096" width="13.109375" style="7" customWidth="1"/>
    <col min="14097" max="14097" width="1.44140625" style="7" customWidth="1"/>
    <col min="14098" max="14098" width="11" style="7" customWidth="1"/>
    <col min="14099" max="14099" width="1.44140625" style="7" customWidth="1"/>
    <col min="14100" max="14100" width="12.5546875" style="7" bestFit="1" customWidth="1"/>
    <col min="14101" max="14336" width="11.44140625" style="7"/>
    <col min="14337" max="14337" width="3.5546875" style="7" customWidth="1"/>
    <col min="14338" max="14338" width="8.5546875" style="7" customWidth="1"/>
    <col min="14339" max="14339" width="2.44140625" style="7" customWidth="1"/>
    <col min="14340" max="14340" width="9.44140625" style="7" customWidth="1"/>
    <col min="14341" max="14341" width="1.109375" style="7" customWidth="1"/>
    <col min="14342" max="14342" width="11.44140625" style="7"/>
    <col min="14343" max="14343" width="2" style="7" customWidth="1"/>
    <col min="14344" max="14344" width="11.5546875" style="7" bestFit="1" customWidth="1"/>
    <col min="14345" max="14345" width="1.88671875" style="7" customWidth="1"/>
    <col min="14346" max="14346" width="8.5546875" style="7" customWidth="1"/>
    <col min="14347" max="14347" width="1.5546875" style="7" customWidth="1"/>
    <col min="14348" max="14348" width="11" style="7" customWidth="1"/>
    <col min="14349" max="14349" width="2.5546875" style="7" customWidth="1"/>
    <col min="14350" max="14350" width="8.5546875" style="7" customWidth="1"/>
    <col min="14351" max="14351" width="1.5546875" style="7" customWidth="1"/>
    <col min="14352" max="14352" width="13.109375" style="7" customWidth="1"/>
    <col min="14353" max="14353" width="1.44140625" style="7" customWidth="1"/>
    <col min="14354" max="14354" width="11" style="7" customWidth="1"/>
    <col min="14355" max="14355" width="1.44140625" style="7" customWidth="1"/>
    <col min="14356" max="14356" width="12.5546875" style="7" bestFit="1" customWidth="1"/>
    <col min="14357" max="14592" width="11.44140625" style="7"/>
    <col min="14593" max="14593" width="3.5546875" style="7" customWidth="1"/>
    <col min="14594" max="14594" width="8.5546875" style="7" customWidth="1"/>
    <col min="14595" max="14595" width="2.44140625" style="7" customWidth="1"/>
    <col min="14596" max="14596" width="9.44140625" style="7" customWidth="1"/>
    <col min="14597" max="14597" width="1.109375" style="7" customWidth="1"/>
    <col min="14598" max="14598" width="11.44140625" style="7"/>
    <col min="14599" max="14599" width="2" style="7" customWidth="1"/>
    <col min="14600" max="14600" width="11.5546875" style="7" bestFit="1" customWidth="1"/>
    <col min="14601" max="14601" width="1.88671875" style="7" customWidth="1"/>
    <col min="14602" max="14602" width="8.5546875" style="7" customWidth="1"/>
    <col min="14603" max="14603" width="1.5546875" style="7" customWidth="1"/>
    <col min="14604" max="14604" width="11" style="7" customWidth="1"/>
    <col min="14605" max="14605" width="2.5546875" style="7" customWidth="1"/>
    <col min="14606" max="14606" width="8.5546875" style="7" customWidth="1"/>
    <col min="14607" max="14607" width="1.5546875" style="7" customWidth="1"/>
    <col min="14608" max="14608" width="13.109375" style="7" customWidth="1"/>
    <col min="14609" max="14609" width="1.44140625" style="7" customWidth="1"/>
    <col min="14610" max="14610" width="11" style="7" customWidth="1"/>
    <col min="14611" max="14611" width="1.44140625" style="7" customWidth="1"/>
    <col min="14612" max="14612" width="12.5546875" style="7" bestFit="1" customWidth="1"/>
    <col min="14613" max="14848" width="11.44140625" style="7"/>
    <col min="14849" max="14849" width="3.5546875" style="7" customWidth="1"/>
    <col min="14850" max="14850" width="8.5546875" style="7" customWidth="1"/>
    <col min="14851" max="14851" width="2.44140625" style="7" customWidth="1"/>
    <col min="14852" max="14852" width="9.44140625" style="7" customWidth="1"/>
    <col min="14853" max="14853" width="1.109375" style="7" customWidth="1"/>
    <col min="14854" max="14854" width="11.44140625" style="7"/>
    <col min="14855" max="14855" width="2" style="7" customWidth="1"/>
    <col min="14856" max="14856" width="11.5546875" style="7" bestFit="1" customWidth="1"/>
    <col min="14857" max="14857" width="1.88671875" style="7" customWidth="1"/>
    <col min="14858" max="14858" width="8.5546875" style="7" customWidth="1"/>
    <col min="14859" max="14859" width="1.5546875" style="7" customWidth="1"/>
    <col min="14860" max="14860" width="11" style="7" customWidth="1"/>
    <col min="14861" max="14861" width="2.5546875" style="7" customWidth="1"/>
    <col min="14862" max="14862" width="8.5546875" style="7" customWidth="1"/>
    <col min="14863" max="14863" width="1.5546875" style="7" customWidth="1"/>
    <col min="14864" max="14864" width="13.109375" style="7" customWidth="1"/>
    <col min="14865" max="14865" width="1.44140625" style="7" customWidth="1"/>
    <col min="14866" max="14866" width="11" style="7" customWidth="1"/>
    <col min="14867" max="14867" width="1.44140625" style="7" customWidth="1"/>
    <col min="14868" max="14868" width="12.5546875" style="7" bestFit="1" customWidth="1"/>
    <col min="14869" max="15104" width="11.44140625" style="7"/>
    <col min="15105" max="15105" width="3.5546875" style="7" customWidth="1"/>
    <col min="15106" max="15106" width="8.5546875" style="7" customWidth="1"/>
    <col min="15107" max="15107" width="2.44140625" style="7" customWidth="1"/>
    <col min="15108" max="15108" width="9.44140625" style="7" customWidth="1"/>
    <col min="15109" max="15109" width="1.109375" style="7" customWidth="1"/>
    <col min="15110" max="15110" width="11.44140625" style="7"/>
    <col min="15111" max="15111" width="2" style="7" customWidth="1"/>
    <col min="15112" max="15112" width="11.5546875" style="7" bestFit="1" customWidth="1"/>
    <col min="15113" max="15113" width="1.88671875" style="7" customWidth="1"/>
    <col min="15114" max="15114" width="8.5546875" style="7" customWidth="1"/>
    <col min="15115" max="15115" width="1.5546875" style="7" customWidth="1"/>
    <col min="15116" max="15116" width="11" style="7" customWidth="1"/>
    <col min="15117" max="15117" width="2.5546875" style="7" customWidth="1"/>
    <col min="15118" max="15118" width="8.5546875" style="7" customWidth="1"/>
    <col min="15119" max="15119" width="1.5546875" style="7" customWidth="1"/>
    <col min="15120" max="15120" width="13.109375" style="7" customWidth="1"/>
    <col min="15121" max="15121" width="1.44140625" style="7" customWidth="1"/>
    <col min="15122" max="15122" width="11" style="7" customWidth="1"/>
    <col min="15123" max="15123" width="1.44140625" style="7" customWidth="1"/>
    <col min="15124" max="15124" width="12.5546875" style="7" bestFit="1" customWidth="1"/>
    <col min="15125" max="15360" width="11.44140625" style="7"/>
    <col min="15361" max="15361" width="3.5546875" style="7" customWidth="1"/>
    <col min="15362" max="15362" width="8.5546875" style="7" customWidth="1"/>
    <col min="15363" max="15363" width="2.44140625" style="7" customWidth="1"/>
    <col min="15364" max="15364" width="9.44140625" style="7" customWidth="1"/>
    <col min="15365" max="15365" width="1.109375" style="7" customWidth="1"/>
    <col min="15366" max="15366" width="11.44140625" style="7"/>
    <col min="15367" max="15367" width="2" style="7" customWidth="1"/>
    <col min="15368" max="15368" width="11.5546875" style="7" bestFit="1" customWidth="1"/>
    <col min="15369" max="15369" width="1.88671875" style="7" customWidth="1"/>
    <col min="15370" max="15370" width="8.5546875" style="7" customWidth="1"/>
    <col min="15371" max="15371" width="1.5546875" style="7" customWidth="1"/>
    <col min="15372" max="15372" width="11" style="7" customWidth="1"/>
    <col min="15373" max="15373" width="2.5546875" style="7" customWidth="1"/>
    <col min="15374" max="15374" width="8.5546875" style="7" customWidth="1"/>
    <col min="15375" max="15375" width="1.5546875" style="7" customWidth="1"/>
    <col min="15376" max="15376" width="13.109375" style="7" customWidth="1"/>
    <col min="15377" max="15377" width="1.44140625" style="7" customWidth="1"/>
    <col min="15378" max="15378" width="11" style="7" customWidth="1"/>
    <col min="15379" max="15379" width="1.44140625" style="7" customWidth="1"/>
    <col min="15380" max="15380" width="12.5546875" style="7" bestFit="1" customWidth="1"/>
    <col min="15381" max="15616" width="11.44140625" style="7"/>
    <col min="15617" max="15617" width="3.5546875" style="7" customWidth="1"/>
    <col min="15618" max="15618" width="8.5546875" style="7" customWidth="1"/>
    <col min="15619" max="15619" width="2.44140625" style="7" customWidth="1"/>
    <col min="15620" max="15620" width="9.44140625" style="7" customWidth="1"/>
    <col min="15621" max="15621" width="1.109375" style="7" customWidth="1"/>
    <col min="15622" max="15622" width="11.44140625" style="7"/>
    <col min="15623" max="15623" width="2" style="7" customWidth="1"/>
    <col min="15624" max="15624" width="11.5546875" style="7" bestFit="1" customWidth="1"/>
    <col min="15625" max="15625" width="1.88671875" style="7" customWidth="1"/>
    <col min="15626" max="15626" width="8.5546875" style="7" customWidth="1"/>
    <col min="15627" max="15627" width="1.5546875" style="7" customWidth="1"/>
    <col min="15628" max="15628" width="11" style="7" customWidth="1"/>
    <col min="15629" max="15629" width="2.5546875" style="7" customWidth="1"/>
    <col min="15630" max="15630" width="8.5546875" style="7" customWidth="1"/>
    <col min="15631" max="15631" width="1.5546875" style="7" customWidth="1"/>
    <col min="15632" max="15632" width="13.109375" style="7" customWidth="1"/>
    <col min="15633" max="15633" width="1.44140625" style="7" customWidth="1"/>
    <col min="15634" max="15634" width="11" style="7" customWidth="1"/>
    <col min="15635" max="15635" width="1.44140625" style="7" customWidth="1"/>
    <col min="15636" max="15636" width="12.5546875" style="7" bestFit="1" customWidth="1"/>
    <col min="15637" max="15872" width="11.44140625" style="7"/>
    <col min="15873" max="15873" width="3.5546875" style="7" customWidth="1"/>
    <col min="15874" max="15874" width="8.5546875" style="7" customWidth="1"/>
    <col min="15875" max="15875" width="2.44140625" style="7" customWidth="1"/>
    <col min="15876" max="15876" width="9.44140625" style="7" customWidth="1"/>
    <col min="15877" max="15877" width="1.109375" style="7" customWidth="1"/>
    <col min="15878" max="15878" width="11.44140625" style="7"/>
    <col min="15879" max="15879" width="2" style="7" customWidth="1"/>
    <col min="15880" max="15880" width="11.5546875" style="7" bestFit="1" customWidth="1"/>
    <col min="15881" max="15881" width="1.88671875" style="7" customWidth="1"/>
    <col min="15882" max="15882" width="8.5546875" style="7" customWidth="1"/>
    <col min="15883" max="15883" width="1.5546875" style="7" customWidth="1"/>
    <col min="15884" max="15884" width="11" style="7" customWidth="1"/>
    <col min="15885" max="15885" width="2.5546875" style="7" customWidth="1"/>
    <col min="15886" max="15886" width="8.5546875" style="7" customWidth="1"/>
    <col min="15887" max="15887" width="1.5546875" style="7" customWidth="1"/>
    <col min="15888" max="15888" width="13.109375" style="7" customWidth="1"/>
    <col min="15889" max="15889" width="1.44140625" style="7" customWidth="1"/>
    <col min="15890" max="15890" width="11" style="7" customWidth="1"/>
    <col min="15891" max="15891" width="1.44140625" style="7" customWidth="1"/>
    <col min="15892" max="15892" width="12.5546875" style="7" bestFit="1" customWidth="1"/>
    <col min="15893" max="16128" width="11.44140625" style="7"/>
    <col min="16129" max="16129" width="3.5546875" style="7" customWidth="1"/>
    <col min="16130" max="16130" width="8.5546875" style="7" customWidth="1"/>
    <col min="16131" max="16131" width="2.44140625" style="7" customWidth="1"/>
    <col min="16132" max="16132" width="9.44140625" style="7" customWidth="1"/>
    <col min="16133" max="16133" width="1.109375" style="7" customWidth="1"/>
    <col min="16134" max="16134" width="11.44140625" style="7"/>
    <col min="16135" max="16135" width="2" style="7" customWidth="1"/>
    <col min="16136" max="16136" width="11.5546875" style="7" bestFit="1" customWidth="1"/>
    <col min="16137" max="16137" width="1.88671875" style="7" customWidth="1"/>
    <col min="16138" max="16138" width="8.5546875" style="7" customWidth="1"/>
    <col min="16139" max="16139" width="1.5546875" style="7" customWidth="1"/>
    <col min="16140" max="16140" width="11" style="7" customWidth="1"/>
    <col min="16141" max="16141" width="2.5546875" style="7" customWidth="1"/>
    <col min="16142" max="16142" width="8.5546875" style="7" customWidth="1"/>
    <col min="16143" max="16143" width="1.5546875" style="7" customWidth="1"/>
    <col min="16144" max="16144" width="13.109375" style="7" customWidth="1"/>
    <col min="16145" max="16145" width="1.44140625" style="7" customWidth="1"/>
    <col min="16146" max="16146" width="11" style="7" customWidth="1"/>
    <col min="16147" max="16147" width="1.44140625" style="7" customWidth="1"/>
    <col min="16148" max="16148" width="12.5546875" style="7" bestFit="1" customWidth="1"/>
    <col min="16149" max="16384" width="11.44140625" style="7"/>
  </cols>
  <sheetData>
    <row r="1" spans="1:21" ht="18" customHeight="1">
      <c r="A1" s="1485" t="s">
        <v>1229</v>
      </c>
      <c r="B1" s="273"/>
      <c r="C1" s="273"/>
      <c r="D1" s="273"/>
      <c r="E1" s="273"/>
      <c r="F1" s="273"/>
      <c r="G1" s="273"/>
      <c r="H1" s="273"/>
      <c r="I1" s="273"/>
      <c r="J1" s="273"/>
      <c r="K1" s="273"/>
      <c r="L1" s="273"/>
      <c r="M1" s="273"/>
      <c r="N1" s="273"/>
      <c r="O1" s="273"/>
      <c r="P1" s="273"/>
      <c r="Q1" s="273"/>
      <c r="R1" s="273"/>
      <c r="S1" s="273"/>
      <c r="T1" s="273"/>
    </row>
    <row r="2" spans="1:21" s="1015" customFormat="1" ht="28.5" customHeight="1">
      <c r="A2" s="42" t="s">
        <v>971</v>
      </c>
      <c r="B2" s="1014"/>
      <c r="C2" s="1014"/>
      <c r="D2" s="1014"/>
      <c r="E2" s="1014"/>
      <c r="F2" s="1014"/>
      <c r="G2" s="1014"/>
      <c r="H2" s="1014"/>
      <c r="I2" s="1014"/>
      <c r="J2" s="1014"/>
      <c r="K2" s="1014"/>
      <c r="L2" s="1014"/>
      <c r="M2" s="1014"/>
      <c r="N2" s="1014"/>
      <c r="O2" s="1014"/>
      <c r="P2" s="1014"/>
      <c r="Q2" s="1014"/>
      <c r="R2" s="1014"/>
      <c r="S2" s="1014"/>
      <c r="T2" s="1014"/>
    </row>
    <row r="3" spans="1:21" s="1017" customFormat="1" ht="18">
      <c r="A3" s="169"/>
      <c r="B3" s="169">
        <v>45535</v>
      </c>
      <c r="C3" s="1016"/>
      <c r="D3" s="1016"/>
      <c r="E3" s="1016"/>
      <c r="F3" s="1016"/>
      <c r="G3" s="1016"/>
      <c r="H3" s="1016"/>
      <c r="I3" s="1016"/>
      <c r="J3" s="1016"/>
      <c r="K3" s="1016"/>
      <c r="L3" s="1016"/>
      <c r="M3" s="1016"/>
      <c r="N3" s="1016"/>
      <c r="O3" s="1016"/>
      <c r="P3" s="1016"/>
      <c r="Q3" s="1016"/>
      <c r="R3" s="1016"/>
      <c r="S3" s="1016"/>
      <c r="T3" s="1016"/>
    </row>
    <row r="4" spans="1:21" s="586" customFormat="1" ht="20.100000000000001" customHeight="1" thickBot="1">
      <c r="A4" s="1018"/>
      <c r="B4" s="1018"/>
      <c r="C4" s="1018"/>
      <c r="D4" s="1018"/>
      <c r="E4" s="1018"/>
      <c r="F4" s="1018"/>
      <c r="G4" s="1018"/>
      <c r="H4" s="1018"/>
      <c r="I4" s="1018"/>
      <c r="J4" s="1018"/>
      <c r="K4" s="1018"/>
      <c r="L4" s="1018"/>
      <c r="M4" s="1018"/>
      <c r="N4" s="1018"/>
      <c r="O4" s="1018"/>
      <c r="P4" s="1018"/>
      <c r="Q4" s="1018"/>
      <c r="R4" s="1018"/>
      <c r="S4" s="1018"/>
      <c r="T4" s="1018"/>
    </row>
    <row r="5" spans="1:21" s="8" customFormat="1" ht="21.75" customHeight="1">
      <c r="A5" s="1019" t="s">
        <v>972</v>
      </c>
      <c r="B5" s="1019"/>
      <c r="C5" s="1019"/>
      <c r="D5" s="1019"/>
      <c r="E5" s="1019"/>
      <c r="F5" s="46" t="s">
        <v>973</v>
      </c>
      <c r="G5" s="46"/>
      <c r="H5" s="46"/>
      <c r="I5" s="1020"/>
      <c r="J5" s="175" t="s">
        <v>974</v>
      </c>
      <c r="K5" s="175"/>
      <c r="L5" s="175"/>
      <c r="M5" s="175"/>
      <c r="N5" s="175"/>
      <c r="O5" s="175"/>
      <c r="P5" s="175"/>
      <c r="Q5" s="9"/>
      <c r="R5" s="46" t="s">
        <v>516</v>
      </c>
      <c r="S5" s="46"/>
      <c r="T5" s="46"/>
    </row>
    <row r="6" spans="1:21" s="63" customFormat="1" ht="27" customHeight="1">
      <c r="A6" s="1021"/>
      <c r="B6" s="1021"/>
      <c r="C6" s="1021"/>
      <c r="D6" s="1021"/>
      <c r="E6" s="1021"/>
      <c r="F6" s="590"/>
      <c r="G6" s="590"/>
      <c r="H6" s="590"/>
      <c r="I6" s="1022"/>
      <c r="J6" s="1023" t="s">
        <v>975</v>
      </c>
      <c r="K6" s="1023"/>
      <c r="L6" s="1023"/>
      <c r="M6" s="1023"/>
      <c r="N6" s="672" t="s">
        <v>976</v>
      </c>
      <c r="O6" s="672"/>
      <c r="P6" s="591"/>
      <c r="Q6" s="671"/>
      <c r="R6" s="590"/>
      <c r="S6" s="590"/>
      <c r="T6" s="590"/>
      <c r="U6" s="1024"/>
    </row>
    <row r="7" spans="1:21" s="63" customFormat="1" ht="15" customHeight="1">
      <c r="A7" s="1025" t="s">
        <v>977</v>
      </c>
      <c r="B7" s="1025"/>
      <c r="C7" s="1025"/>
      <c r="D7" s="1025"/>
      <c r="E7" s="1025"/>
      <c r="F7" s="1026" t="s">
        <v>978</v>
      </c>
      <c r="G7" s="1026"/>
      <c r="H7" s="1026" t="s">
        <v>124</v>
      </c>
      <c r="I7" s="1026"/>
      <c r="J7" s="1026" t="s">
        <v>978</v>
      </c>
      <c r="K7" s="1026"/>
      <c r="L7" s="1026" t="s">
        <v>124</v>
      </c>
      <c r="M7" s="1026"/>
      <c r="N7" s="1026" t="s">
        <v>978</v>
      </c>
      <c r="O7" s="1026"/>
      <c r="P7" s="1026" t="s">
        <v>124</v>
      </c>
      <c r="Q7" s="1026"/>
      <c r="R7" s="1026" t="s">
        <v>978</v>
      </c>
      <c r="S7" s="1026"/>
      <c r="T7" s="1027" t="s">
        <v>124</v>
      </c>
    </row>
    <row r="8" spans="1:21" s="63" customFormat="1" ht="15" customHeight="1">
      <c r="A8" s="1028"/>
      <c r="B8" s="1028"/>
      <c r="C8" s="1028"/>
      <c r="D8" s="1028"/>
      <c r="E8" s="1028"/>
      <c r="F8" s="178"/>
      <c r="G8" s="178"/>
      <c r="H8" s="178" t="s">
        <v>979</v>
      </c>
      <c r="I8" s="178"/>
      <c r="J8" s="178"/>
      <c r="K8" s="178"/>
      <c r="L8" s="178" t="s">
        <v>979</v>
      </c>
      <c r="M8" s="178"/>
      <c r="N8" s="178"/>
      <c r="O8" s="178"/>
      <c r="P8" s="178" t="s">
        <v>979</v>
      </c>
      <c r="Q8" s="178"/>
      <c r="R8" s="178"/>
      <c r="S8" s="178"/>
      <c r="T8" s="1029" t="s">
        <v>979</v>
      </c>
    </row>
    <row r="9" spans="1:21" s="1032" customFormat="1" ht="5.25" customHeight="1">
      <c r="A9" s="1030"/>
      <c r="B9" s="1030"/>
      <c r="C9" s="1030"/>
      <c r="D9" s="1030"/>
      <c r="E9" s="1030"/>
      <c r="F9" s="1031"/>
      <c r="H9" s="1031"/>
      <c r="J9" s="1031"/>
      <c r="L9" s="1031"/>
      <c r="N9" s="1031"/>
      <c r="O9" s="1031"/>
      <c r="P9" s="1031"/>
      <c r="Q9" s="1031"/>
      <c r="R9" s="1031"/>
      <c r="S9" s="1031"/>
      <c r="T9" s="1031"/>
    </row>
    <row r="10" spans="1:21" s="1034" customFormat="1" ht="11.25" customHeight="1">
      <c r="A10" s="1033"/>
      <c r="C10" s="1033"/>
      <c r="D10" s="1035"/>
      <c r="F10" s="1036"/>
      <c r="H10" s="1036"/>
      <c r="J10" s="1036"/>
      <c r="L10" s="1036"/>
      <c r="N10" s="1036"/>
      <c r="O10" s="1037"/>
      <c r="P10" s="1036"/>
      <c r="Q10" s="1037"/>
      <c r="R10" s="1036"/>
      <c r="S10" s="1037"/>
      <c r="T10" s="1036"/>
    </row>
    <row r="11" spans="1:21" s="24" customFormat="1" ht="15" customHeight="1">
      <c r="A11" s="1038" t="s">
        <v>980</v>
      </c>
      <c r="C11" s="182"/>
      <c r="D11" s="1039"/>
      <c r="F11" s="1040">
        <v>2153618</v>
      </c>
      <c r="G11" s="1040"/>
      <c r="H11" s="1040">
        <v>6688809.4514899999</v>
      </c>
      <c r="I11" s="1040"/>
      <c r="J11" s="1040">
        <v>23886</v>
      </c>
      <c r="K11" s="1040"/>
      <c r="L11" s="1040">
        <v>10479499.69417</v>
      </c>
      <c r="M11" s="1040"/>
      <c r="N11" s="1040">
        <v>647129</v>
      </c>
      <c r="O11" s="1040"/>
      <c r="P11" s="1040">
        <v>97183759.72721</v>
      </c>
      <c r="Q11" s="1040"/>
      <c r="R11" s="1040">
        <v>2824633</v>
      </c>
      <c r="S11" s="1040"/>
      <c r="T11" s="1040">
        <v>114352068.87287</v>
      </c>
    </row>
    <row r="12" spans="1:21" s="24" customFormat="1" ht="15" customHeight="1">
      <c r="A12" s="182"/>
      <c r="B12" s="1041" t="s">
        <v>981</v>
      </c>
      <c r="C12" s="1041"/>
      <c r="D12" s="1042">
        <v>12150</v>
      </c>
      <c r="F12" s="1043">
        <v>2059911</v>
      </c>
      <c r="G12" s="1043"/>
      <c r="H12" s="1043">
        <v>2091190.7451899992</v>
      </c>
      <c r="I12" s="1043"/>
      <c r="J12" s="1043">
        <v>15407</v>
      </c>
      <c r="K12" s="1043"/>
      <c r="L12" s="1043">
        <v>29120.959119999781</v>
      </c>
      <c r="M12" s="1043"/>
      <c r="N12" s="1043">
        <v>475174</v>
      </c>
      <c r="O12" s="1043"/>
      <c r="P12" s="1043">
        <v>693862.01940999925</v>
      </c>
      <c r="Q12" s="1043"/>
      <c r="R12" s="1043">
        <v>2550492</v>
      </c>
      <c r="S12" s="1043"/>
      <c r="T12" s="1043">
        <v>2814173.7237199992</v>
      </c>
    </row>
    <row r="13" spans="1:21" s="24" customFormat="1" ht="15" customHeight="1">
      <c r="A13" s="182" t="s">
        <v>982</v>
      </c>
      <c r="B13" s="1042">
        <v>12150</v>
      </c>
      <c r="C13" s="1042" t="s">
        <v>983</v>
      </c>
      <c r="D13" s="1042">
        <v>30375</v>
      </c>
      <c r="F13" s="1043">
        <v>73213</v>
      </c>
      <c r="G13" s="1043"/>
      <c r="H13" s="1043">
        <v>1247410.9969300001</v>
      </c>
      <c r="I13" s="1043"/>
      <c r="J13" s="1043">
        <v>2418</v>
      </c>
      <c r="K13" s="1043"/>
      <c r="L13" s="1043">
        <v>47844.013899999998</v>
      </c>
      <c r="M13" s="1043"/>
      <c r="N13" s="1043">
        <v>51255</v>
      </c>
      <c r="O13" s="1043"/>
      <c r="P13" s="1043">
        <v>1015050.54645</v>
      </c>
      <c r="Q13" s="1043"/>
      <c r="R13" s="1043">
        <v>126886</v>
      </c>
      <c r="S13" s="1043"/>
      <c r="T13" s="1043">
        <v>2310305.5572800003</v>
      </c>
    </row>
    <row r="14" spans="1:21" s="24" customFormat="1" ht="15" customHeight="1">
      <c r="A14" s="182" t="s">
        <v>982</v>
      </c>
      <c r="B14" s="1042">
        <v>30375</v>
      </c>
      <c r="C14" s="1042" t="s">
        <v>983</v>
      </c>
      <c r="D14" s="1042">
        <v>60750</v>
      </c>
      <c r="F14" s="1043">
        <v>11017</v>
      </c>
      <c r="G14" s="1043"/>
      <c r="H14" s="1043">
        <v>459425.97381</v>
      </c>
      <c r="I14" s="1043"/>
      <c r="J14" s="1043">
        <v>1659</v>
      </c>
      <c r="K14" s="1043"/>
      <c r="L14" s="1043">
        <v>72226.004050000003</v>
      </c>
      <c r="M14" s="1043"/>
      <c r="N14" s="1043">
        <v>34348</v>
      </c>
      <c r="O14" s="1043"/>
      <c r="P14" s="1043">
        <v>1494679.1818900001</v>
      </c>
      <c r="Q14" s="1043"/>
      <c r="R14" s="1043">
        <v>47024</v>
      </c>
      <c r="S14" s="1043"/>
      <c r="T14" s="1043">
        <v>2026331.1597500001</v>
      </c>
    </row>
    <row r="15" spans="1:21" s="24" customFormat="1" ht="15" customHeight="1">
      <c r="A15" s="182" t="s">
        <v>982</v>
      </c>
      <c r="B15" s="1042">
        <v>60750</v>
      </c>
      <c r="C15" s="1042" t="s">
        <v>983</v>
      </c>
      <c r="D15" s="1042">
        <v>121500</v>
      </c>
      <c r="F15" s="1043">
        <v>4542</v>
      </c>
      <c r="G15" s="1043"/>
      <c r="H15" s="1043">
        <v>383420.34941000002</v>
      </c>
      <c r="I15" s="1043"/>
      <c r="J15" s="1043">
        <v>1333</v>
      </c>
      <c r="K15" s="1043"/>
      <c r="L15" s="1043">
        <v>114808.66007</v>
      </c>
      <c r="M15" s="1043"/>
      <c r="N15" s="1043">
        <v>28476</v>
      </c>
      <c r="O15" s="1043"/>
      <c r="P15" s="1043">
        <v>2466145.25018</v>
      </c>
      <c r="Q15" s="1043"/>
      <c r="R15" s="1043">
        <v>34351</v>
      </c>
      <c r="S15" s="1043"/>
      <c r="T15" s="1043">
        <v>2964374.25966</v>
      </c>
    </row>
    <row r="16" spans="1:21" s="24" customFormat="1" ht="15" customHeight="1">
      <c r="A16" s="182" t="s">
        <v>982</v>
      </c>
      <c r="B16" s="1042">
        <v>121500</v>
      </c>
      <c r="C16" s="1042" t="s">
        <v>983</v>
      </c>
      <c r="D16" s="1042">
        <v>243000</v>
      </c>
      <c r="F16" s="1043">
        <v>2401</v>
      </c>
      <c r="G16" s="1043"/>
      <c r="H16" s="1043">
        <v>410624.14507999999</v>
      </c>
      <c r="I16" s="1043"/>
      <c r="J16" s="1043">
        <v>1036</v>
      </c>
      <c r="K16" s="1043"/>
      <c r="L16" s="1043">
        <v>178850.64817</v>
      </c>
      <c r="M16" s="1043"/>
      <c r="N16" s="1043">
        <v>21589</v>
      </c>
      <c r="O16" s="1043"/>
      <c r="P16" s="1043">
        <v>3724914.45389</v>
      </c>
      <c r="Q16" s="1043"/>
      <c r="R16" s="1043">
        <v>25026</v>
      </c>
      <c r="S16" s="1043"/>
      <c r="T16" s="1043">
        <v>4314389.2471400006</v>
      </c>
    </row>
    <row r="17" spans="1:20" s="24" customFormat="1" ht="15" customHeight="1">
      <c r="A17" s="182" t="s">
        <v>982</v>
      </c>
      <c r="B17" s="1042">
        <v>243000</v>
      </c>
      <c r="C17" s="1042" t="s">
        <v>983</v>
      </c>
      <c r="D17" s="1042">
        <v>486000</v>
      </c>
      <c r="F17" s="1043">
        <v>1363</v>
      </c>
      <c r="G17" s="1043"/>
      <c r="H17" s="1043">
        <v>461506.28536000004</v>
      </c>
      <c r="I17" s="1043"/>
      <c r="J17" s="1043">
        <v>756</v>
      </c>
      <c r="K17" s="1043"/>
      <c r="L17" s="1043">
        <v>259294.96946000002</v>
      </c>
      <c r="M17" s="1043"/>
      <c r="N17" s="1043">
        <v>15160</v>
      </c>
      <c r="O17" s="1043"/>
      <c r="P17" s="1043">
        <v>5178427.9045399996</v>
      </c>
      <c r="Q17" s="1043"/>
      <c r="R17" s="1043">
        <v>17279</v>
      </c>
      <c r="S17" s="1043"/>
      <c r="T17" s="1043">
        <v>5899229.1593599999</v>
      </c>
    </row>
    <row r="18" spans="1:20" s="24" customFormat="1" ht="15" customHeight="1">
      <c r="A18" s="182" t="s">
        <v>982</v>
      </c>
      <c r="B18" s="1042">
        <v>486000</v>
      </c>
      <c r="C18" s="1042" t="s">
        <v>983</v>
      </c>
      <c r="D18" s="1042">
        <v>729000</v>
      </c>
      <c r="F18" s="1043">
        <v>484</v>
      </c>
      <c r="G18" s="1043"/>
      <c r="H18" s="1043">
        <v>288158.11822</v>
      </c>
      <c r="I18" s="1043"/>
      <c r="J18" s="1043">
        <v>327</v>
      </c>
      <c r="K18" s="1043"/>
      <c r="L18" s="1043">
        <v>190689.39177000002</v>
      </c>
      <c r="M18" s="1043"/>
      <c r="N18" s="1043">
        <v>6009</v>
      </c>
      <c r="O18" s="1043"/>
      <c r="P18" s="1043">
        <v>3570438.62996</v>
      </c>
      <c r="Q18" s="1043"/>
      <c r="R18" s="1043">
        <v>6820</v>
      </c>
      <c r="S18" s="1043"/>
      <c r="T18" s="1043">
        <v>4049286.1399499997</v>
      </c>
    </row>
    <row r="19" spans="1:20" s="24" customFormat="1" ht="15" customHeight="1">
      <c r="A19" s="182" t="s">
        <v>982</v>
      </c>
      <c r="B19" s="1042">
        <v>729000</v>
      </c>
      <c r="C19" s="1042" t="s">
        <v>983</v>
      </c>
      <c r="D19" s="1042">
        <v>972000</v>
      </c>
      <c r="F19" s="1043">
        <v>228</v>
      </c>
      <c r="G19" s="1043"/>
      <c r="H19" s="1043">
        <v>192233.92759000001</v>
      </c>
      <c r="I19" s="1043"/>
      <c r="J19" s="1043">
        <v>199</v>
      </c>
      <c r="K19" s="1043"/>
      <c r="L19" s="1043">
        <v>167287.16077000002</v>
      </c>
      <c r="M19" s="1043"/>
      <c r="N19" s="1043">
        <v>3385</v>
      </c>
      <c r="O19" s="1043"/>
      <c r="P19" s="1043">
        <v>2845320.5963600003</v>
      </c>
      <c r="Q19" s="1043"/>
      <c r="R19" s="1043">
        <v>3812</v>
      </c>
      <c r="S19" s="1043"/>
      <c r="T19" s="1043">
        <v>3204841.6847199998</v>
      </c>
    </row>
    <row r="20" spans="1:20" s="24" customFormat="1" ht="15" customHeight="1">
      <c r="A20" s="182" t="s">
        <v>982</v>
      </c>
      <c r="B20" s="1042">
        <v>972000</v>
      </c>
      <c r="C20" s="1042" t="s">
        <v>983</v>
      </c>
      <c r="D20" s="1042">
        <v>1215000</v>
      </c>
      <c r="F20" s="1043">
        <v>119</v>
      </c>
      <c r="G20" s="1043"/>
      <c r="H20" s="1043">
        <v>128254.75185</v>
      </c>
      <c r="I20" s="1043"/>
      <c r="J20" s="1043">
        <v>124</v>
      </c>
      <c r="K20" s="1043"/>
      <c r="L20" s="1043">
        <v>134316.71690999999</v>
      </c>
      <c r="M20" s="1043"/>
      <c r="N20" s="1043">
        <v>2097</v>
      </c>
      <c r="O20" s="1043"/>
      <c r="P20" s="1043">
        <v>2277027.2741399999</v>
      </c>
      <c r="Q20" s="1043"/>
      <c r="R20" s="1043">
        <v>2340</v>
      </c>
      <c r="S20" s="1043"/>
      <c r="T20" s="1043">
        <v>2539598.7429</v>
      </c>
    </row>
    <row r="21" spans="1:20" s="24" customFormat="1" ht="15" customHeight="1">
      <c r="A21" s="182" t="s">
        <v>982</v>
      </c>
      <c r="B21" s="1042">
        <v>1215000</v>
      </c>
      <c r="C21" s="1042" t="s">
        <v>983</v>
      </c>
      <c r="D21" s="1042">
        <v>1822500</v>
      </c>
      <c r="F21" s="1043">
        <v>156</v>
      </c>
      <c r="G21" s="1043"/>
      <c r="H21" s="1043">
        <v>230491.81931999998</v>
      </c>
      <c r="I21" s="1043"/>
      <c r="J21" s="1043">
        <v>187</v>
      </c>
      <c r="K21" s="1043"/>
      <c r="L21" s="1043">
        <v>277854.75873</v>
      </c>
      <c r="M21" s="1043"/>
      <c r="N21" s="1043">
        <v>2996</v>
      </c>
      <c r="O21" s="1043"/>
      <c r="P21" s="1043">
        <v>4445953.0793000003</v>
      </c>
      <c r="Q21" s="1043"/>
      <c r="R21" s="1043">
        <v>3339</v>
      </c>
      <c r="S21" s="1043"/>
      <c r="T21" s="1043">
        <v>4954299.65735</v>
      </c>
    </row>
    <row r="22" spans="1:20" s="24" customFormat="1" ht="15" customHeight="1">
      <c r="A22" s="182" t="s">
        <v>982</v>
      </c>
      <c r="B22" s="1042">
        <v>1822500</v>
      </c>
      <c r="C22" s="1042" t="s">
        <v>983</v>
      </c>
      <c r="D22" s="1042">
        <v>2430000</v>
      </c>
      <c r="F22" s="1043">
        <v>69</v>
      </c>
      <c r="G22" s="1043"/>
      <c r="H22" s="1043">
        <v>142314.25966000001</v>
      </c>
      <c r="I22" s="1043"/>
      <c r="J22" s="1043">
        <v>104</v>
      </c>
      <c r="K22" s="1043"/>
      <c r="L22" s="1043">
        <v>216374.89850000001</v>
      </c>
      <c r="M22" s="1043"/>
      <c r="N22" s="1043">
        <v>1538</v>
      </c>
      <c r="O22" s="1043"/>
      <c r="P22" s="1043">
        <v>3228079.9556999998</v>
      </c>
      <c r="Q22" s="1043"/>
      <c r="R22" s="1043">
        <v>1711</v>
      </c>
      <c r="S22" s="1043"/>
      <c r="T22" s="1043">
        <v>3586769.1138599999</v>
      </c>
    </row>
    <row r="23" spans="1:20" s="24" customFormat="1" ht="15" customHeight="1">
      <c r="A23" s="182" t="s">
        <v>982</v>
      </c>
      <c r="B23" s="1042">
        <v>2430000</v>
      </c>
      <c r="C23" s="1042" t="s">
        <v>983</v>
      </c>
      <c r="D23" s="1042">
        <v>6075000</v>
      </c>
      <c r="F23" s="1043">
        <v>82</v>
      </c>
      <c r="G23" s="1043"/>
      <c r="H23" s="1043">
        <v>276797.45120999997</v>
      </c>
      <c r="I23" s="1043"/>
      <c r="J23" s="1043">
        <v>199</v>
      </c>
      <c r="K23" s="1043"/>
      <c r="L23" s="1043">
        <v>763857.42955999996</v>
      </c>
      <c r="M23" s="1043"/>
      <c r="N23" s="1043">
        <v>3035</v>
      </c>
      <c r="O23" s="1043"/>
      <c r="P23" s="1043">
        <v>11211363.38816</v>
      </c>
      <c r="Q23" s="1043"/>
      <c r="R23" s="1043">
        <v>3316</v>
      </c>
      <c r="S23" s="1043"/>
      <c r="T23" s="1043">
        <v>12252018.268930001</v>
      </c>
    </row>
    <row r="24" spans="1:20" s="24" customFormat="1" ht="15" customHeight="1">
      <c r="A24" s="182" t="s">
        <v>982</v>
      </c>
      <c r="B24" s="1042">
        <v>6075000</v>
      </c>
      <c r="C24" s="1042" t="s">
        <v>983</v>
      </c>
      <c r="D24" s="1042">
        <v>12150000</v>
      </c>
      <c r="F24" s="1043">
        <v>23</v>
      </c>
      <c r="G24" s="1043"/>
      <c r="H24" s="1043">
        <v>183401.91743</v>
      </c>
      <c r="I24" s="1043"/>
      <c r="J24" s="1043">
        <v>66</v>
      </c>
      <c r="K24" s="1043"/>
      <c r="L24" s="1043">
        <v>582889.42810000002</v>
      </c>
      <c r="M24" s="1043"/>
      <c r="N24" s="1043">
        <v>1059</v>
      </c>
      <c r="O24" s="1043"/>
      <c r="P24" s="1043">
        <v>8946711.9657199997</v>
      </c>
      <c r="Q24" s="1043"/>
      <c r="R24" s="1043">
        <v>1148</v>
      </c>
      <c r="S24" s="1043"/>
      <c r="T24" s="1043">
        <v>9713003.3112499993</v>
      </c>
    </row>
    <row r="25" spans="1:20" s="24" customFormat="1" ht="15" customHeight="1">
      <c r="A25" s="182" t="s">
        <v>982</v>
      </c>
      <c r="B25" s="1042">
        <v>12150000</v>
      </c>
      <c r="C25" s="1042" t="s">
        <v>983</v>
      </c>
      <c r="D25" s="625" t="s">
        <v>984</v>
      </c>
      <c r="F25" s="1043">
        <v>10</v>
      </c>
      <c r="G25" s="1043"/>
      <c r="H25" s="1043">
        <v>193578.71043000001</v>
      </c>
      <c r="I25" s="1043"/>
      <c r="J25" s="1043">
        <v>71</v>
      </c>
      <c r="K25" s="1043"/>
      <c r="L25" s="1043">
        <v>7444084.6550600007</v>
      </c>
      <c r="M25" s="1043"/>
      <c r="N25" s="1043">
        <v>1008</v>
      </c>
      <c r="O25" s="1043"/>
      <c r="P25" s="1043">
        <v>46085785.481509998</v>
      </c>
      <c r="Q25" s="1043"/>
      <c r="R25" s="1043">
        <v>1089</v>
      </c>
      <c r="S25" s="1043"/>
      <c r="T25" s="1043">
        <v>53723448.847000003</v>
      </c>
    </row>
    <row r="26" spans="1:20" s="24" customFormat="1" ht="9.75" customHeight="1">
      <c r="A26" s="182"/>
      <c r="C26" s="182"/>
      <c r="D26" s="1044"/>
      <c r="F26" s="1043"/>
      <c r="G26" s="1043"/>
      <c r="H26" s="1043"/>
      <c r="I26" s="1043"/>
      <c r="J26" s="1043"/>
      <c r="K26" s="1043"/>
      <c r="L26" s="1043"/>
      <c r="M26" s="1043"/>
      <c r="N26" s="1043"/>
      <c r="O26" s="1043"/>
      <c r="P26" s="1043"/>
      <c r="Q26" s="1043"/>
      <c r="R26" s="1043"/>
      <c r="S26" s="1043"/>
      <c r="T26" s="1043"/>
    </row>
    <row r="27" spans="1:20" s="24" customFormat="1" ht="18" customHeight="1">
      <c r="A27" s="1038" t="s">
        <v>140</v>
      </c>
      <c r="C27" s="182"/>
      <c r="D27" s="1039"/>
      <c r="F27" s="1040">
        <v>38870815</v>
      </c>
      <c r="G27" s="1040"/>
      <c r="H27" s="1040">
        <v>105739675.81603</v>
      </c>
      <c r="I27" s="1040"/>
      <c r="J27" s="1040">
        <v>10241</v>
      </c>
      <c r="K27" s="1040"/>
      <c r="L27" s="1040">
        <v>1310171.3822600001</v>
      </c>
      <c r="M27" s="1040"/>
      <c r="N27" s="1040">
        <v>206989</v>
      </c>
      <c r="O27" s="1040"/>
      <c r="P27" s="1040">
        <v>10421464.505829999</v>
      </c>
      <c r="Q27" s="1040"/>
      <c r="R27" s="1040">
        <v>39088045</v>
      </c>
      <c r="S27" s="1040"/>
      <c r="T27" s="1040">
        <v>117471311.70412</v>
      </c>
    </row>
    <row r="28" spans="1:20" s="24" customFormat="1" ht="15" customHeight="1">
      <c r="A28" s="182"/>
      <c r="B28" s="1041" t="s">
        <v>981</v>
      </c>
      <c r="C28" s="1041"/>
      <c r="D28" s="1042">
        <v>12150</v>
      </c>
      <c r="F28" s="1043">
        <v>37367479</v>
      </c>
      <c r="G28" s="1043"/>
      <c r="H28" s="1043">
        <v>21977875.65000999</v>
      </c>
      <c r="I28" s="1043"/>
      <c r="J28" s="1043">
        <v>6921</v>
      </c>
      <c r="K28" s="1043"/>
      <c r="L28" s="1043">
        <v>12799.677600000054</v>
      </c>
      <c r="M28" s="1043"/>
      <c r="N28" s="1043">
        <v>172322</v>
      </c>
      <c r="O28" s="1043"/>
      <c r="P28" s="1043">
        <v>190165.27209999971</v>
      </c>
      <c r="Q28" s="1043"/>
      <c r="R28" s="1043">
        <v>37546722</v>
      </c>
      <c r="S28" s="1043"/>
      <c r="T28" s="1043">
        <v>22180840.599709973</v>
      </c>
    </row>
    <row r="29" spans="1:20" s="24" customFormat="1" ht="15" customHeight="1">
      <c r="A29" s="182" t="s">
        <v>982</v>
      </c>
      <c r="B29" s="1042">
        <v>12150</v>
      </c>
      <c r="C29" s="1042" t="s">
        <v>983</v>
      </c>
      <c r="D29" s="1042">
        <v>30375</v>
      </c>
      <c r="F29" s="1043">
        <v>844506</v>
      </c>
      <c r="G29" s="1043"/>
      <c r="H29" s="1043">
        <v>16053059.003489999</v>
      </c>
      <c r="I29" s="1043"/>
      <c r="J29" s="1043">
        <v>1055</v>
      </c>
      <c r="K29" s="1043"/>
      <c r="L29" s="1043">
        <v>20952.500039999999</v>
      </c>
      <c r="M29" s="1043"/>
      <c r="N29" s="1043">
        <v>12801</v>
      </c>
      <c r="O29" s="1043"/>
      <c r="P29" s="1043">
        <v>252102.85618</v>
      </c>
      <c r="Q29" s="1043"/>
      <c r="R29" s="1043">
        <v>858362</v>
      </c>
      <c r="S29" s="1043"/>
      <c r="T29" s="1043">
        <v>16326114.359709999</v>
      </c>
    </row>
    <row r="30" spans="1:20" s="24" customFormat="1" ht="15" customHeight="1">
      <c r="A30" s="182" t="s">
        <v>982</v>
      </c>
      <c r="B30" s="1042">
        <v>30375</v>
      </c>
      <c r="C30" s="1042" t="s">
        <v>983</v>
      </c>
      <c r="D30" s="1042">
        <v>60750</v>
      </c>
      <c r="F30" s="1043">
        <v>347755</v>
      </c>
      <c r="G30" s="1043"/>
      <c r="H30" s="1043">
        <v>14749733.573719999</v>
      </c>
      <c r="I30" s="1043"/>
      <c r="J30" s="1043">
        <v>713</v>
      </c>
      <c r="K30" s="1043"/>
      <c r="L30" s="1043">
        <v>30174.14777</v>
      </c>
      <c r="M30" s="1043"/>
      <c r="N30" s="1043">
        <v>7915</v>
      </c>
      <c r="O30" s="1043"/>
      <c r="P30" s="1043">
        <v>341893.13007000001</v>
      </c>
      <c r="Q30" s="1043"/>
      <c r="R30" s="1043">
        <v>356383</v>
      </c>
      <c r="S30" s="1043"/>
      <c r="T30" s="1043">
        <v>15121800.85156</v>
      </c>
    </row>
    <row r="31" spans="1:20" s="24" customFormat="1" ht="15" customHeight="1">
      <c r="A31" s="182" t="s">
        <v>982</v>
      </c>
      <c r="B31" s="1042">
        <v>60750</v>
      </c>
      <c r="C31" s="1042" t="s">
        <v>983</v>
      </c>
      <c r="D31" s="1042">
        <v>121500</v>
      </c>
      <c r="F31" s="1043">
        <v>184469</v>
      </c>
      <c r="G31" s="1043"/>
      <c r="H31" s="1043">
        <v>15563487.053610001</v>
      </c>
      <c r="I31" s="1043"/>
      <c r="J31" s="1043">
        <v>536</v>
      </c>
      <c r="K31" s="1043"/>
      <c r="L31" s="1043">
        <v>46071.08711</v>
      </c>
      <c r="M31" s="1043"/>
      <c r="N31" s="1043">
        <v>5835</v>
      </c>
      <c r="O31" s="1043"/>
      <c r="P31" s="1043">
        <v>505394.58528</v>
      </c>
      <c r="Q31" s="1043"/>
      <c r="R31" s="1043">
        <v>190840</v>
      </c>
      <c r="S31" s="1043"/>
      <c r="T31" s="1043">
        <v>16114952.726</v>
      </c>
    </row>
    <row r="32" spans="1:20" s="24" customFormat="1" ht="15" customHeight="1">
      <c r="A32" s="182" t="s">
        <v>982</v>
      </c>
      <c r="B32" s="1042">
        <v>121500</v>
      </c>
      <c r="C32" s="1042" t="s">
        <v>983</v>
      </c>
      <c r="D32" s="1042">
        <v>243000</v>
      </c>
      <c r="F32" s="1043">
        <v>81555</v>
      </c>
      <c r="G32" s="1043"/>
      <c r="H32" s="1043">
        <v>13602669.80597</v>
      </c>
      <c r="I32" s="1043"/>
      <c r="J32" s="1043">
        <v>340</v>
      </c>
      <c r="K32" s="1043"/>
      <c r="L32" s="1043">
        <v>58706.338229999994</v>
      </c>
      <c r="M32" s="1043"/>
      <c r="N32" s="1043">
        <v>3700</v>
      </c>
      <c r="O32" s="1043"/>
      <c r="P32" s="1043">
        <v>627901.23703999992</v>
      </c>
      <c r="Q32" s="1043"/>
      <c r="R32" s="1043">
        <v>85595</v>
      </c>
      <c r="S32" s="1043"/>
      <c r="T32" s="1043">
        <v>14289277.381239999</v>
      </c>
    </row>
    <row r="33" spans="1:20" s="24" customFormat="1" ht="15" customHeight="1">
      <c r="A33" s="182" t="s">
        <v>982</v>
      </c>
      <c r="B33" s="1042">
        <v>243000</v>
      </c>
      <c r="C33" s="1042" t="s">
        <v>983</v>
      </c>
      <c r="D33" s="1042">
        <v>486000</v>
      </c>
      <c r="F33" s="1043">
        <v>31225</v>
      </c>
      <c r="G33" s="1043"/>
      <c r="H33" s="1043">
        <v>10314913.950229999</v>
      </c>
      <c r="I33" s="1043"/>
      <c r="J33" s="1043">
        <v>266</v>
      </c>
      <c r="K33" s="1043"/>
      <c r="L33" s="1043">
        <v>91483.164780000006</v>
      </c>
      <c r="M33" s="1043"/>
      <c r="N33" s="1043">
        <v>2204</v>
      </c>
      <c r="O33" s="1043"/>
      <c r="P33" s="1043">
        <v>741162.67579000001</v>
      </c>
      <c r="Q33" s="1043"/>
      <c r="R33" s="1043">
        <v>33695</v>
      </c>
      <c r="S33" s="1043"/>
      <c r="T33" s="1043">
        <v>11147559.7908</v>
      </c>
    </row>
    <row r="34" spans="1:20" s="24" customFormat="1" ht="15" customHeight="1">
      <c r="A34" s="182" t="s">
        <v>982</v>
      </c>
      <c r="B34" s="1042">
        <v>486000</v>
      </c>
      <c r="C34" s="1042" t="s">
        <v>983</v>
      </c>
      <c r="D34" s="1042">
        <v>729000</v>
      </c>
      <c r="F34" s="1043">
        <v>7291</v>
      </c>
      <c r="G34" s="1043"/>
      <c r="H34" s="1043">
        <v>4264178.8022499997</v>
      </c>
      <c r="I34" s="1043"/>
      <c r="J34" s="1043">
        <v>122</v>
      </c>
      <c r="K34" s="1043"/>
      <c r="L34" s="1043">
        <v>73505.076830000005</v>
      </c>
      <c r="M34" s="1043"/>
      <c r="N34" s="1043">
        <v>883</v>
      </c>
      <c r="O34" s="1043"/>
      <c r="P34" s="1043">
        <v>519216.06088</v>
      </c>
      <c r="Q34" s="1043"/>
      <c r="R34" s="1043">
        <v>8296</v>
      </c>
      <c r="S34" s="1043"/>
      <c r="T34" s="1043">
        <v>4856899.9399600001</v>
      </c>
    </row>
    <row r="35" spans="1:20" s="24" customFormat="1" ht="15" customHeight="1">
      <c r="A35" s="182" t="s">
        <v>982</v>
      </c>
      <c r="B35" s="1042">
        <v>729000</v>
      </c>
      <c r="C35" s="1042" t="s">
        <v>983</v>
      </c>
      <c r="D35" s="1042">
        <v>972000</v>
      </c>
      <c r="F35" s="1043">
        <v>2853</v>
      </c>
      <c r="G35" s="1043"/>
      <c r="H35" s="1043">
        <v>2374318.8064699997</v>
      </c>
      <c r="I35" s="1043"/>
      <c r="J35" s="1043">
        <v>49</v>
      </c>
      <c r="K35" s="1043"/>
      <c r="L35" s="1043">
        <v>41524.60671</v>
      </c>
      <c r="M35" s="1043"/>
      <c r="N35" s="1043">
        <v>319</v>
      </c>
      <c r="O35" s="1043"/>
      <c r="P35" s="1043">
        <v>265121.33886000002</v>
      </c>
      <c r="Q35" s="1043"/>
      <c r="R35" s="1043">
        <v>3221</v>
      </c>
      <c r="S35" s="1043"/>
      <c r="T35" s="1043">
        <v>2680964.7520400002</v>
      </c>
    </row>
    <row r="36" spans="1:20" s="24" customFormat="1" ht="15" customHeight="1">
      <c r="A36" s="182" t="s">
        <v>982</v>
      </c>
      <c r="B36" s="1042">
        <v>972000</v>
      </c>
      <c r="C36" s="1042" t="s">
        <v>983</v>
      </c>
      <c r="D36" s="1042">
        <v>1215000</v>
      </c>
      <c r="F36" s="1043">
        <v>1333</v>
      </c>
      <c r="G36" s="1043"/>
      <c r="H36" s="1043">
        <v>1442315.6931500002</v>
      </c>
      <c r="I36" s="1043"/>
      <c r="J36" s="1043">
        <v>37</v>
      </c>
      <c r="K36" s="1043"/>
      <c r="L36" s="1043">
        <v>40220.670020000005</v>
      </c>
      <c r="M36" s="1043"/>
      <c r="N36" s="1043">
        <v>198</v>
      </c>
      <c r="O36" s="1043"/>
      <c r="P36" s="1043">
        <v>213178.50391999999</v>
      </c>
      <c r="Q36" s="1043"/>
      <c r="R36" s="1043">
        <v>1568</v>
      </c>
      <c r="S36" s="1043"/>
      <c r="T36" s="1043">
        <v>1695714.8670899998</v>
      </c>
    </row>
    <row r="37" spans="1:20" s="24" customFormat="1" ht="15" customHeight="1">
      <c r="A37" s="182" t="s">
        <v>982</v>
      </c>
      <c r="B37" s="1042">
        <v>1215000</v>
      </c>
      <c r="C37" s="1042" t="s">
        <v>983</v>
      </c>
      <c r="D37" s="1042">
        <v>1822500</v>
      </c>
      <c r="F37" s="1043">
        <v>1374</v>
      </c>
      <c r="G37" s="1043"/>
      <c r="H37" s="1043">
        <v>1991629.68331</v>
      </c>
      <c r="I37" s="1043"/>
      <c r="J37" s="1043">
        <v>85</v>
      </c>
      <c r="K37" s="1043"/>
      <c r="L37" s="1043">
        <v>128516.56455</v>
      </c>
      <c r="M37" s="1043"/>
      <c r="N37" s="1043">
        <v>338</v>
      </c>
      <c r="O37" s="1043"/>
      <c r="P37" s="1043">
        <v>516753.04891000001</v>
      </c>
      <c r="Q37" s="1043"/>
      <c r="R37" s="1043">
        <v>1797</v>
      </c>
      <c r="S37" s="1043"/>
      <c r="T37" s="1043">
        <v>2636899.2967699999</v>
      </c>
    </row>
    <row r="38" spans="1:20" s="24" customFormat="1" ht="15" customHeight="1">
      <c r="A38" s="182" t="s">
        <v>982</v>
      </c>
      <c r="B38" s="1042">
        <v>1822500</v>
      </c>
      <c r="C38" s="1042" t="s">
        <v>983</v>
      </c>
      <c r="D38" s="1042">
        <v>2430000</v>
      </c>
      <c r="F38" s="1043">
        <v>426</v>
      </c>
      <c r="G38" s="1043"/>
      <c r="H38" s="1043">
        <v>880695.18057000008</v>
      </c>
      <c r="I38" s="1043"/>
      <c r="J38" s="1043">
        <v>39</v>
      </c>
      <c r="K38" s="1043"/>
      <c r="L38" s="1043">
        <v>79034.32965</v>
      </c>
      <c r="M38" s="1043"/>
      <c r="N38" s="1043">
        <v>137</v>
      </c>
      <c r="O38" s="1043"/>
      <c r="P38" s="1043">
        <v>281685.48716000002</v>
      </c>
      <c r="Q38" s="1043"/>
      <c r="R38" s="1043">
        <v>602</v>
      </c>
      <c r="S38" s="1043"/>
      <c r="T38" s="1043">
        <v>1241414.9973800001</v>
      </c>
    </row>
    <row r="39" spans="1:20" s="24" customFormat="1" ht="15" customHeight="1">
      <c r="A39" s="182" t="s">
        <v>982</v>
      </c>
      <c r="B39" s="1042">
        <v>2430000</v>
      </c>
      <c r="C39" s="1042" t="s">
        <v>983</v>
      </c>
      <c r="D39" s="1042">
        <v>6075000</v>
      </c>
      <c r="F39" s="1043">
        <v>476</v>
      </c>
      <c r="G39" s="1043"/>
      <c r="H39" s="1043">
        <v>1627526.2573900002</v>
      </c>
      <c r="I39" s="1043"/>
      <c r="J39" s="1043">
        <v>57</v>
      </c>
      <c r="K39" s="1043"/>
      <c r="L39" s="1043">
        <v>221183.73646000001</v>
      </c>
      <c r="M39" s="1043"/>
      <c r="N39" s="1043">
        <v>207</v>
      </c>
      <c r="O39" s="1043"/>
      <c r="P39" s="1043">
        <v>753481.81448000006</v>
      </c>
      <c r="Q39" s="1043"/>
      <c r="R39" s="1043">
        <v>740</v>
      </c>
      <c r="S39" s="1043"/>
      <c r="T39" s="1043">
        <v>2602191.8083299999</v>
      </c>
    </row>
    <row r="40" spans="1:20" s="24" customFormat="1" ht="15" customHeight="1">
      <c r="A40" s="182" t="s">
        <v>982</v>
      </c>
      <c r="B40" s="1042">
        <v>6075000</v>
      </c>
      <c r="C40" s="1042" t="s">
        <v>983</v>
      </c>
      <c r="D40" s="1042">
        <v>12150000</v>
      </c>
      <c r="F40" s="1043">
        <v>52</v>
      </c>
      <c r="G40" s="1043"/>
      <c r="H40" s="1043">
        <v>416186.19047999999</v>
      </c>
      <c r="I40" s="1043"/>
      <c r="J40" s="1043">
        <v>13</v>
      </c>
      <c r="K40" s="1043"/>
      <c r="L40" s="1043">
        <v>108102.23595999999</v>
      </c>
      <c r="M40" s="1043"/>
      <c r="N40" s="1043">
        <v>66</v>
      </c>
      <c r="O40" s="1043"/>
      <c r="P40" s="1043">
        <v>584145.78605</v>
      </c>
      <c r="Q40" s="1043"/>
      <c r="R40" s="1043">
        <v>131</v>
      </c>
      <c r="S40" s="1043"/>
      <c r="T40" s="1043">
        <v>1108434.2124900001</v>
      </c>
    </row>
    <row r="41" spans="1:20" s="24" customFormat="1" ht="15" customHeight="1">
      <c r="A41" s="182" t="s">
        <v>982</v>
      </c>
      <c r="B41" s="1042">
        <v>12150000</v>
      </c>
      <c r="C41" s="1042" t="s">
        <v>983</v>
      </c>
      <c r="D41" s="1042" t="s">
        <v>984</v>
      </c>
      <c r="F41" s="1043">
        <v>21</v>
      </c>
      <c r="G41" s="1043"/>
      <c r="H41" s="1043">
        <v>481086.16538000002</v>
      </c>
      <c r="I41" s="1043"/>
      <c r="J41" s="1043">
        <v>8</v>
      </c>
      <c r="K41" s="1043"/>
      <c r="L41" s="1043">
        <v>357897.24655000004</v>
      </c>
      <c r="M41" s="1043"/>
      <c r="N41" s="1043">
        <v>64</v>
      </c>
      <c r="O41" s="1043"/>
      <c r="P41" s="1043">
        <v>4629262.7091099992</v>
      </c>
      <c r="Q41" s="1043"/>
      <c r="R41" s="1043">
        <v>93</v>
      </c>
      <c r="S41" s="1043"/>
      <c r="T41" s="1043">
        <v>5468246.1210399996</v>
      </c>
    </row>
    <row r="42" spans="1:20" s="24" customFormat="1" ht="9.75" customHeight="1">
      <c r="A42" s="182"/>
      <c r="C42" s="182"/>
      <c r="D42" s="1039"/>
      <c r="F42" s="1043"/>
      <c r="G42" s="1043"/>
      <c r="H42" s="1043"/>
      <c r="I42" s="1043"/>
      <c r="J42" s="1043"/>
      <c r="K42" s="1043"/>
      <c r="L42" s="1043"/>
      <c r="M42" s="1043"/>
      <c r="N42" s="1043"/>
      <c r="O42" s="1043"/>
      <c r="P42" s="1043"/>
      <c r="Q42" s="1043"/>
      <c r="R42" s="1043"/>
      <c r="S42" s="1043"/>
      <c r="T42" s="1043"/>
    </row>
    <row r="43" spans="1:20" s="24" customFormat="1" ht="18" customHeight="1">
      <c r="A43" s="1038" t="s">
        <v>142</v>
      </c>
      <c r="C43" s="182"/>
      <c r="D43" s="1039"/>
      <c r="F43" s="1040">
        <v>721798</v>
      </c>
      <c r="G43" s="1040"/>
      <c r="H43" s="1040">
        <v>54064966.441330001</v>
      </c>
      <c r="I43" s="1040"/>
      <c r="J43" s="1040">
        <v>3416</v>
      </c>
      <c r="K43" s="1040"/>
      <c r="L43" s="1040">
        <v>5715262.0319099994</v>
      </c>
      <c r="M43" s="1040"/>
      <c r="N43" s="1040">
        <v>47212</v>
      </c>
      <c r="O43" s="1040"/>
      <c r="P43" s="1040">
        <v>63643258.639769994</v>
      </c>
      <c r="Q43" s="1040"/>
      <c r="R43" s="1040">
        <v>772426</v>
      </c>
      <c r="S43" s="1040"/>
      <c r="T43" s="1040">
        <v>123423487.11300999</v>
      </c>
    </row>
    <row r="44" spans="1:20" s="24" customFormat="1" ht="15" customHeight="1">
      <c r="A44" s="182"/>
      <c r="B44" s="1041" t="s">
        <v>981</v>
      </c>
      <c r="C44" s="1041"/>
      <c r="D44" s="1042">
        <v>12150</v>
      </c>
      <c r="F44" s="1043">
        <v>290100</v>
      </c>
      <c r="G44" s="1043"/>
      <c r="H44" s="1043">
        <v>1101582.8716599941</v>
      </c>
      <c r="I44" s="1043"/>
      <c r="J44" s="1043">
        <v>1785</v>
      </c>
      <c r="K44" s="1043"/>
      <c r="L44" s="1043">
        <v>3876.277359998785</v>
      </c>
      <c r="M44" s="1043"/>
      <c r="N44" s="1043">
        <v>35876</v>
      </c>
      <c r="O44" s="1043"/>
      <c r="P44" s="1043">
        <v>154279.94921999425</v>
      </c>
      <c r="Q44" s="1043"/>
      <c r="R44" s="1043">
        <v>327761</v>
      </c>
      <c r="S44" s="1043"/>
      <c r="T44" s="1043">
        <v>1259739.0982399881</v>
      </c>
    </row>
    <row r="45" spans="1:20" s="24" customFormat="1" ht="15" customHeight="1">
      <c r="A45" s="182" t="s">
        <v>982</v>
      </c>
      <c r="B45" s="1042">
        <v>12150</v>
      </c>
      <c r="C45" s="1042" t="s">
        <v>983</v>
      </c>
      <c r="D45" s="1042">
        <v>30375</v>
      </c>
      <c r="F45" s="1043">
        <v>136034</v>
      </c>
      <c r="G45" s="1043"/>
      <c r="H45" s="1043">
        <v>2830124.4463800001</v>
      </c>
      <c r="I45" s="1043"/>
      <c r="J45" s="1043">
        <v>428</v>
      </c>
      <c r="K45" s="1043"/>
      <c r="L45" s="1043">
        <v>8808.8809700000002</v>
      </c>
      <c r="M45" s="1043"/>
      <c r="N45" s="1043">
        <v>2266</v>
      </c>
      <c r="O45" s="1043"/>
      <c r="P45" s="1043">
        <v>45909.17381</v>
      </c>
      <c r="Q45" s="1043"/>
      <c r="R45" s="1043">
        <v>138728</v>
      </c>
      <c r="S45" s="1043"/>
      <c r="T45" s="1043">
        <v>2884842.50116</v>
      </c>
    </row>
    <row r="46" spans="1:20" s="24" customFormat="1" ht="15" customHeight="1">
      <c r="A46" s="182" t="s">
        <v>982</v>
      </c>
      <c r="B46" s="1042">
        <v>30375</v>
      </c>
      <c r="C46" s="1042" t="s">
        <v>983</v>
      </c>
      <c r="D46" s="1042">
        <v>60750</v>
      </c>
      <c r="F46" s="1043">
        <v>108468</v>
      </c>
      <c r="G46" s="1043"/>
      <c r="H46" s="1043">
        <v>4849143.6313300002</v>
      </c>
      <c r="I46" s="1043"/>
      <c r="J46" s="1043">
        <v>258</v>
      </c>
      <c r="K46" s="1043"/>
      <c r="L46" s="1043">
        <v>11016.76267</v>
      </c>
      <c r="M46" s="1043"/>
      <c r="N46" s="1043">
        <v>1438</v>
      </c>
      <c r="O46" s="1043"/>
      <c r="P46" s="1043">
        <v>62713.835610000002</v>
      </c>
      <c r="Q46" s="1043"/>
      <c r="R46" s="1043">
        <v>110164</v>
      </c>
      <c r="S46" s="1043"/>
      <c r="T46" s="1043">
        <v>4922874.2296099998</v>
      </c>
    </row>
    <row r="47" spans="1:20" s="24" customFormat="1" ht="15" customHeight="1">
      <c r="A47" s="182" t="s">
        <v>982</v>
      </c>
      <c r="B47" s="1042">
        <v>60750</v>
      </c>
      <c r="C47" s="1042" t="s">
        <v>983</v>
      </c>
      <c r="D47" s="1042">
        <v>121500</v>
      </c>
      <c r="F47" s="1043">
        <v>93238</v>
      </c>
      <c r="G47" s="1043"/>
      <c r="H47" s="1043">
        <v>8336490.3191800006</v>
      </c>
      <c r="I47" s="1043"/>
      <c r="J47" s="1043">
        <v>189</v>
      </c>
      <c r="K47" s="1043"/>
      <c r="L47" s="1043">
        <v>16310.643900000001</v>
      </c>
      <c r="M47" s="1043"/>
      <c r="N47" s="1043">
        <v>1274</v>
      </c>
      <c r="O47" s="1043"/>
      <c r="P47" s="1043">
        <v>112453.10172000001</v>
      </c>
      <c r="Q47" s="1043"/>
      <c r="R47" s="1043">
        <v>94701</v>
      </c>
      <c r="S47" s="1043"/>
      <c r="T47" s="1043">
        <v>8465254.0647999998</v>
      </c>
    </row>
    <row r="48" spans="1:20" s="24" customFormat="1" ht="15" customHeight="1">
      <c r="A48" s="182" t="s">
        <v>982</v>
      </c>
      <c r="B48" s="1042">
        <v>121500</v>
      </c>
      <c r="C48" s="1042" t="s">
        <v>983</v>
      </c>
      <c r="D48" s="1042">
        <v>243000</v>
      </c>
      <c r="F48" s="1043">
        <v>51716</v>
      </c>
      <c r="G48" s="1043"/>
      <c r="H48" s="1043">
        <v>8772704.8440700006</v>
      </c>
      <c r="I48" s="1043"/>
      <c r="J48" s="1043">
        <v>156</v>
      </c>
      <c r="K48" s="1043"/>
      <c r="L48" s="1043">
        <v>26918.686129999998</v>
      </c>
      <c r="M48" s="1043"/>
      <c r="N48" s="1043">
        <v>1058</v>
      </c>
      <c r="O48" s="1043"/>
      <c r="P48" s="1043">
        <v>184356.34688999999</v>
      </c>
      <c r="Q48" s="1043"/>
      <c r="R48" s="1043">
        <v>52930</v>
      </c>
      <c r="S48" s="1043"/>
      <c r="T48" s="1043">
        <v>8983979.8770899996</v>
      </c>
    </row>
    <row r="49" spans="1:20" s="24" customFormat="1" ht="15" customHeight="1">
      <c r="A49" s="182" t="s">
        <v>982</v>
      </c>
      <c r="B49" s="1042">
        <v>243000</v>
      </c>
      <c r="C49" s="1042" t="s">
        <v>983</v>
      </c>
      <c r="D49" s="1042">
        <v>486000</v>
      </c>
      <c r="F49" s="1043">
        <v>25964</v>
      </c>
      <c r="G49" s="1043"/>
      <c r="H49" s="1043">
        <v>8681190.9618100002</v>
      </c>
      <c r="I49" s="1043"/>
      <c r="J49" s="1043">
        <v>142</v>
      </c>
      <c r="K49" s="1043"/>
      <c r="L49" s="1043">
        <v>49406.918640000004</v>
      </c>
      <c r="M49" s="1043"/>
      <c r="N49" s="1043">
        <v>1051</v>
      </c>
      <c r="O49" s="1043"/>
      <c r="P49" s="1043">
        <v>366350.69477999996</v>
      </c>
      <c r="Q49" s="1043"/>
      <c r="R49" s="1043">
        <v>27157</v>
      </c>
      <c r="S49" s="1043"/>
      <c r="T49" s="1043">
        <v>9096948.5752299987</v>
      </c>
    </row>
    <row r="50" spans="1:20" s="24" customFormat="1" ht="15" customHeight="1">
      <c r="A50" s="182" t="s">
        <v>982</v>
      </c>
      <c r="B50" s="1042">
        <v>486000</v>
      </c>
      <c r="C50" s="1042" t="s">
        <v>983</v>
      </c>
      <c r="D50" s="1042">
        <v>729000</v>
      </c>
      <c r="F50" s="1043">
        <v>7663</v>
      </c>
      <c r="G50" s="1043"/>
      <c r="H50" s="1043">
        <v>4443712.0541000003</v>
      </c>
      <c r="I50" s="1043"/>
      <c r="J50" s="1043">
        <v>61</v>
      </c>
      <c r="K50" s="1043"/>
      <c r="L50" s="1043">
        <v>35917.884920000004</v>
      </c>
      <c r="M50" s="1043"/>
      <c r="N50" s="1043">
        <v>567</v>
      </c>
      <c r="O50" s="1043"/>
      <c r="P50" s="1043">
        <v>332878.87413000001</v>
      </c>
      <c r="Q50" s="1043"/>
      <c r="R50" s="1043">
        <v>8291</v>
      </c>
      <c r="S50" s="1043"/>
      <c r="T50" s="1043">
        <v>4812508.8131499998</v>
      </c>
    </row>
    <row r="51" spans="1:20" s="24" customFormat="1" ht="15" customHeight="1">
      <c r="A51" s="182" t="s">
        <v>982</v>
      </c>
      <c r="B51" s="1042">
        <v>729000</v>
      </c>
      <c r="C51" s="1042" t="s">
        <v>983</v>
      </c>
      <c r="D51" s="1042">
        <v>972000</v>
      </c>
      <c r="F51" s="1043">
        <v>3256</v>
      </c>
      <c r="G51" s="1043"/>
      <c r="H51" s="1043">
        <v>2692572.77911</v>
      </c>
      <c r="I51" s="1043"/>
      <c r="J51" s="1043">
        <v>44</v>
      </c>
      <c r="K51" s="1043"/>
      <c r="L51" s="1043">
        <v>37077.153979999995</v>
      </c>
      <c r="M51" s="1043"/>
      <c r="N51" s="1043">
        <v>431</v>
      </c>
      <c r="O51" s="1043"/>
      <c r="P51" s="1043">
        <v>360106.37281000003</v>
      </c>
      <c r="Q51" s="1043"/>
      <c r="R51" s="1043">
        <v>3731</v>
      </c>
      <c r="S51" s="1043"/>
      <c r="T51" s="1043">
        <v>3089756.3059</v>
      </c>
    </row>
    <row r="52" spans="1:20" s="24" customFormat="1" ht="15" customHeight="1">
      <c r="A52" s="182" t="s">
        <v>982</v>
      </c>
      <c r="B52" s="1042">
        <v>972000</v>
      </c>
      <c r="C52" s="1042" t="s">
        <v>983</v>
      </c>
      <c r="D52" s="1042">
        <v>1215000</v>
      </c>
      <c r="F52" s="1043">
        <v>1857</v>
      </c>
      <c r="G52" s="1043"/>
      <c r="H52" s="1043">
        <v>2005266.6375199999</v>
      </c>
      <c r="I52" s="1043"/>
      <c r="J52" s="1043">
        <v>32</v>
      </c>
      <c r="K52" s="1043"/>
      <c r="L52" s="1043">
        <v>34273.131700000005</v>
      </c>
      <c r="M52" s="1043"/>
      <c r="N52" s="1043">
        <v>324</v>
      </c>
      <c r="O52" s="1043"/>
      <c r="P52" s="1043">
        <v>348735.12023</v>
      </c>
      <c r="Q52" s="1043"/>
      <c r="R52" s="1043">
        <v>2213</v>
      </c>
      <c r="S52" s="1043"/>
      <c r="T52" s="1043">
        <v>2388274.8894499997</v>
      </c>
    </row>
    <row r="53" spans="1:20" s="24" customFormat="1" ht="15" customHeight="1">
      <c r="A53" s="182" t="s">
        <v>982</v>
      </c>
      <c r="B53" s="1042">
        <v>1215000</v>
      </c>
      <c r="C53" s="1042" t="s">
        <v>983</v>
      </c>
      <c r="D53" s="1042">
        <v>1822500</v>
      </c>
      <c r="F53" s="1043">
        <v>1665</v>
      </c>
      <c r="G53" s="1043"/>
      <c r="H53" s="1043">
        <v>2441794.3782899999</v>
      </c>
      <c r="I53" s="1043"/>
      <c r="J53" s="1043">
        <v>49</v>
      </c>
      <c r="K53" s="1043"/>
      <c r="L53" s="1043">
        <v>71090.788809999998</v>
      </c>
      <c r="M53" s="1043"/>
      <c r="N53" s="1043">
        <v>414</v>
      </c>
      <c r="O53" s="1043"/>
      <c r="P53" s="1043">
        <v>611181.95845999999</v>
      </c>
      <c r="Q53" s="1043"/>
      <c r="R53" s="1043">
        <v>2128</v>
      </c>
      <c r="S53" s="1043"/>
      <c r="T53" s="1043">
        <v>3124067.1255600001</v>
      </c>
    </row>
    <row r="54" spans="1:20" s="24" customFormat="1" ht="15" customHeight="1">
      <c r="A54" s="182" t="s">
        <v>982</v>
      </c>
      <c r="B54" s="1042">
        <v>1822500</v>
      </c>
      <c r="C54" s="1042" t="s">
        <v>983</v>
      </c>
      <c r="D54" s="1042">
        <v>2430000</v>
      </c>
      <c r="F54" s="1043">
        <v>713</v>
      </c>
      <c r="G54" s="1043"/>
      <c r="H54" s="1043">
        <v>1477059.59745</v>
      </c>
      <c r="I54" s="1043"/>
      <c r="J54" s="1043">
        <v>41</v>
      </c>
      <c r="K54" s="1043"/>
      <c r="L54" s="1043">
        <v>85214.755700000009</v>
      </c>
      <c r="M54" s="1043"/>
      <c r="N54" s="1043">
        <v>342</v>
      </c>
      <c r="O54" s="1043"/>
      <c r="P54" s="1043">
        <v>705511.11899999995</v>
      </c>
      <c r="Q54" s="1043"/>
      <c r="R54" s="1043">
        <v>1096</v>
      </c>
      <c r="S54" s="1043"/>
      <c r="T54" s="1043">
        <v>2267785.4721500003</v>
      </c>
    </row>
    <row r="55" spans="1:20" s="24" customFormat="1" ht="15" customHeight="1">
      <c r="A55" s="182" t="s">
        <v>982</v>
      </c>
      <c r="B55" s="1042">
        <v>2430000</v>
      </c>
      <c r="C55" s="1042" t="s">
        <v>983</v>
      </c>
      <c r="D55" s="1042">
        <v>6075000</v>
      </c>
      <c r="F55" s="1043">
        <v>887</v>
      </c>
      <c r="G55" s="1043"/>
      <c r="H55" s="1043">
        <v>3185798.8933899999</v>
      </c>
      <c r="I55" s="1043"/>
      <c r="J55" s="1043">
        <v>90</v>
      </c>
      <c r="K55" s="1043"/>
      <c r="L55" s="1043">
        <v>358233.90754000004</v>
      </c>
      <c r="M55" s="1043"/>
      <c r="N55" s="1043">
        <v>895</v>
      </c>
      <c r="O55" s="1043"/>
      <c r="P55" s="1043">
        <v>3428851.25899</v>
      </c>
      <c r="Q55" s="1043"/>
      <c r="R55" s="1043">
        <v>1872</v>
      </c>
      <c r="S55" s="1043"/>
      <c r="T55" s="1043">
        <v>6972884.0599199999</v>
      </c>
    </row>
    <row r="56" spans="1:20" s="24" customFormat="1" ht="15" customHeight="1">
      <c r="A56" s="182" t="s">
        <v>982</v>
      </c>
      <c r="B56" s="1042">
        <v>6075000</v>
      </c>
      <c r="C56" s="1042" t="s">
        <v>983</v>
      </c>
      <c r="D56" s="1042">
        <v>12150000</v>
      </c>
      <c r="F56" s="1043">
        <v>169</v>
      </c>
      <c r="G56" s="1043"/>
      <c r="H56" s="1043">
        <v>1446811.24254</v>
      </c>
      <c r="I56" s="1043"/>
      <c r="J56" s="1043">
        <v>58</v>
      </c>
      <c r="K56" s="1043"/>
      <c r="L56" s="1043">
        <v>510224.36</v>
      </c>
      <c r="M56" s="1043"/>
      <c r="N56" s="1043">
        <v>495</v>
      </c>
      <c r="O56" s="1043"/>
      <c r="P56" s="1043">
        <v>4366205.8366599996</v>
      </c>
      <c r="Q56" s="1043"/>
      <c r="R56" s="1043">
        <v>722</v>
      </c>
      <c r="S56" s="1043"/>
      <c r="T56" s="1043">
        <v>6323241.4391999999</v>
      </c>
    </row>
    <row r="57" spans="1:20" s="24" customFormat="1" ht="15" customHeight="1">
      <c r="A57" s="182" t="s">
        <v>982</v>
      </c>
      <c r="B57" s="1042">
        <v>12150000</v>
      </c>
      <c r="C57" s="1042" t="s">
        <v>983</v>
      </c>
      <c r="D57" s="625" t="s">
        <v>984</v>
      </c>
      <c r="F57" s="1043">
        <v>68</v>
      </c>
      <c r="G57" s="1043"/>
      <c r="H57" s="1043">
        <v>1800713.7845000001</v>
      </c>
      <c r="I57" s="1043"/>
      <c r="J57" s="1043">
        <v>83</v>
      </c>
      <c r="K57" s="1043"/>
      <c r="L57" s="1043">
        <v>4466891.87959</v>
      </c>
      <c r="M57" s="1043"/>
      <c r="N57" s="1043">
        <v>781</v>
      </c>
      <c r="O57" s="1043"/>
      <c r="P57" s="1043">
        <v>52563724.99746</v>
      </c>
      <c r="Q57" s="1043"/>
      <c r="R57" s="1043">
        <v>932</v>
      </c>
      <c r="S57" s="1043"/>
      <c r="T57" s="1043">
        <v>58831330.66155</v>
      </c>
    </row>
    <row r="58" spans="1:20" s="24" customFormat="1" ht="9.75" customHeight="1">
      <c r="A58" s="182"/>
      <c r="B58" s="1041"/>
      <c r="C58" s="1041"/>
      <c r="D58" s="1042"/>
      <c r="F58" s="1043"/>
      <c r="G58" s="1043"/>
      <c r="H58" s="1043"/>
      <c r="I58" s="1043"/>
      <c r="J58" s="1043"/>
      <c r="K58" s="1043"/>
      <c r="L58" s="1043"/>
      <c r="M58" s="1043"/>
      <c r="N58" s="1043"/>
      <c r="O58" s="1043"/>
      <c r="P58" s="1043"/>
      <c r="Q58" s="1043"/>
      <c r="R58" s="1043"/>
      <c r="S58" s="1043"/>
      <c r="T58" s="1043"/>
    </row>
    <row r="59" spans="1:20" s="18" customFormat="1" ht="20.100000000000001" customHeight="1">
      <c r="A59" s="1038" t="s">
        <v>475</v>
      </c>
      <c r="B59" s="24"/>
      <c r="C59" s="182"/>
      <c r="D59" s="1039"/>
      <c r="E59" s="24"/>
      <c r="F59" s="1040">
        <v>4814055</v>
      </c>
      <c r="G59" s="1040"/>
      <c r="H59" s="1040">
        <v>6277845.5773400003</v>
      </c>
      <c r="I59" s="1040"/>
      <c r="J59" s="1040" t="s">
        <v>155</v>
      </c>
      <c r="K59" s="1040"/>
      <c r="L59" s="1040" t="s">
        <v>155</v>
      </c>
      <c r="M59" s="1040"/>
      <c r="N59" s="1040" t="s">
        <v>155</v>
      </c>
      <c r="O59" s="1040"/>
      <c r="P59" s="1040" t="s">
        <v>155</v>
      </c>
      <c r="Q59" s="1040"/>
      <c r="R59" s="1040">
        <v>4814055</v>
      </c>
      <c r="S59" s="1040"/>
      <c r="T59" s="1040">
        <v>6277845.5773400003</v>
      </c>
    </row>
    <row r="60" spans="1:20" s="24" customFormat="1" ht="15" customHeight="1">
      <c r="A60" s="182"/>
      <c r="B60" s="1041" t="s">
        <v>981</v>
      </c>
      <c r="C60" s="1041"/>
      <c r="D60" s="1042">
        <v>12150</v>
      </c>
      <c r="F60" s="1043">
        <v>4710353</v>
      </c>
      <c r="G60" s="1043"/>
      <c r="H60" s="1043">
        <v>1443123.0110100005</v>
      </c>
      <c r="I60" s="1043"/>
      <c r="J60" s="1043" t="s">
        <v>155</v>
      </c>
      <c r="K60" s="1043"/>
      <c r="L60" s="1043" t="s">
        <v>155</v>
      </c>
      <c r="M60" s="1043"/>
      <c r="N60" s="1043" t="s">
        <v>155</v>
      </c>
      <c r="O60" s="1043"/>
      <c r="P60" s="1043" t="s">
        <v>155</v>
      </c>
      <c r="Q60" s="1043"/>
      <c r="R60" s="1043">
        <v>4710353</v>
      </c>
      <c r="S60" s="1043"/>
      <c r="T60" s="1043">
        <v>1443123.0110100005</v>
      </c>
    </row>
    <row r="61" spans="1:20" s="24" customFormat="1" ht="15" customHeight="1">
      <c r="A61" s="182" t="s">
        <v>982</v>
      </c>
      <c r="B61" s="1042">
        <v>12150</v>
      </c>
      <c r="C61" s="1042" t="s">
        <v>983</v>
      </c>
      <c r="D61" s="1042">
        <v>30375</v>
      </c>
      <c r="F61" s="1043">
        <v>58805</v>
      </c>
      <c r="G61" s="1043"/>
      <c r="H61" s="1043">
        <v>1123877.9798900001</v>
      </c>
      <c r="I61" s="1043"/>
      <c r="J61" s="1043" t="s">
        <v>155</v>
      </c>
      <c r="K61" s="1043"/>
      <c r="L61" s="1043" t="s">
        <v>155</v>
      </c>
      <c r="M61" s="1043"/>
      <c r="N61" s="1043" t="s">
        <v>155</v>
      </c>
      <c r="O61" s="1043"/>
      <c r="P61" s="1043" t="s">
        <v>155</v>
      </c>
      <c r="Q61" s="1043"/>
      <c r="R61" s="1043">
        <v>58805</v>
      </c>
      <c r="S61" s="1043"/>
      <c r="T61" s="1043">
        <v>1123877.9798900001</v>
      </c>
    </row>
    <row r="62" spans="1:20" s="24" customFormat="1" ht="15" customHeight="1">
      <c r="A62" s="182" t="s">
        <v>982</v>
      </c>
      <c r="B62" s="1042">
        <v>30375</v>
      </c>
      <c r="C62" s="1042" t="s">
        <v>983</v>
      </c>
      <c r="D62" s="1042">
        <v>60750</v>
      </c>
      <c r="F62" s="1043">
        <v>24796</v>
      </c>
      <c r="G62" s="1043"/>
      <c r="H62" s="1043">
        <v>1048410.95536</v>
      </c>
      <c r="I62" s="1043"/>
      <c r="J62" s="1043" t="s">
        <v>155</v>
      </c>
      <c r="K62" s="1043"/>
      <c r="L62" s="1043" t="s">
        <v>155</v>
      </c>
      <c r="M62" s="1043"/>
      <c r="N62" s="1043" t="s">
        <v>155</v>
      </c>
      <c r="O62" s="1043"/>
      <c r="P62" s="1043" t="s">
        <v>155</v>
      </c>
      <c r="Q62" s="1043"/>
      <c r="R62" s="1043">
        <v>24796</v>
      </c>
      <c r="S62" s="1043"/>
      <c r="T62" s="1043">
        <v>1048410.95536</v>
      </c>
    </row>
    <row r="63" spans="1:20" s="24" customFormat="1" ht="15" customHeight="1">
      <c r="A63" s="182" t="s">
        <v>982</v>
      </c>
      <c r="B63" s="1042">
        <v>60750</v>
      </c>
      <c r="C63" s="1042" t="s">
        <v>983</v>
      </c>
      <c r="D63" s="1042">
        <v>121500</v>
      </c>
      <c r="F63" s="1043">
        <v>12973</v>
      </c>
      <c r="G63" s="1043"/>
      <c r="H63" s="1043">
        <v>1091287.1631700001</v>
      </c>
      <c r="I63" s="1043"/>
      <c r="J63" s="1043" t="s">
        <v>155</v>
      </c>
      <c r="K63" s="1043"/>
      <c r="L63" s="1043" t="s">
        <v>155</v>
      </c>
      <c r="M63" s="1043"/>
      <c r="N63" s="1043" t="s">
        <v>155</v>
      </c>
      <c r="O63" s="1043"/>
      <c r="P63" s="1043" t="s">
        <v>155</v>
      </c>
      <c r="Q63" s="1043"/>
      <c r="R63" s="1043">
        <v>12973</v>
      </c>
      <c r="S63" s="1043"/>
      <c r="T63" s="1043">
        <v>1091287.1631700001</v>
      </c>
    </row>
    <row r="64" spans="1:20" s="24" customFormat="1" ht="15" customHeight="1">
      <c r="A64" s="182" t="s">
        <v>982</v>
      </c>
      <c r="B64" s="1042">
        <v>121500</v>
      </c>
      <c r="C64" s="1042" t="s">
        <v>983</v>
      </c>
      <c r="D64" s="1042">
        <v>243000</v>
      </c>
      <c r="F64" s="1043">
        <v>5322</v>
      </c>
      <c r="G64" s="1043"/>
      <c r="H64" s="1043">
        <v>875031.37503</v>
      </c>
      <c r="I64" s="1043"/>
      <c r="J64" s="1043" t="s">
        <v>155</v>
      </c>
      <c r="K64" s="1043"/>
      <c r="L64" s="1043" t="s">
        <v>155</v>
      </c>
      <c r="M64" s="1043"/>
      <c r="N64" s="1043" t="s">
        <v>155</v>
      </c>
      <c r="O64" s="1043"/>
      <c r="P64" s="1043" t="s">
        <v>155</v>
      </c>
      <c r="Q64" s="1043"/>
      <c r="R64" s="1043">
        <v>5322</v>
      </c>
      <c r="S64" s="1043"/>
      <c r="T64" s="1043">
        <v>875031.37503</v>
      </c>
    </row>
    <row r="65" spans="1:20" s="24" customFormat="1" ht="15" customHeight="1">
      <c r="A65" s="182" t="s">
        <v>982</v>
      </c>
      <c r="B65" s="1042">
        <v>243000</v>
      </c>
      <c r="C65" s="1042" t="s">
        <v>983</v>
      </c>
      <c r="D65" s="1042">
        <v>486000</v>
      </c>
      <c r="F65" s="1043">
        <v>1504</v>
      </c>
      <c r="G65" s="1043"/>
      <c r="H65" s="1043">
        <v>484740.18507000001</v>
      </c>
      <c r="I65" s="1043"/>
      <c r="J65" s="1043" t="s">
        <v>155</v>
      </c>
      <c r="K65" s="1043"/>
      <c r="L65" s="1043" t="s">
        <v>155</v>
      </c>
      <c r="M65" s="1043"/>
      <c r="N65" s="1043" t="s">
        <v>155</v>
      </c>
      <c r="O65" s="1043"/>
      <c r="P65" s="1043" t="s">
        <v>155</v>
      </c>
      <c r="Q65" s="1043"/>
      <c r="R65" s="1043">
        <v>1504</v>
      </c>
      <c r="S65" s="1043"/>
      <c r="T65" s="1043">
        <v>484740.18507000001</v>
      </c>
    </row>
    <row r="66" spans="1:20" s="24" customFormat="1" ht="15" customHeight="1">
      <c r="A66" s="182" t="s">
        <v>982</v>
      </c>
      <c r="B66" s="1042">
        <v>486000</v>
      </c>
      <c r="C66" s="1042" t="s">
        <v>983</v>
      </c>
      <c r="D66" s="1042">
        <v>729000</v>
      </c>
      <c r="F66" s="1043">
        <v>219</v>
      </c>
      <c r="G66" s="1043"/>
      <c r="H66" s="1043">
        <v>126221.35659000001</v>
      </c>
      <c r="I66" s="1043"/>
      <c r="J66" s="1043" t="s">
        <v>155</v>
      </c>
      <c r="K66" s="1043"/>
      <c r="L66" s="1043" t="s">
        <v>155</v>
      </c>
      <c r="M66" s="1043"/>
      <c r="N66" s="1043" t="s">
        <v>155</v>
      </c>
      <c r="O66" s="1043"/>
      <c r="P66" s="1043" t="s">
        <v>155</v>
      </c>
      <c r="Q66" s="1043"/>
      <c r="R66" s="1043">
        <v>219</v>
      </c>
      <c r="S66" s="1043"/>
      <c r="T66" s="1043">
        <v>126221.35659000001</v>
      </c>
    </row>
    <row r="67" spans="1:20" s="24" customFormat="1" ht="15" customHeight="1">
      <c r="A67" s="182" t="s">
        <v>982</v>
      </c>
      <c r="B67" s="1042">
        <v>729000</v>
      </c>
      <c r="C67" s="1042" t="s">
        <v>983</v>
      </c>
      <c r="D67" s="1042">
        <v>972000</v>
      </c>
      <c r="F67" s="1043">
        <v>49</v>
      </c>
      <c r="G67" s="1043"/>
      <c r="H67" s="1043">
        <v>40627.878200000006</v>
      </c>
      <c r="I67" s="1043"/>
      <c r="J67" s="1043" t="s">
        <v>155</v>
      </c>
      <c r="K67" s="1043"/>
      <c r="L67" s="1043" t="s">
        <v>155</v>
      </c>
      <c r="M67" s="1043"/>
      <c r="N67" s="1043" t="s">
        <v>155</v>
      </c>
      <c r="O67" s="1043"/>
      <c r="P67" s="1043" t="s">
        <v>155</v>
      </c>
      <c r="Q67" s="1043"/>
      <c r="R67" s="1043">
        <v>49</v>
      </c>
      <c r="S67" s="1043"/>
      <c r="T67" s="1043">
        <v>40627.878200000006</v>
      </c>
    </row>
    <row r="68" spans="1:20" s="24" customFormat="1" ht="15" customHeight="1">
      <c r="A68" s="182" t="s">
        <v>982</v>
      </c>
      <c r="B68" s="1042">
        <v>972000</v>
      </c>
      <c r="C68" s="1042" t="s">
        <v>983</v>
      </c>
      <c r="D68" s="1042">
        <v>1215000</v>
      </c>
      <c r="F68" s="1043">
        <v>18</v>
      </c>
      <c r="G68" s="1043"/>
      <c r="H68" s="1043">
        <v>19895.31393</v>
      </c>
      <c r="I68" s="1043"/>
      <c r="J68" s="1043" t="s">
        <v>155</v>
      </c>
      <c r="K68" s="1043"/>
      <c r="L68" s="1043" t="s">
        <v>155</v>
      </c>
      <c r="M68" s="1043"/>
      <c r="N68" s="1043" t="s">
        <v>155</v>
      </c>
      <c r="O68" s="1043"/>
      <c r="P68" s="1043" t="s">
        <v>155</v>
      </c>
      <c r="Q68" s="1043"/>
      <c r="R68" s="1043">
        <v>18</v>
      </c>
      <c r="S68" s="1043"/>
      <c r="T68" s="1043">
        <v>19895.31393</v>
      </c>
    </row>
    <row r="69" spans="1:20" s="24" customFormat="1" ht="15" customHeight="1">
      <c r="A69" s="182" t="s">
        <v>982</v>
      </c>
      <c r="B69" s="1042">
        <v>1215000</v>
      </c>
      <c r="C69" s="1042" t="s">
        <v>983</v>
      </c>
      <c r="D69" s="1042">
        <v>1822500</v>
      </c>
      <c r="F69" s="1043">
        <v>12</v>
      </c>
      <c r="G69" s="1043"/>
      <c r="H69" s="1043">
        <v>16516.425789999998</v>
      </c>
      <c r="I69" s="1043"/>
      <c r="J69" s="1043" t="s">
        <v>155</v>
      </c>
      <c r="K69" s="1043"/>
      <c r="L69" s="1043" t="s">
        <v>155</v>
      </c>
      <c r="M69" s="1043"/>
      <c r="N69" s="1043" t="s">
        <v>155</v>
      </c>
      <c r="O69" s="1043"/>
      <c r="P69" s="1043" t="s">
        <v>155</v>
      </c>
      <c r="Q69" s="1043"/>
      <c r="R69" s="1043">
        <v>12</v>
      </c>
      <c r="S69" s="1043"/>
      <c r="T69" s="1043">
        <v>16516.425789999998</v>
      </c>
    </row>
    <row r="70" spans="1:20" s="24" customFormat="1" ht="15" customHeight="1">
      <c r="A70" s="182" t="s">
        <v>982</v>
      </c>
      <c r="B70" s="1042">
        <v>1822500</v>
      </c>
      <c r="C70" s="1042" t="s">
        <v>983</v>
      </c>
      <c r="D70" s="1042">
        <v>2430000</v>
      </c>
      <c r="F70" s="1043">
        <v>4</v>
      </c>
      <c r="G70" s="1043"/>
      <c r="H70" s="1043">
        <v>8113.9332999999997</v>
      </c>
      <c r="I70" s="1043"/>
      <c r="J70" s="1043" t="s">
        <v>155</v>
      </c>
      <c r="K70" s="1043"/>
      <c r="L70" s="1043" t="s">
        <v>155</v>
      </c>
      <c r="M70" s="1043"/>
      <c r="N70" s="1043" t="s">
        <v>155</v>
      </c>
      <c r="O70" s="1043"/>
      <c r="P70" s="1043" t="s">
        <v>155</v>
      </c>
      <c r="Q70" s="1043"/>
      <c r="R70" s="1043">
        <v>4</v>
      </c>
      <c r="S70" s="1043"/>
      <c r="T70" s="1043">
        <v>8113.9332999999997</v>
      </c>
    </row>
    <row r="71" spans="1:20" s="24" customFormat="1" ht="15" customHeight="1">
      <c r="A71" s="182" t="s">
        <v>982</v>
      </c>
      <c r="B71" s="1042">
        <v>2430000</v>
      </c>
      <c r="C71" s="1042" t="s">
        <v>983</v>
      </c>
      <c r="D71" s="1042">
        <v>6075000</v>
      </c>
      <c r="F71" s="1043" t="s">
        <v>155</v>
      </c>
      <c r="G71" s="1043"/>
      <c r="H71" s="1043" t="s">
        <v>155</v>
      </c>
      <c r="I71" s="1043"/>
      <c r="J71" s="1043" t="s">
        <v>155</v>
      </c>
      <c r="K71" s="1043"/>
      <c r="L71" s="1043" t="s">
        <v>155</v>
      </c>
      <c r="M71" s="1043"/>
      <c r="N71" s="1043" t="s">
        <v>155</v>
      </c>
      <c r="O71" s="1043"/>
      <c r="P71" s="1043" t="s">
        <v>155</v>
      </c>
      <c r="Q71" s="1043"/>
      <c r="R71" s="1043" t="s">
        <v>155</v>
      </c>
      <c r="S71" s="1043"/>
      <c r="T71" s="1043" t="s">
        <v>155</v>
      </c>
    </row>
    <row r="72" spans="1:20" s="24" customFormat="1" ht="15" customHeight="1">
      <c r="A72" s="182" t="s">
        <v>982</v>
      </c>
      <c r="B72" s="1042">
        <v>6075000</v>
      </c>
      <c r="C72" s="1042" t="s">
        <v>983</v>
      </c>
      <c r="D72" s="1042">
        <v>12150000</v>
      </c>
      <c r="F72" s="1043" t="s">
        <v>155</v>
      </c>
      <c r="G72" s="1043"/>
      <c r="H72" s="1043" t="s">
        <v>155</v>
      </c>
      <c r="I72" s="1043"/>
      <c r="J72" s="1043" t="s">
        <v>155</v>
      </c>
      <c r="K72" s="1043"/>
      <c r="L72" s="1043" t="s">
        <v>155</v>
      </c>
      <c r="M72" s="1043"/>
      <c r="N72" s="1043" t="s">
        <v>155</v>
      </c>
      <c r="O72" s="1043"/>
      <c r="P72" s="1043" t="s">
        <v>155</v>
      </c>
      <c r="Q72" s="1043"/>
      <c r="R72" s="1043" t="s">
        <v>155</v>
      </c>
      <c r="S72" s="1043"/>
      <c r="T72" s="1043" t="s">
        <v>155</v>
      </c>
    </row>
    <row r="73" spans="1:20" s="24" customFormat="1" ht="15" customHeight="1">
      <c r="A73" s="182" t="s">
        <v>982</v>
      </c>
      <c r="B73" s="1042">
        <v>12150000</v>
      </c>
      <c r="C73" s="1042" t="s">
        <v>983</v>
      </c>
      <c r="D73" s="625" t="s">
        <v>984</v>
      </c>
      <c r="F73" s="1043" t="s">
        <v>155</v>
      </c>
      <c r="G73" s="1043"/>
      <c r="H73" s="1043" t="s">
        <v>155</v>
      </c>
      <c r="I73" s="1043"/>
      <c r="J73" s="1043" t="s">
        <v>155</v>
      </c>
      <c r="K73" s="1043"/>
      <c r="L73" s="1043" t="s">
        <v>155</v>
      </c>
      <c r="M73" s="1043"/>
      <c r="N73" s="1043" t="s">
        <v>155</v>
      </c>
      <c r="O73" s="1043"/>
      <c r="P73" s="1043" t="s">
        <v>155</v>
      </c>
      <c r="Q73" s="1043"/>
      <c r="R73" s="1043" t="s">
        <v>155</v>
      </c>
      <c r="S73" s="1043"/>
      <c r="T73" s="1043" t="s">
        <v>155</v>
      </c>
    </row>
    <row r="74" spans="1:20" s="24" customFormat="1" ht="9.75" customHeight="1">
      <c r="A74" s="182"/>
      <c r="B74" s="1041"/>
      <c r="C74" s="1041"/>
      <c r="D74" s="1042"/>
      <c r="F74" s="1043"/>
      <c r="G74" s="1043"/>
      <c r="H74" s="1043"/>
      <c r="I74" s="1043"/>
      <c r="J74" s="1043"/>
      <c r="K74" s="1043"/>
      <c r="L74" s="1043"/>
      <c r="M74" s="1043"/>
      <c r="N74" s="1043"/>
      <c r="O74" s="1043"/>
      <c r="P74" s="1043"/>
      <c r="Q74" s="1043"/>
      <c r="R74" s="1043"/>
      <c r="S74" s="1043"/>
      <c r="T74" s="1043"/>
    </row>
    <row r="75" spans="1:20" s="18" customFormat="1" ht="10.199999999999999">
      <c r="A75" s="1038" t="s">
        <v>151</v>
      </c>
      <c r="B75" s="24"/>
      <c r="C75" s="182"/>
      <c r="D75" s="1039"/>
      <c r="E75" s="24"/>
      <c r="F75" s="1040">
        <v>40627748</v>
      </c>
      <c r="G75" s="1040"/>
      <c r="H75" s="1040">
        <v>172771297.28619</v>
      </c>
      <c r="I75" s="1040"/>
      <c r="J75" s="1040">
        <v>34849</v>
      </c>
      <c r="K75" s="1040"/>
      <c r="L75" s="1040">
        <v>17504933.108339999</v>
      </c>
      <c r="M75" s="1040"/>
      <c r="N75" s="1040">
        <v>855508</v>
      </c>
      <c r="O75" s="1040"/>
      <c r="P75" s="1040">
        <v>171248482.87281001</v>
      </c>
      <c r="Q75" s="1040"/>
      <c r="R75" s="1040">
        <v>41518105</v>
      </c>
      <c r="S75" s="1040"/>
      <c r="T75" s="1040">
        <v>361524713.26734</v>
      </c>
    </row>
    <row r="76" spans="1:20" s="24" customFormat="1" ht="15" customHeight="1">
      <c r="A76" s="182"/>
      <c r="B76" s="1041" t="s">
        <v>981</v>
      </c>
      <c r="C76" s="1041"/>
      <c r="D76" s="1042">
        <v>12150</v>
      </c>
      <c r="E76" s="192"/>
      <c r="F76" s="1043">
        <v>38611385</v>
      </c>
      <c r="G76" s="1043"/>
      <c r="H76" s="1043">
        <v>23817078.932960004</v>
      </c>
      <c r="I76" s="1043"/>
      <c r="J76" s="1043">
        <v>22510</v>
      </c>
      <c r="K76" s="1043"/>
      <c r="L76" s="1043">
        <v>42777.757139999419</v>
      </c>
      <c r="M76" s="1043"/>
      <c r="N76" s="1043">
        <v>647946</v>
      </c>
      <c r="O76" s="1043"/>
      <c r="P76" s="1043">
        <v>995243.94269999862</v>
      </c>
      <c r="Q76" s="1043"/>
      <c r="R76" s="1043">
        <v>39281841</v>
      </c>
      <c r="S76" s="1043"/>
      <c r="T76" s="1043">
        <v>24855100.632800043</v>
      </c>
    </row>
    <row r="77" spans="1:20" s="24" customFormat="1" ht="15" customHeight="1">
      <c r="A77" s="182" t="s">
        <v>982</v>
      </c>
      <c r="B77" s="1042">
        <v>12150</v>
      </c>
      <c r="C77" s="1042" t="s">
        <v>983</v>
      </c>
      <c r="D77" s="1042">
        <v>30375</v>
      </c>
      <c r="E77" s="192"/>
      <c r="F77" s="1043">
        <v>1018896</v>
      </c>
      <c r="G77" s="1043"/>
      <c r="H77" s="1043">
        <v>19519853.96068</v>
      </c>
      <c r="I77" s="1043"/>
      <c r="J77" s="1043">
        <v>3647</v>
      </c>
      <c r="K77" s="1043"/>
      <c r="L77" s="1043">
        <v>72554.031109999996</v>
      </c>
      <c r="M77" s="1043"/>
      <c r="N77" s="1043">
        <v>63036</v>
      </c>
      <c r="O77" s="1043"/>
      <c r="P77" s="1043">
        <v>1247263.47061</v>
      </c>
      <c r="Q77" s="1043"/>
      <c r="R77" s="1043">
        <v>1085579</v>
      </c>
      <c r="S77" s="1043"/>
      <c r="T77" s="1043">
        <v>20839671.462400001</v>
      </c>
    </row>
    <row r="78" spans="1:20" s="24" customFormat="1" ht="15" customHeight="1">
      <c r="A78" s="182" t="s">
        <v>982</v>
      </c>
      <c r="B78" s="1042">
        <v>30375</v>
      </c>
      <c r="C78" s="1042" t="s">
        <v>983</v>
      </c>
      <c r="D78" s="1042">
        <v>60750</v>
      </c>
      <c r="E78" s="192"/>
      <c r="F78" s="1043">
        <v>466803</v>
      </c>
      <c r="G78" s="1043"/>
      <c r="H78" s="1043">
        <v>19994429.385930002</v>
      </c>
      <c r="I78" s="1043"/>
      <c r="J78" s="1043">
        <v>2442</v>
      </c>
      <c r="K78" s="1043"/>
      <c r="L78" s="1043">
        <v>105616.24733</v>
      </c>
      <c r="M78" s="1043"/>
      <c r="N78" s="1043">
        <v>41474</v>
      </c>
      <c r="O78" s="1043"/>
      <c r="P78" s="1043">
        <v>1802945.9046400001</v>
      </c>
      <c r="Q78" s="1043"/>
      <c r="R78" s="1043">
        <v>510719</v>
      </c>
      <c r="S78" s="1043"/>
      <c r="T78" s="1043">
        <v>21902991.537900001</v>
      </c>
    </row>
    <row r="79" spans="1:20" s="24" customFormat="1" ht="15" customHeight="1">
      <c r="A79" s="182" t="s">
        <v>982</v>
      </c>
      <c r="B79" s="1042">
        <v>60750</v>
      </c>
      <c r="C79" s="1042" t="s">
        <v>983</v>
      </c>
      <c r="D79" s="1042">
        <v>121500</v>
      </c>
      <c r="E79" s="192"/>
      <c r="F79" s="1043">
        <v>286844</v>
      </c>
      <c r="G79" s="1043"/>
      <c r="H79" s="1043">
        <v>24610275.6807</v>
      </c>
      <c r="I79" s="1043"/>
      <c r="J79" s="1043">
        <v>1896</v>
      </c>
      <c r="K79" s="1043"/>
      <c r="L79" s="1043">
        <v>163486.56266</v>
      </c>
      <c r="M79" s="1043"/>
      <c r="N79" s="1043">
        <v>33887</v>
      </c>
      <c r="O79" s="1043"/>
      <c r="P79" s="1043">
        <v>2937033.6817600001</v>
      </c>
      <c r="Q79" s="1043"/>
      <c r="R79" s="1043">
        <v>322627</v>
      </c>
      <c r="S79" s="1043"/>
      <c r="T79" s="1043">
        <v>27710795.92512</v>
      </c>
    </row>
    <row r="80" spans="1:20" s="24" customFormat="1" ht="15" customHeight="1">
      <c r="A80" s="182" t="s">
        <v>982</v>
      </c>
      <c r="B80" s="1042">
        <v>121500</v>
      </c>
      <c r="C80" s="1042" t="s">
        <v>983</v>
      </c>
      <c r="D80" s="1042">
        <v>243000</v>
      </c>
      <c r="E80" s="192"/>
      <c r="F80" s="1043">
        <v>144807</v>
      </c>
      <c r="G80" s="1043"/>
      <c r="H80" s="1043">
        <v>24319243.476180002</v>
      </c>
      <c r="I80" s="1043"/>
      <c r="J80" s="1043">
        <v>1384</v>
      </c>
      <c r="K80" s="1043"/>
      <c r="L80" s="1043">
        <v>238509.83004</v>
      </c>
      <c r="M80" s="1043"/>
      <c r="N80" s="1043">
        <v>25215</v>
      </c>
      <c r="O80" s="1043"/>
      <c r="P80" s="1043">
        <v>4342192.1498500006</v>
      </c>
      <c r="Q80" s="1043"/>
      <c r="R80" s="1043">
        <v>171406</v>
      </c>
      <c r="S80" s="1043"/>
      <c r="T80" s="1043">
        <v>28899945.456069998</v>
      </c>
    </row>
    <row r="81" spans="1:20" s="24" customFormat="1" ht="15" customHeight="1">
      <c r="A81" s="182" t="s">
        <v>982</v>
      </c>
      <c r="B81" s="1042">
        <v>243000</v>
      </c>
      <c r="C81" s="1042" t="s">
        <v>983</v>
      </c>
      <c r="D81" s="1042">
        <v>486000</v>
      </c>
      <c r="E81" s="192"/>
      <c r="F81" s="1043">
        <v>63789</v>
      </c>
      <c r="G81" s="1043"/>
      <c r="H81" s="1043">
        <v>21281565.736700002</v>
      </c>
      <c r="I81" s="1043"/>
      <c r="J81" s="1043">
        <v>1037</v>
      </c>
      <c r="K81" s="1043"/>
      <c r="L81" s="1043">
        <v>357563.33434</v>
      </c>
      <c r="M81" s="1043"/>
      <c r="N81" s="1043">
        <v>17596</v>
      </c>
      <c r="O81" s="1043"/>
      <c r="P81" s="1043">
        <v>6008933.7721600002</v>
      </c>
      <c r="Q81" s="1043"/>
      <c r="R81" s="1043">
        <v>82422</v>
      </c>
      <c r="S81" s="1043"/>
      <c r="T81" s="1043">
        <v>27648062.843200002</v>
      </c>
    </row>
    <row r="82" spans="1:20" s="24" customFormat="1" ht="15" customHeight="1">
      <c r="A82" s="182" t="s">
        <v>982</v>
      </c>
      <c r="B82" s="1042">
        <v>486000</v>
      </c>
      <c r="C82" s="1042" t="s">
        <v>983</v>
      </c>
      <c r="D82" s="1042">
        <v>729000</v>
      </c>
      <c r="E82" s="192"/>
      <c r="F82" s="1043">
        <v>17323</v>
      </c>
      <c r="G82" s="1043"/>
      <c r="H82" s="1043">
        <v>10144278.17852</v>
      </c>
      <c r="I82" s="1043"/>
      <c r="J82" s="1043">
        <v>440</v>
      </c>
      <c r="K82" s="1043"/>
      <c r="L82" s="1043">
        <v>260974.65902000002</v>
      </c>
      <c r="M82" s="1043"/>
      <c r="N82" s="1043">
        <v>7121</v>
      </c>
      <c r="O82" s="1043"/>
      <c r="P82" s="1043">
        <v>4223338.23924</v>
      </c>
      <c r="Q82" s="1043"/>
      <c r="R82" s="1043">
        <v>24884</v>
      </c>
      <c r="S82" s="1043"/>
      <c r="T82" s="1043">
        <v>14628591.076780001</v>
      </c>
    </row>
    <row r="83" spans="1:20" s="24" customFormat="1" ht="15" customHeight="1">
      <c r="A83" s="182" t="s">
        <v>982</v>
      </c>
      <c r="B83" s="1042">
        <v>729000</v>
      </c>
      <c r="C83" s="1042" t="s">
        <v>983</v>
      </c>
      <c r="D83" s="1042">
        <v>972000</v>
      </c>
      <c r="E83" s="192"/>
      <c r="F83" s="1043">
        <v>7071</v>
      </c>
      <c r="G83" s="1043"/>
      <c r="H83" s="1043">
        <v>5885031.1610699994</v>
      </c>
      <c r="I83" s="1043"/>
      <c r="J83" s="1043">
        <v>260</v>
      </c>
      <c r="K83" s="1043"/>
      <c r="L83" s="1043">
        <v>218972.35922000001</v>
      </c>
      <c r="M83" s="1043"/>
      <c r="N83" s="1043">
        <v>3909</v>
      </c>
      <c r="O83" s="1043"/>
      <c r="P83" s="1043">
        <v>3284449.06953</v>
      </c>
      <c r="Q83" s="1043"/>
      <c r="R83" s="1043">
        <v>11240</v>
      </c>
      <c r="S83" s="1043"/>
      <c r="T83" s="1043">
        <v>9388452.5898199994</v>
      </c>
    </row>
    <row r="84" spans="1:20" s="24" customFormat="1" ht="15" customHeight="1">
      <c r="A84" s="182" t="s">
        <v>982</v>
      </c>
      <c r="B84" s="1042">
        <v>972000</v>
      </c>
      <c r="C84" s="1042" t="s">
        <v>983</v>
      </c>
      <c r="D84" s="1042">
        <v>1215000</v>
      </c>
      <c r="E84" s="192"/>
      <c r="F84" s="1043">
        <v>3636</v>
      </c>
      <c r="G84" s="1043"/>
      <c r="H84" s="1043">
        <v>3931007.2838000003</v>
      </c>
      <c r="I84" s="1043"/>
      <c r="J84" s="1043">
        <v>169</v>
      </c>
      <c r="K84" s="1043"/>
      <c r="L84" s="1043">
        <v>184019.01412000001</v>
      </c>
      <c r="M84" s="1043"/>
      <c r="N84" s="1043">
        <v>2475</v>
      </c>
      <c r="O84" s="1043"/>
      <c r="P84" s="1043">
        <v>2682171.1610999997</v>
      </c>
      <c r="Q84" s="1043"/>
      <c r="R84" s="1043">
        <v>6280</v>
      </c>
      <c r="S84" s="1043"/>
      <c r="T84" s="1043">
        <v>6797197.4590200009</v>
      </c>
    </row>
    <row r="85" spans="1:20" s="24" customFormat="1" ht="15" customHeight="1">
      <c r="A85" s="182" t="s">
        <v>982</v>
      </c>
      <c r="B85" s="1042">
        <v>1215000</v>
      </c>
      <c r="C85" s="1042" t="s">
        <v>983</v>
      </c>
      <c r="D85" s="1042">
        <v>1822500</v>
      </c>
      <c r="E85" s="192"/>
      <c r="F85" s="1043">
        <v>3810</v>
      </c>
      <c r="G85" s="1043"/>
      <c r="H85" s="1043">
        <v>5556792.5295399996</v>
      </c>
      <c r="I85" s="1043"/>
      <c r="J85" s="1043">
        <v>288</v>
      </c>
      <c r="K85" s="1043"/>
      <c r="L85" s="1043">
        <v>430280.52062999998</v>
      </c>
      <c r="M85" s="1043"/>
      <c r="N85" s="1043">
        <v>3614</v>
      </c>
      <c r="O85" s="1043"/>
      <c r="P85" s="1043">
        <v>5372527.61675</v>
      </c>
      <c r="Q85" s="1043"/>
      <c r="R85" s="1043">
        <v>7712</v>
      </c>
      <c r="S85" s="1043"/>
      <c r="T85" s="1043">
        <v>11359600.666920001</v>
      </c>
    </row>
    <row r="86" spans="1:20" s="24" customFormat="1" ht="15" customHeight="1">
      <c r="A86" s="182" t="s">
        <v>982</v>
      </c>
      <c r="B86" s="1042">
        <v>1822500</v>
      </c>
      <c r="C86" s="1042" t="s">
        <v>983</v>
      </c>
      <c r="D86" s="1042">
        <v>2430000</v>
      </c>
      <c r="E86" s="192"/>
      <c r="F86" s="1043">
        <v>1402</v>
      </c>
      <c r="G86" s="1043"/>
      <c r="H86" s="1043">
        <v>2915705.0530900001</v>
      </c>
      <c r="I86" s="1043"/>
      <c r="J86" s="1043">
        <v>163</v>
      </c>
      <c r="K86" s="1043"/>
      <c r="L86" s="1043">
        <v>339270.46557</v>
      </c>
      <c r="M86" s="1043"/>
      <c r="N86" s="1043">
        <v>1901</v>
      </c>
      <c r="O86" s="1043"/>
      <c r="P86" s="1043">
        <v>3984158.3486599997</v>
      </c>
      <c r="Q86" s="1043"/>
      <c r="R86" s="1043">
        <v>3466</v>
      </c>
      <c r="S86" s="1043"/>
      <c r="T86" s="1043">
        <v>7239133.8673199993</v>
      </c>
    </row>
    <row r="87" spans="1:20" s="24" customFormat="1" ht="15" customHeight="1">
      <c r="A87" s="182" t="s">
        <v>982</v>
      </c>
      <c r="B87" s="1042">
        <v>2430000</v>
      </c>
      <c r="C87" s="1042" t="s">
        <v>983</v>
      </c>
      <c r="D87" s="1042">
        <v>6075000</v>
      </c>
      <c r="E87" s="192"/>
      <c r="F87" s="1043">
        <v>1590</v>
      </c>
      <c r="G87" s="1043"/>
      <c r="H87" s="1043">
        <v>5628565.5494999997</v>
      </c>
      <c r="I87" s="1043"/>
      <c r="J87" s="1043">
        <v>306</v>
      </c>
      <c r="K87" s="1043"/>
      <c r="L87" s="1043">
        <v>1192754.9160199999</v>
      </c>
      <c r="M87" s="1043"/>
      <c r="N87" s="1043">
        <v>3873</v>
      </c>
      <c r="O87" s="1043"/>
      <c r="P87" s="1043">
        <v>14492500.319250001</v>
      </c>
      <c r="Q87" s="1043"/>
      <c r="R87" s="1043">
        <v>5769</v>
      </c>
      <c r="S87" s="1043"/>
      <c r="T87" s="1043">
        <v>21313820.784770001</v>
      </c>
    </row>
    <row r="88" spans="1:20" s="24" customFormat="1" ht="15" customHeight="1">
      <c r="A88" s="182" t="s">
        <v>982</v>
      </c>
      <c r="B88" s="1042">
        <v>6075000</v>
      </c>
      <c r="C88" s="1042" t="s">
        <v>983</v>
      </c>
      <c r="D88" s="1042">
        <v>12150000</v>
      </c>
      <c r="E88" s="192"/>
      <c r="F88" s="1043">
        <v>276</v>
      </c>
      <c r="G88" s="1043"/>
      <c r="H88" s="1043">
        <v>2275722.0777800004</v>
      </c>
      <c r="I88" s="1043"/>
      <c r="J88" s="1043">
        <v>131</v>
      </c>
      <c r="K88" s="1043"/>
      <c r="L88" s="1043">
        <v>1145547.7888699998</v>
      </c>
      <c r="M88" s="1043"/>
      <c r="N88" s="1043">
        <v>1598</v>
      </c>
      <c r="O88" s="1043"/>
      <c r="P88" s="1043">
        <v>13702257.2609</v>
      </c>
      <c r="Q88" s="1043"/>
      <c r="R88" s="1043">
        <v>2005</v>
      </c>
      <c r="S88" s="1043"/>
      <c r="T88" s="1043">
        <v>17123527.127549998</v>
      </c>
    </row>
    <row r="89" spans="1:20" s="24" customFormat="1" ht="15" customHeight="1">
      <c r="A89" s="182" t="s">
        <v>982</v>
      </c>
      <c r="B89" s="1042">
        <v>12150000</v>
      </c>
      <c r="C89" s="1042" t="s">
        <v>983</v>
      </c>
      <c r="D89" s="625" t="s">
        <v>984</v>
      </c>
      <c r="E89" s="192"/>
      <c r="F89" s="1043">
        <v>116</v>
      </c>
      <c r="G89" s="1043"/>
      <c r="H89" s="1043">
        <v>2891748.2797399997</v>
      </c>
      <c r="I89" s="1043"/>
      <c r="J89" s="1043">
        <v>176</v>
      </c>
      <c r="K89" s="1043"/>
      <c r="L89" s="1043">
        <v>12752605.622270001</v>
      </c>
      <c r="M89" s="1043"/>
      <c r="N89" s="1043">
        <v>1863</v>
      </c>
      <c r="O89" s="1043"/>
      <c r="P89" s="1043">
        <v>106173467.93566</v>
      </c>
      <c r="Q89" s="1043"/>
      <c r="R89" s="1043">
        <v>2155</v>
      </c>
      <c r="S89" s="1043"/>
      <c r="T89" s="1043">
        <v>121817821.83767</v>
      </c>
    </row>
    <row r="90" spans="1:20" s="35" customFormat="1" ht="10.8" thickBot="1">
      <c r="A90" s="1045"/>
      <c r="B90" s="18"/>
      <c r="C90" s="18"/>
      <c r="D90" s="18"/>
      <c r="E90" s="18"/>
      <c r="F90" s="1043"/>
      <c r="G90" s="1043"/>
      <c r="H90" s="1043"/>
      <c r="I90" s="1043"/>
      <c r="J90" s="1043"/>
      <c r="K90" s="1043"/>
      <c r="L90" s="1043"/>
      <c r="M90" s="1043"/>
      <c r="N90" s="1043"/>
      <c r="O90" s="1043"/>
      <c r="P90" s="1043"/>
      <c r="Q90" s="1043"/>
      <c r="R90" s="1043"/>
      <c r="S90" s="1043"/>
      <c r="T90" s="1043"/>
    </row>
    <row r="91" spans="1:20" s="35" customFormat="1" ht="10.199999999999999">
      <c r="A91" s="1046" t="s">
        <v>985</v>
      </c>
      <c r="B91" s="1047"/>
      <c r="C91" s="1047"/>
      <c r="D91" s="1047"/>
      <c r="E91" s="1047"/>
      <c r="F91" s="1047"/>
      <c r="G91" s="1047"/>
      <c r="H91" s="1047"/>
      <c r="I91" s="1047"/>
      <c r="J91" s="1047"/>
      <c r="K91" s="1047"/>
      <c r="L91" s="1047"/>
      <c r="M91" s="1047"/>
      <c r="N91" s="1047"/>
      <c r="O91" s="1047"/>
      <c r="P91" s="1047"/>
      <c r="Q91" s="1047"/>
      <c r="R91" s="1047"/>
      <c r="S91" s="1047"/>
      <c r="T91" s="1047"/>
    </row>
    <row r="92" spans="1:20" ht="13.8">
      <c r="A92" s="1048"/>
      <c r="B92" s="1049"/>
      <c r="C92" s="1034"/>
      <c r="D92" s="1034"/>
      <c r="E92" s="1034"/>
      <c r="F92" s="1049"/>
      <c r="G92" s="1049"/>
      <c r="H92" s="1049"/>
      <c r="I92" s="1049"/>
      <c r="J92" s="1049"/>
      <c r="K92" s="1049"/>
      <c r="L92" s="1049"/>
      <c r="M92" s="1049"/>
      <c r="N92" s="1049"/>
      <c r="O92" s="1049"/>
      <c r="P92" s="1049"/>
      <c r="Q92" s="1049"/>
      <c r="R92" s="1049"/>
      <c r="S92" s="1049"/>
      <c r="T92" s="1049"/>
    </row>
    <row r="93" spans="1:20" ht="13.8">
      <c r="B93" s="1049"/>
      <c r="C93" s="1049"/>
      <c r="D93" s="1034"/>
      <c r="E93" s="1049"/>
      <c r="F93" s="1050"/>
      <c r="G93" s="1049"/>
      <c r="H93" s="1050"/>
      <c r="I93" s="1049"/>
      <c r="J93" s="1050"/>
      <c r="K93" s="1049"/>
      <c r="L93" s="1050"/>
      <c r="M93" s="1049"/>
      <c r="N93" s="1050"/>
      <c r="O93" s="1049"/>
      <c r="P93" s="1050"/>
      <c r="Q93" s="1049"/>
      <c r="R93" s="1050"/>
      <c r="S93" s="1049"/>
      <c r="T93" s="1050"/>
    </row>
    <row r="94" spans="1:20" ht="13.8">
      <c r="A94" s="1049"/>
      <c r="B94" s="1049"/>
      <c r="C94" s="1049"/>
      <c r="D94" s="1049"/>
      <c r="E94" s="1049"/>
      <c r="F94" s="1050"/>
      <c r="G94" s="1049"/>
      <c r="H94" s="1050"/>
      <c r="I94" s="1049"/>
      <c r="J94" s="1050"/>
      <c r="K94" s="1049"/>
      <c r="L94" s="1050"/>
      <c r="M94" s="1049"/>
      <c r="N94" s="1050"/>
      <c r="O94" s="1049"/>
      <c r="P94" s="1050"/>
      <c r="Q94" s="1049"/>
      <c r="R94" s="1050"/>
      <c r="S94" s="1049"/>
      <c r="T94" s="1050"/>
    </row>
    <row r="95" spans="1:20" ht="13.8">
      <c r="A95" s="1049"/>
      <c r="B95" s="1049"/>
      <c r="C95" s="1049"/>
      <c r="D95" s="1049"/>
      <c r="E95" s="1049"/>
      <c r="F95" s="1050"/>
      <c r="G95" s="1049"/>
      <c r="H95" s="1049"/>
      <c r="I95" s="1049"/>
      <c r="J95" s="1049"/>
      <c r="K95" s="1049"/>
      <c r="L95" s="1049"/>
      <c r="M95" s="1049"/>
      <c r="N95" s="1049"/>
      <c r="O95" s="1049"/>
      <c r="P95" s="1049"/>
      <c r="Q95" s="1049"/>
      <c r="R95" s="1049"/>
      <c r="S95" s="1049"/>
      <c r="T95" s="1049"/>
    </row>
    <row r="96" spans="1:20" ht="13.8">
      <c r="A96" s="1049"/>
      <c r="B96" s="1049"/>
      <c r="C96" s="1049"/>
      <c r="D96" s="1049"/>
      <c r="E96" s="1049"/>
      <c r="F96" s="1050"/>
      <c r="G96" s="1049"/>
      <c r="H96" s="1049"/>
      <c r="I96" s="1049"/>
      <c r="J96" s="1049"/>
      <c r="K96" s="1049"/>
      <c r="L96" s="1049"/>
      <c r="M96" s="1049"/>
      <c r="N96" s="1049"/>
      <c r="O96" s="1049"/>
      <c r="P96" s="1049"/>
      <c r="Q96" s="1049"/>
      <c r="R96" s="1049"/>
      <c r="S96" s="1049"/>
      <c r="T96" s="1049"/>
    </row>
    <row r="97" spans="1:20" ht="13.8">
      <c r="A97" s="1049"/>
      <c r="B97" s="1049"/>
      <c r="C97" s="1049"/>
      <c r="D97" s="1049"/>
      <c r="E97" s="1049"/>
      <c r="F97" s="1050"/>
      <c r="G97" s="1049"/>
      <c r="H97" s="1049"/>
      <c r="I97" s="1049"/>
      <c r="J97" s="1049"/>
      <c r="K97" s="1049"/>
      <c r="L97" s="1049"/>
      <c r="M97" s="1049"/>
      <c r="N97" s="1049"/>
      <c r="O97" s="1049"/>
      <c r="P97" s="1049"/>
      <c r="Q97" s="1049"/>
      <c r="R97" s="1049"/>
      <c r="S97" s="1049"/>
      <c r="T97" s="1049"/>
    </row>
    <row r="98" spans="1:20" ht="13.8">
      <c r="A98" s="1049"/>
      <c r="B98" s="1049"/>
      <c r="C98" s="1049"/>
      <c r="D98" s="1049"/>
      <c r="E98" s="1049"/>
      <c r="F98" s="1050"/>
      <c r="G98" s="1049"/>
      <c r="H98" s="1049"/>
      <c r="I98" s="1049"/>
      <c r="J98" s="1049"/>
      <c r="K98" s="1049"/>
      <c r="L98" s="1049"/>
      <c r="M98" s="1049"/>
      <c r="N98" s="1049"/>
      <c r="O98" s="1049"/>
      <c r="P98" s="1049"/>
      <c r="Q98" s="1049"/>
      <c r="R98" s="1049"/>
      <c r="S98" s="1049"/>
      <c r="T98" s="1049"/>
    </row>
    <row r="99" spans="1:20" ht="13.8">
      <c r="A99" s="1049"/>
      <c r="B99" s="1049"/>
      <c r="C99" s="1049"/>
      <c r="D99" s="1049"/>
      <c r="E99" s="1049"/>
      <c r="F99" s="1050"/>
      <c r="G99" s="1049"/>
      <c r="H99" s="1049"/>
      <c r="I99" s="1049"/>
      <c r="J99" s="1049"/>
      <c r="K99" s="1049"/>
      <c r="L99" s="1049"/>
      <c r="M99" s="1049"/>
      <c r="N99" s="1049"/>
      <c r="O99" s="1049"/>
      <c r="P99" s="1049"/>
      <c r="Q99" s="1049"/>
      <c r="R99" s="1049"/>
      <c r="S99" s="1049"/>
      <c r="T99" s="1049"/>
    </row>
    <row r="100" spans="1:20" ht="13.8">
      <c r="A100" s="1049"/>
      <c r="B100" s="1049"/>
      <c r="C100" s="1049"/>
      <c r="D100" s="1049"/>
      <c r="E100" s="1049"/>
      <c r="F100" s="1050"/>
      <c r="G100" s="1049"/>
      <c r="H100" s="1049"/>
      <c r="I100" s="1049"/>
      <c r="J100" s="1049"/>
      <c r="K100" s="1049"/>
      <c r="L100" s="1049"/>
      <c r="M100" s="1049"/>
      <c r="N100" s="1049"/>
      <c r="O100" s="1049"/>
      <c r="P100" s="1049"/>
      <c r="Q100" s="1049"/>
      <c r="R100" s="1049"/>
      <c r="S100" s="1049"/>
      <c r="T100" s="1049"/>
    </row>
    <row r="101" spans="1:20" ht="13.8">
      <c r="A101" s="1049"/>
      <c r="B101" s="1049"/>
      <c r="C101" s="1049"/>
      <c r="D101" s="1049"/>
      <c r="E101" s="1049"/>
      <c r="F101" s="1050"/>
      <c r="G101" s="1049"/>
      <c r="H101" s="1049"/>
      <c r="I101" s="1049"/>
      <c r="J101" s="1049"/>
      <c r="K101" s="1049"/>
      <c r="L101" s="1049"/>
      <c r="M101" s="1049"/>
      <c r="N101" s="1049"/>
      <c r="O101" s="1049"/>
      <c r="P101" s="1049"/>
      <c r="Q101" s="1049"/>
      <c r="R101" s="1049"/>
      <c r="S101" s="1049"/>
      <c r="T101" s="1049"/>
    </row>
    <row r="102" spans="1:20" ht="13.8">
      <c r="A102" s="1049"/>
      <c r="B102" s="1049"/>
      <c r="C102" s="1049"/>
      <c r="D102" s="1049"/>
      <c r="E102" s="1049"/>
      <c r="F102" s="1050"/>
      <c r="G102" s="1049"/>
      <c r="H102" s="1049"/>
      <c r="I102" s="1049"/>
      <c r="J102" s="1049"/>
      <c r="K102" s="1049"/>
      <c r="L102" s="1049"/>
      <c r="M102" s="1049"/>
      <c r="N102" s="1049"/>
      <c r="O102" s="1049"/>
      <c r="P102" s="1049"/>
      <c r="Q102" s="1049"/>
      <c r="R102" s="1049"/>
      <c r="S102" s="1049"/>
      <c r="T102" s="1049"/>
    </row>
    <row r="103" spans="1:20" ht="13.8">
      <c r="A103" s="1049"/>
      <c r="B103" s="1049"/>
      <c r="C103" s="1049"/>
      <c r="D103" s="1049"/>
      <c r="E103" s="1049"/>
      <c r="F103" s="1050"/>
      <c r="G103" s="1049"/>
      <c r="H103" s="1049"/>
      <c r="I103" s="1049"/>
      <c r="J103" s="1049"/>
      <c r="K103" s="1049"/>
      <c r="L103" s="1049"/>
      <c r="M103" s="1049"/>
      <c r="N103" s="1049"/>
      <c r="O103" s="1049"/>
      <c r="P103" s="1049"/>
      <c r="Q103" s="1049"/>
      <c r="R103" s="1049"/>
      <c r="S103" s="1049"/>
      <c r="T103" s="1049"/>
    </row>
    <row r="104" spans="1:20" ht="13.8">
      <c r="A104" s="1049"/>
      <c r="B104" s="1049"/>
      <c r="C104" s="1049"/>
      <c r="D104" s="1049"/>
      <c r="E104" s="1049"/>
      <c r="F104" s="1050"/>
      <c r="G104" s="1049"/>
      <c r="H104" s="1049"/>
      <c r="I104" s="1049"/>
      <c r="J104" s="1049"/>
      <c r="K104" s="1049"/>
      <c r="L104" s="1049"/>
      <c r="M104" s="1049"/>
      <c r="N104" s="1049"/>
      <c r="O104" s="1049"/>
      <c r="P104" s="1049"/>
      <c r="Q104" s="1049"/>
      <c r="R104" s="1049"/>
      <c r="S104" s="1049"/>
      <c r="T104" s="1049"/>
    </row>
    <row r="105" spans="1:20" ht="13.8">
      <c r="A105" s="1049"/>
      <c r="B105" s="1049"/>
      <c r="C105" s="1049"/>
      <c r="D105" s="1049"/>
      <c r="E105" s="1049"/>
      <c r="F105" s="1050"/>
      <c r="G105" s="1049"/>
      <c r="H105" s="1049"/>
      <c r="I105" s="1049"/>
      <c r="J105" s="1049"/>
      <c r="K105" s="1049"/>
      <c r="L105" s="1049"/>
      <c r="M105" s="1049"/>
      <c r="N105" s="1049"/>
      <c r="O105" s="1049"/>
      <c r="P105" s="1049"/>
      <c r="Q105" s="1049"/>
      <c r="R105" s="1049"/>
      <c r="S105" s="1049"/>
      <c r="T105" s="1049"/>
    </row>
    <row r="106" spans="1:20" ht="13.8">
      <c r="A106" s="1049"/>
      <c r="B106" s="1049"/>
      <c r="C106" s="1049"/>
      <c r="D106" s="1049"/>
      <c r="E106" s="1049"/>
      <c r="F106" s="1050"/>
      <c r="G106" s="1049"/>
      <c r="H106" s="1049"/>
      <c r="I106" s="1049"/>
      <c r="J106" s="1049"/>
      <c r="K106" s="1049"/>
      <c r="L106" s="1049"/>
      <c r="M106" s="1049"/>
      <c r="N106" s="1049"/>
      <c r="O106" s="1049"/>
      <c r="P106" s="1049"/>
      <c r="Q106" s="1049"/>
      <c r="R106" s="1049"/>
      <c r="S106" s="1049"/>
      <c r="T106" s="1049"/>
    </row>
    <row r="107" spans="1:20" ht="13.8">
      <c r="A107" s="1049"/>
      <c r="B107" s="1049"/>
      <c r="C107" s="1049"/>
      <c r="D107" s="1049"/>
      <c r="E107" s="1049"/>
      <c r="F107" s="1049"/>
      <c r="G107" s="1049"/>
      <c r="H107" s="1049"/>
      <c r="I107" s="1049"/>
      <c r="J107" s="1049"/>
      <c r="K107" s="1049"/>
      <c r="L107" s="1049"/>
      <c r="M107" s="1049"/>
      <c r="N107" s="1049"/>
      <c r="O107" s="1049"/>
      <c r="P107" s="1049"/>
      <c r="Q107" s="1049"/>
      <c r="R107" s="1049"/>
      <c r="S107" s="1049"/>
      <c r="T107" s="1049"/>
    </row>
  </sheetData>
  <mergeCells count="19">
    <mergeCell ref="P7:Q7"/>
    <mergeCell ref="R7:S8"/>
    <mergeCell ref="H8:I8"/>
    <mergeCell ref="L8:M8"/>
    <mergeCell ref="P8:Q8"/>
    <mergeCell ref="A91:T91"/>
    <mergeCell ref="A7:E8"/>
    <mergeCell ref="F7:G8"/>
    <mergeCell ref="H7:I7"/>
    <mergeCell ref="J7:K8"/>
    <mergeCell ref="L7:M7"/>
    <mergeCell ref="N7:O8"/>
    <mergeCell ref="A2:T2"/>
    <mergeCell ref="A4:T4"/>
    <mergeCell ref="A5:E6"/>
    <mergeCell ref="F5:H6"/>
    <mergeCell ref="J5:P5"/>
    <mergeCell ref="R5:T6"/>
    <mergeCell ref="N6:P6"/>
  </mergeCells>
  <conditionalFormatting sqref="B80:B81 B48:B49 B54 B86 B77:B78 B88 B67:B68 B83:B84 B45:B46 B56 B51:B52 B64:B65 B70 B61:B62 B72 B32:B33 B38 B29:B30 B40 B35:B36 B13:B25">
    <cfRule type="cellIs" dxfId="1" priority="1" stopIfTrue="1" operator="equal">
      <formula>0</formula>
    </cfRule>
  </conditionalFormatting>
  <conditionalFormatting sqref="B87 D44:D58 B79 B82 B89 B85 D76:D89 B55 B47 B50 B57 B53 B71 B63 B66 B73 B69 B39 B31 B34 B41 B37 D60:D74 D28:D41 D12:D25">
    <cfRule type="cellIs" dxfId="0" priority="2" stopIfTrue="1" operator="equal">
      <formula>0</formula>
    </cfRule>
  </conditionalFormatting>
  <hyperlinks>
    <hyperlink ref="A1" location="Índice!A1" display="Volver al Índice" xr:uid="{35D0DDFA-EBBB-46E8-9B5F-18B228735C8D}"/>
  </hyperlinks>
  <printOptions horizontalCentered="1" verticalCentered="1"/>
  <pageMargins left="1.299212598425197" right="1.1023622047244095" top="1.2204724409448819" bottom="0.78740157480314965" header="0" footer="0"/>
  <pageSetup paperSize="9" scale="5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928DD-6CA0-44AF-8FAE-B46241B37380}">
  <dimension ref="A1:AA31"/>
  <sheetViews>
    <sheetView showGridLines="0" zoomScaleNormal="75" workbookViewId="0"/>
  </sheetViews>
  <sheetFormatPr baseColWidth="10" defaultColWidth="11.44140625" defaultRowHeight="13.2"/>
  <cols>
    <col min="1" max="1" width="35.5546875" style="7" customWidth="1"/>
    <col min="2" max="2" width="9.88671875" style="7" bestFit="1" customWidth="1"/>
    <col min="3" max="3" width="9.5546875" style="7" customWidth="1"/>
    <col min="4" max="4" width="0.88671875" style="7" customWidth="1"/>
    <col min="5" max="5" width="4.5546875" style="7" customWidth="1"/>
    <col min="6" max="6" width="9.5546875" style="7" customWidth="1"/>
    <col min="7" max="7" width="0.88671875" style="7" customWidth="1"/>
    <col min="8" max="8" width="4.5546875" style="7" customWidth="1"/>
    <col min="9" max="9" width="9.5546875" style="7" customWidth="1"/>
    <col min="10" max="10" width="0.88671875" style="7" customWidth="1"/>
    <col min="11" max="11" width="4.5546875" style="7" customWidth="1"/>
    <col min="12" max="12" width="9.5546875" style="7" customWidth="1"/>
    <col min="13" max="13" width="0.88671875" style="7" customWidth="1"/>
    <col min="14" max="14" width="5.44140625" style="7" bestFit="1" customWidth="1"/>
    <col min="15" max="15" width="9.5546875" style="7" customWidth="1"/>
    <col min="16" max="16" width="0.88671875" style="7" customWidth="1"/>
    <col min="17" max="17" width="4.5546875" style="7" customWidth="1"/>
    <col min="18" max="18" width="9.5546875" style="7" customWidth="1"/>
    <col min="19" max="19" width="0.88671875" style="7" customWidth="1"/>
    <col min="20" max="20" width="4.5546875" style="7" customWidth="1"/>
    <col min="21" max="21" width="9.5546875" style="7" customWidth="1"/>
    <col min="22" max="22" width="0.88671875" style="7" customWidth="1"/>
    <col min="23" max="23" width="5.44140625" style="7" bestFit="1" customWidth="1"/>
    <col min="24" max="24" width="9.5546875" style="7" customWidth="1"/>
    <col min="25" max="26" width="12" style="7" bestFit="1" customWidth="1"/>
    <col min="27" max="256" width="11.44140625" style="7"/>
    <col min="257" max="257" width="35.5546875" style="7" customWidth="1"/>
    <col min="258" max="258" width="9.88671875" style="7" bestFit="1" customWidth="1"/>
    <col min="259" max="259" width="9.5546875" style="7" customWidth="1"/>
    <col min="260" max="260" width="0.88671875" style="7" customWidth="1"/>
    <col min="261" max="261" width="4.5546875" style="7" customWidth="1"/>
    <col min="262" max="262" width="9.5546875" style="7" customWidth="1"/>
    <col min="263" max="263" width="0.88671875" style="7" customWidth="1"/>
    <col min="264" max="264" width="4.5546875" style="7" customWidth="1"/>
    <col min="265" max="265" width="9.5546875" style="7" customWidth="1"/>
    <col min="266" max="266" width="0.88671875" style="7" customWidth="1"/>
    <col min="267" max="267" width="4.5546875" style="7" customWidth="1"/>
    <col min="268" max="268" width="9.5546875" style="7" customWidth="1"/>
    <col min="269" max="269" width="0.88671875" style="7" customWidth="1"/>
    <col min="270" max="270" width="5.44140625" style="7" bestFit="1" customWidth="1"/>
    <col min="271" max="271" width="9.5546875" style="7" customWidth="1"/>
    <col min="272" max="272" width="0.88671875" style="7" customWidth="1"/>
    <col min="273" max="273" width="4.5546875" style="7" customWidth="1"/>
    <col min="274" max="274" width="9.5546875" style="7" customWidth="1"/>
    <col min="275" max="275" width="0.88671875" style="7" customWidth="1"/>
    <col min="276" max="276" width="4.5546875" style="7" customWidth="1"/>
    <col min="277" max="277" width="9.5546875" style="7" customWidth="1"/>
    <col min="278" max="278" width="0.88671875" style="7" customWidth="1"/>
    <col min="279" max="279" width="5.44140625" style="7" bestFit="1" customWidth="1"/>
    <col min="280" max="280" width="9.5546875" style="7" customWidth="1"/>
    <col min="281" max="282" width="12" style="7" bestFit="1" customWidth="1"/>
    <col min="283" max="512" width="11.44140625" style="7"/>
    <col min="513" max="513" width="35.5546875" style="7" customWidth="1"/>
    <col min="514" max="514" width="9.88671875" style="7" bestFit="1" customWidth="1"/>
    <col min="515" max="515" width="9.5546875" style="7" customWidth="1"/>
    <col min="516" max="516" width="0.88671875" style="7" customWidth="1"/>
    <col min="517" max="517" width="4.5546875" style="7" customWidth="1"/>
    <col min="518" max="518" width="9.5546875" style="7" customWidth="1"/>
    <col min="519" max="519" width="0.88671875" style="7" customWidth="1"/>
    <col min="520" max="520" width="4.5546875" style="7" customWidth="1"/>
    <col min="521" max="521" width="9.5546875" style="7" customWidth="1"/>
    <col min="522" max="522" width="0.88671875" style="7" customWidth="1"/>
    <col min="523" max="523" width="4.5546875" style="7" customWidth="1"/>
    <col min="524" max="524" width="9.5546875" style="7" customWidth="1"/>
    <col min="525" max="525" width="0.88671875" style="7" customWidth="1"/>
    <col min="526" max="526" width="5.44140625" style="7" bestFit="1" customWidth="1"/>
    <col min="527" max="527" width="9.5546875" style="7" customWidth="1"/>
    <col min="528" max="528" width="0.88671875" style="7" customWidth="1"/>
    <col min="529" max="529" width="4.5546875" style="7" customWidth="1"/>
    <col min="530" max="530" width="9.5546875" style="7" customWidth="1"/>
    <col min="531" max="531" width="0.88671875" style="7" customWidth="1"/>
    <col min="532" max="532" width="4.5546875" style="7" customWidth="1"/>
    <col min="533" max="533" width="9.5546875" style="7" customWidth="1"/>
    <col min="534" max="534" width="0.88671875" style="7" customWidth="1"/>
    <col min="535" max="535" width="5.44140625" style="7" bestFit="1" customWidth="1"/>
    <col min="536" max="536" width="9.5546875" style="7" customWidth="1"/>
    <col min="537" max="538" width="12" style="7" bestFit="1" customWidth="1"/>
    <col min="539" max="768" width="11.44140625" style="7"/>
    <col min="769" max="769" width="35.5546875" style="7" customWidth="1"/>
    <col min="770" max="770" width="9.88671875" style="7" bestFit="1" customWidth="1"/>
    <col min="771" max="771" width="9.5546875" style="7" customWidth="1"/>
    <col min="772" max="772" width="0.88671875" style="7" customWidth="1"/>
    <col min="773" max="773" width="4.5546875" style="7" customWidth="1"/>
    <col min="774" max="774" width="9.5546875" style="7" customWidth="1"/>
    <col min="775" max="775" width="0.88671875" style="7" customWidth="1"/>
    <col min="776" max="776" width="4.5546875" style="7" customWidth="1"/>
    <col min="777" max="777" width="9.5546875" style="7" customWidth="1"/>
    <col min="778" max="778" width="0.88671875" style="7" customWidth="1"/>
    <col min="779" max="779" width="4.5546875" style="7" customWidth="1"/>
    <col min="780" max="780" width="9.5546875" style="7" customWidth="1"/>
    <col min="781" max="781" width="0.88671875" style="7" customWidth="1"/>
    <col min="782" max="782" width="5.44140625" style="7" bestFit="1" customWidth="1"/>
    <col min="783" max="783" width="9.5546875" style="7" customWidth="1"/>
    <col min="784" max="784" width="0.88671875" style="7" customWidth="1"/>
    <col min="785" max="785" width="4.5546875" style="7" customWidth="1"/>
    <col min="786" max="786" width="9.5546875" style="7" customWidth="1"/>
    <col min="787" max="787" width="0.88671875" style="7" customWidth="1"/>
    <col min="788" max="788" width="4.5546875" style="7" customWidth="1"/>
    <col min="789" max="789" width="9.5546875" style="7" customWidth="1"/>
    <col min="790" max="790" width="0.88671875" style="7" customWidth="1"/>
    <col min="791" max="791" width="5.44140625" style="7" bestFit="1" customWidth="1"/>
    <col min="792" max="792" width="9.5546875" style="7" customWidth="1"/>
    <col min="793" max="794" width="12" style="7" bestFit="1" customWidth="1"/>
    <col min="795" max="1024" width="11.44140625" style="7"/>
    <col min="1025" max="1025" width="35.5546875" style="7" customWidth="1"/>
    <col min="1026" max="1026" width="9.88671875" style="7" bestFit="1" customWidth="1"/>
    <col min="1027" max="1027" width="9.5546875" style="7" customWidth="1"/>
    <col min="1028" max="1028" width="0.88671875" style="7" customWidth="1"/>
    <col min="1029" max="1029" width="4.5546875" style="7" customWidth="1"/>
    <col min="1030" max="1030" width="9.5546875" style="7" customWidth="1"/>
    <col min="1031" max="1031" width="0.88671875" style="7" customWidth="1"/>
    <col min="1032" max="1032" width="4.5546875" style="7" customWidth="1"/>
    <col min="1033" max="1033" width="9.5546875" style="7" customWidth="1"/>
    <col min="1034" max="1034" width="0.88671875" style="7" customWidth="1"/>
    <col min="1035" max="1035" width="4.5546875" style="7" customWidth="1"/>
    <col min="1036" max="1036" width="9.5546875" style="7" customWidth="1"/>
    <col min="1037" max="1037" width="0.88671875" style="7" customWidth="1"/>
    <col min="1038" max="1038" width="5.44140625" style="7" bestFit="1" customWidth="1"/>
    <col min="1039" max="1039" width="9.5546875" style="7" customWidth="1"/>
    <col min="1040" max="1040" width="0.88671875" style="7" customWidth="1"/>
    <col min="1041" max="1041" width="4.5546875" style="7" customWidth="1"/>
    <col min="1042" max="1042" width="9.5546875" style="7" customWidth="1"/>
    <col min="1043" max="1043" width="0.88671875" style="7" customWidth="1"/>
    <col min="1044" max="1044" width="4.5546875" style="7" customWidth="1"/>
    <col min="1045" max="1045" width="9.5546875" style="7" customWidth="1"/>
    <col min="1046" max="1046" width="0.88671875" style="7" customWidth="1"/>
    <col min="1047" max="1047" width="5.44140625" style="7" bestFit="1" customWidth="1"/>
    <col min="1048" max="1048" width="9.5546875" style="7" customWidth="1"/>
    <col min="1049" max="1050" width="12" style="7" bestFit="1" customWidth="1"/>
    <col min="1051" max="1280" width="11.44140625" style="7"/>
    <col min="1281" max="1281" width="35.5546875" style="7" customWidth="1"/>
    <col min="1282" max="1282" width="9.88671875" style="7" bestFit="1" customWidth="1"/>
    <col min="1283" max="1283" width="9.5546875" style="7" customWidth="1"/>
    <col min="1284" max="1284" width="0.88671875" style="7" customWidth="1"/>
    <col min="1285" max="1285" width="4.5546875" style="7" customWidth="1"/>
    <col min="1286" max="1286" width="9.5546875" style="7" customWidth="1"/>
    <col min="1287" max="1287" width="0.88671875" style="7" customWidth="1"/>
    <col min="1288" max="1288" width="4.5546875" style="7" customWidth="1"/>
    <col min="1289" max="1289" width="9.5546875" style="7" customWidth="1"/>
    <col min="1290" max="1290" width="0.88671875" style="7" customWidth="1"/>
    <col min="1291" max="1291" width="4.5546875" style="7" customWidth="1"/>
    <col min="1292" max="1292" width="9.5546875" style="7" customWidth="1"/>
    <col min="1293" max="1293" width="0.88671875" style="7" customWidth="1"/>
    <col min="1294" max="1294" width="5.44140625" style="7" bestFit="1" customWidth="1"/>
    <col min="1295" max="1295" width="9.5546875" style="7" customWidth="1"/>
    <col min="1296" max="1296" width="0.88671875" style="7" customWidth="1"/>
    <col min="1297" max="1297" width="4.5546875" style="7" customWidth="1"/>
    <col min="1298" max="1298" width="9.5546875" style="7" customWidth="1"/>
    <col min="1299" max="1299" width="0.88671875" style="7" customWidth="1"/>
    <col min="1300" max="1300" width="4.5546875" style="7" customWidth="1"/>
    <col min="1301" max="1301" width="9.5546875" style="7" customWidth="1"/>
    <col min="1302" max="1302" width="0.88671875" style="7" customWidth="1"/>
    <col min="1303" max="1303" width="5.44140625" style="7" bestFit="1" customWidth="1"/>
    <col min="1304" max="1304" width="9.5546875" style="7" customWidth="1"/>
    <col min="1305" max="1306" width="12" style="7" bestFit="1" customWidth="1"/>
    <col min="1307" max="1536" width="11.44140625" style="7"/>
    <col min="1537" max="1537" width="35.5546875" style="7" customWidth="1"/>
    <col min="1538" max="1538" width="9.88671875" style="7" bestFit="1" customWidth="1"/>
    <col min="1539" max="1539" width="9.5546875" style="7" customWidth="1"/>
    <col min="1540" max="1540" width="0.88671875" style="7" customWidth="1"/>
    <col min="1541" max="1541" width="4.5546875" style="7" customWidth="1"/>
    <col min="1542" max="1542" width="9.5546875" style="7" customWidth="1"/>
    <col min="1543" max="1543" width="0.88671875" style="7" customWidth="1"/>
    <col min="1544" max="1544" width="4.5546875" style="7" customWidth="1"/>
    <col min="1545" max="1545" width="9.5546875" style="7" customWidth="1"/>
    <col min="1546" max="1546" width="0.88671875" style="7" customWidth="1"/>
    <col min="1547" max="1547" width="4.5546875" style="7" customWidth="1"/>
    <col min="1548" max="1548" width="9.5546875" style="7" customWidth="1"/>
    <col min="1549" max="1549" width="0.88671875" style="7" customWidth="1"/>
    <col min="1550" max="1550" width="5.44140625" style="7" bestFit="1" customWidth="1"/>
    <col min="1551" max="1551" width="9.5546875" style="7" customWidth="1"/>
    <col min="1552" max="1552" width="0.88671875" style="7" customWidth="1"/>
    <col min="1553" max="1553" width="4.5546875" style="7" customWidth="1"/>
    <col min="1554" max="1554" width="9.5546875" style="7" customWidth="1"/>
    <col min="1555" max="1555" width="0.88671875" style="7" customWidth="1"/>
    <col min="1556" max="1556" width="4.5546875" style="7" customWidth="1"/>
    <col min="1557" max="1557" width="9.5546875" style="7" customWidth="1"/>
    <col min="1558" max="1558" width="0.88671875" style="7" customWidth="1"/>
    <col min="1559" max="1559" width="5.44140625" style="7" bestFit="1" customWidth="1"/>
    <col min="1560" max="1560" width="9.5546875" style="7" customWidth="1"/>
    <col min="1561" max="1562" width="12" style="7" bestFit="1" customWidth="1"/>
    <col min="1563" max="1792" width="11.44140625" style="7"/>
    <col min="1793" max="1793" width="35.5546875" style="7" customWidth="1"/>
    <col min="1794" max="1794" width="9.88671875" style="7" bestFit="1" customWidth="1"/>
    <col min="1795" max="1795" width="9.5546875" style="7" customWidth="1"/>
    <col min="1796" max="1796" width="0.88671875" style="7" customWidth="1"/>
    <col min="1797" max="1797" width="4.5546875" style="7" customWidth="1"/>
    <col min="1798" max="1798" width="9.5546875" style="7" customWidth="1"/>
    <col min="1799" max="1799" width="0.88671875" style="7" customWidth="1"/>
    <col min="1800" max="1800" width="4.5546875" style="7" customWidth="1"/>
    <col min="1801" max="1801" width="9.5546875" style="7" customWidth="1"/>
    <col min="1802" max="1802" width="0.88671875" style="7" customWidth="1"/>
    <col min="1803" max="1803" width="4.5546875" style="7" customWidth="1"/>
    <col min="1804" max="1804" width="9.5546875" style="7" customWidth="1"/>
    <col min="1805" max="1805" width="0.88671875" style="7" customWidth="1"/>
    <col min="1806" max="1806" width="5.44140625" style="7" bestFit="1" customWidth="1"/>
    <col min="1807" max="1807" width="9.5546875" style="7" customWidth="1"/>
    <col min="1808" max="1808" width="0.88671875" style="7" customWidth="1"/>
    <col min="1809" max="1809" width="4.5546875" style="7" customWidth="1"/>
    <col min="1810" max="1810" width="9.5546875" style="7" customWidth="1"/>
    <col min="1811" max="1811" width="0.88671875" style="7" customWidth="1"/>
    <col min="1812" max="1812" width="4.5546875" style="7" customWidth="1"/>
    <col min="1813" max="1813" width="9.5546875" style="7" customWidth="1"/>
    <col min="1814" max="1814" width="0.88671875" style="7" customWidth="1"/>
    <col min="1815" max="1815" width="5.44140625" style="7" bestFit="1" customWidth="1"/>
    <col min="1816" max="1816" width="9.5546875" style="7" customWidth="1"/>
    <col min="1817" max="1818" width="12" style="7" bestFit="1" customWidth="1"/>
    <col min="1819" max="2048" width="11.44140625" style="7"/>
    <col min="2049" max="2049" width="35.5546875" style="7" customWidth="1"/>
    <col min="2050" max="2050" width="9.88671875" style="7" bestFit="1" customWidth="1"/>
    <col min="2051" max="2051" width="9.5546875" style="7" customWidth="1"/>
    <col min="2052" max="2052" width="0.88671875" style="7" customWidth="1"/>
    <col min="2053" max="2053" width="4.5546875" style="7" customWidth="1"/>
    <col min="2054" max="2054" width="9.5546875" style="7" customWidth="1"/>
    <col min="2055" max="2055" width="0.88671875" style="7" customWidth="1"/>
    <col min="2056" max="2056" width="4.5546875" style="7" customWidth="1"/>
    <col min="2057" max="2057" width="9.5546875" style="7" customWidth="1"/>
    <col min="2058" max="2058" width="0.88671875" style="7" customWidth="1"/>
    <col min="2059" max="2059" width="4.5546875" style="7" customWidth="1"/>
    <col min="2060" max="2060" width="9.5546875" style="7" customWidth="1"/>
    <col min="2061" max="2061" width="0.88671875" style="7" customWidth="1"/>
    <col min="2062" max="2062" width="5.44140625" style="7" bestFit="1" customWidth="1"/>
    <col min="2063" max="2063" width="9.5546875" style="7" customWidth="1"/>
    <col min="2064" max="2064" width="0.88671875" style="7" customWidth="1"/>
    <col min="2065" max="2065" width="4.5546875" style="7" customWidth="1"/>
    <col min="2066" max="2066" width="9.5546875" style="7" customWidth="1"/>
    <col min="2067" max="2067" width="0.88671875" style="7" customWidth="1"/>
    <col min="2068" max="2068" width="4.5546875" style="7" customWidth="1"/>
    <col min="2069" max="2069" width="9.5546875" style="7" customWidth="1"/>
    <col min="2070" max="2070" width="0.88671875" style="7" customWidth="1"/>
    <col min="2071" max="2071" width="5.44140625" style="7" bestFit="1" customWidth="1"/>
    <col min="2072" max="2072" width="9.5546875" style="7" customWidth="1"/>
    <col min="2073" max="2074" width="12" style="7" bestFit="1" customWidth="1"/>
    <col min="2075" max="2304" width="11.44140625" style="7"/>
    <col min="2305" max="2305" width="35.5546875" style="7" customWidth="1"/>
    <col min="2306" max="2306" width="9.88671875" style="7" bestFit="1" customWidth="1"/>
    <col min="2307" max="2307" width="9.5546875" style="7" customWidth="1"/>
    <col min="2308" max="2308" width="0.88671875" style="7" customWidth="1"/>
    <col min="2309" max="2309" width="4.5546875" style="7" customWidth="1"/>
    <col min="2310" max="2310" width="9.5546875" style="7" customWidth="1"/>
    <col min="2311" max="2311" width="0.88671875" style="7" customWidth="1"/>
    <col min="2312" max="2312" width="4.5546875" style="7" customWidth="1"/>
    <col min="2313" max="2313" width="9.5546875" style="7" customWidth="1"/>
    <col min="2314" max="2314" width="0.88671875" style="7" customWidth="1"/>
    <col min="2315" max="2315" width="4.5546875" style="7" customWidth="1"/>
    <col min="2316" max="2316" width="9.5546875" style="7" customWidth="1"/>
    <col min="2317" max="2317" width="0.88671875" style="7" customWidth="1"/>
    <col min="2318" max="2318" width="5.44140625" style="7" bestFit="1" customWidth="1"/>
    <col min="2319" max="2319" width="9.5546875" style="7" customWidth="1"/>
    <col min="2320" max="2320" width="0.88671875" style="7" customWidth="1"/>
    <col min="2321" max="2321" width="4.5546875" style="7" customWidth="1"/>
    <col min="2322" max="2322" width="9.5546875" style="7" customWidth="1"/>
    <col min="2323" max="2323" width="0.88671875" style="7" customWidth="1"/>
    <col min="2324" max="2324" width="4.5546875" style="7" customWidth="1"/>
    <col min="2325" max="2325" width="9.5546875" style="7" customWidth="1"/>
    <col min="2326" max="2326" width="0.88671875" style="7" customWidth="1"/>
    <col min="2327" max="2327" width="5.44140625" style="7" bestFit="1" customWidth="1"/>
    <col min="2328" max="2328" width="9.5546875" style="7" customWidth="1"/>
    <col min="2329" max="2330" width="12" style="7" bestFit="1" customWidth="1"/>
    <col min="2331" max="2560" width="11.44140625" style="7"/>
    <col min="2561" max="2561" width="35.5546875" style="7" customWidth="1"/>
    <col min="2562" max="2562" width="9.88671875" style="7" bestFit="1" customWidth="1"/>
    <col min="2563" max="2563" width="9.5546875" style="7" customWidth="1"/>
    <col min="2564" max="2564" width="0.88671875" style="7" customWidth="1"/>
    <col min="2565" max="2565" width="4.5546875" style="7" customWidth="1"/>
    <col min="2566" max="2566" width="9.5546875" style="7" customWidth="1"/>
    <col min="2567" max="2567" width="0.88671875" style="7" customWidth="1"/>
    <col min="2568" max="2568" width="4.5546875" style="7" customWidth="1"/>
    <col min="2569" max="2569" width="9.5546875" style="7" customWidth="1"/>
    <col min="2570" max="2570" width="0.88671875" style="7" customWidth="1"/>
    <col min="2571" max="2571" width="4.5546875" style="7" customWidth="1"/>
    <col min="2572" max="2572" width="9.5546875" style="7" customWidth="1"/>
    <col min="2573" max="2573" width="0.88671875" style="7" customWidth="1"/>
    <col min="2574" max="2574" width="5.44140625" style="7" bestFit="1" customWidth="1"/>
    <col min="2575" max="2575" width="9.5546875" style="7" customWidth="1"/>
    <col min="2576" max="2576" width="0.88671875" style="7" customWidth="1"/>
    <col min="2577" max="2577" width="4.5546875" style="7" customWidth="1"/>
    <col min="2578" max="2578" width="9.5546875" style="7" customWidth="1"/>
    <col min="2579" max="2579" width="0.88671875" style="7" customWidth="1"/>
    <col min="2580" max="2580" width="4.5546875" style="7" customWidth="1"/>
    <col min="2581" max="2581" width="9.5546875" style="7" customWidth="1"/>
    <col min="2582" max="2582" width="0.88671875" style="7" customWidth="1"/>
    <col min="2583" max="2583" width="5.44140625" style="7" bestFit="1" customWidth="1"/>
    <col min="2584" max="2584" width="9.5546875" style="7" customWidth="1"/>
    <col min="2585" max="2586" width="12" style="7" bestFit="1" customWidth="1"/>
    <col min="2587" max="2816" width="11.44140625" style="7"/>
    <col min="2817" max="2817" width="35.5546875" style="7" customWidth="1"/>
    <col min="2818" max="2818" width="9.88671875" style="7" bestFit="1" customWidth="1"/>
    <col min="2819" max="2819" width="9.5546875" style="7" customWidth="1"/>
    <col min="2820" max="2820" width="0.88671875" style="7" customWidth="1"/>
    <col min="2821" max="2821" width="4.5546875" style="7" customWidth="1"/>
    <col min="2822" max="2822" width="9.5546875" style="7" customWidth="1"/>
    <col min="2823" max="2823" width="0.88671875" style="7" customWidth="1"/>
    <col min="2824" max="2824" width="4.5546875" style="7" customWidth="1"/>
    <col min="2825" max="2825" width="9.5546875" style="7" customWidth="1"/>
    <col min="2826" max="2826" width="0.88671875" style="7" customWidth="1"/>
    <col min="2827" max="2827" width="4.5546875" style="7" customWidth="1"/>
    <col min="2828" max="2828" width="9.5546875" style="7" customWidth="1"/>
    <col min="2829" max="2829" width="0.88671875" style="7" customWidth="1"/>
    <col min="2830" max="2830" width="5.44140625" style="7" bestFit="1" customWidth="1"/>
    <col min="2831" max="2831" width="9.5546875" style="7" customWidth="1"/>
    <col min="2832" max="2832" width="0.88671875" style="7" customWidth="1"/>
    <col min="2833" max="2833" width="4.5546875" style="7" customWidth="1"/>
    <col min="2834" max="2834" width="9.5546875" style="7" customWidth="1"/>
    <col min="2835" max="2835" width="0.88671875" style="7" customWidth="1"/>
    <col min="2836" max="2836" width="4.5546875" style="7" customWidth="1"/>
    <col min="2837" max="2837" width="9.5546875" style="7" customWidth="1"/>
    <col min="2838" max="2838" width="0.88671875" style="7" customWidth="1"/>
    <col min="2839" max="2839" width="5.44140625" style="7" bestFit="1" customWidth="1"/>
    <col min="2840" max="2840" width="9.5546875" style="7" customWidth="1"/>
    <col min="2841" max="2842" width="12" style="7" bestFit="1" customWidth="1"/>
    <col min="2843" max="3072" width="11.44140625" style="7"/>
    <col min="3073" max="3073" width="35.5546875" style="7" customWidth="1"/>
    <col min="3074" max="3074" width="9.88671875" style="7" bestFit="1" customWidth="1"/>
    <col min="3075" max="3075" width="9.5546875" style="7" customWidth="1"/>
    <col min="3076" max="3076" width="0.88671875" style="7" customWidth="1"/>
    <col min="3077" max="3077" width="4.5546875" style="7" customWidth="1"/>
    <col min="3078" max="3078" width="9.5546875" style="7" customWidth="1"/>
    <col min="3079" max="3079" width="0.88671875" style="7" customWidth="1"/>
    <col min="3080" max="3080" width="4.5546875" style="7" customWidth="1"/>
    <col min="3081" max="3081" width="9.5546875" style="7" customWidth="1"/>
    <col min="3082" max="3082" width="0.88671875" style="7" customWidth="1"/>
    <col min="3083" max="3083" width="4.5546875" style="7" customWidth="1"/>
    <col min="3084" max="3084" width="9.5546875" style="7" customWidth="1"/>
    <col min="3085" max="3085" width="0.88671875" style="7" customWidth="1"/>
    <col min="3086" max="3086" width="5.44140625" style="7" bestFit="1" customWidth="1"/>
    <col min="3087" max="3087" width="9.5546875" style="7" customWidth="1"/>
    <col min="3088" max="3088" width="0.88671875" style="7" customWidth="1"/>
    <col min="3089" max="3089" width="4.5546875" style="7" customWidth="1"/>
    <col min="3090" max="3090" width="9.5546875" style="7" customWidth="1"/>
    <col min="3091" max="3091" width="0.88671875" style="7" customWidth="1"/>
    <col min="3092" max="3092" width="4.5546875" style="7" customWidth="1"/>
    <col min="3093" max="3093" width="9.5546875" style="7" customWidth="1"/>
    <col min="3094" max="3094" width="0.88671875" style="7" customWidth="1"/>
    <col min="3095" max="3095" width="5.44140625" style="7" bestFit="1" customWidth="1"/>
    <col min="3096" max="3096" width="9.5546875" style="7" customWidth="1"/>
    <col min="3097" max="3098" width="12" style="7" bestFit="1" customWidth="1"/>
    <col min="3099" max="3328" width="11.44140625" style="7"/>
    <col min="3329" max="3329" width="35.5546875" style="7" customWidth="1"/>
    <col min="3330" max="3330" width="9.88671875" style="7" bestFit="1" customWidth="1"/>
    <col min="3331" max="3331" width="9.5546875" style="7" customWidth="1"/>
    <col min="3332" max="3332" width="0.88671875" style="7" customWidth="1"/>
    <col min="3333" max="3333" width="4.5546875" style="7" customWidth="1"/>
    <col min="3334" max="3334" width="9.5546875" style="7" customWidth="1"/>
    <col min="3335" max="3335" width="0.88671875" style="7" customWidth="1"/>
    <col min="3336" max="3336" width="4.5546875" style="7" customWidth="1"/>
    <col min="3337" max="3337" width="9.5546875" style="7" customWidth="1"/>
    <col min="3338" max="3338" width="0.88671875" style="7" customWidth="1"/>
    <col min="3339" max="3339" width="4.5546875" style="7" customWidth="1"/>
    <col min="3340" max="3340" width="9.5546875" style="7" customWidth="1"/>
    <col min="3341" max="3341" width="0.88671875" style="7" customWidth="1"/>
    <col min="3342" max="3342" width="5.44140625" style="7" bestFit="1" customWidth="1"/>
    <col min="3343" max="3343" width="9.5546875" style="7" customWidth="1"/>
    <col min="3344" max="3344" width="0.88671875" style="7" customWidth="1"/>
    <col min="3345" max="3345" width="4.5546875" style="7" customWidth="1"/>
    <col min="3346" max="3346" width="9.5546875" style="7" customWidth="1"/>
    <col min="3347" max="3347" width="0.88671875" style="7" customWidth="1"/>
    <col min="3348" max="3348" width="4.5546875" style="7" customWidth="1"/>
    <col min="3349" max="3349" width="9.5546875" style="7" customWidth="1"/>
    <col min="3350" max="3350" width="0.88671875" style="7" customWidth="1"/>
    <col min="3351" max="3351" width="5.44140625" style="7" bestFit="1" customWidth="1"/>
    <col min="3352" max="3352" width="9.5546875" style="7" customWidth="1"/>
    <col min="3353" max="3354" width="12" style="7" bestFit="1" customWidth="1"/>
    <col min="3355" max="3584" width="11.44140625" style="7"/>
    <col min="3585" max="3585" width="35.5546875" style="7" customWidth="1"/>
    <col min="3586" max="3586" width="9.88671875" style="7" bestFit="1" customWidth="1"/>
    <col min="3587" max="3587" width="9.5546875" style="7" customWidth="1"/>
    <col min="3588" max="3588" width="0.88671875" style="7" customWidth="1"/>
    <col min="3589" max="3589" width="4.5546875" style="7" customWidth="1"/>
    <col min="3590" max="3590" width="9.5546875" style="7" customWidth="1"/>
    <col min="3591" max="3591" width="0.88671875" style="7" customWidth="1"/>
    <col min="3592" max="3592" width="4.5546875" style="7" customWidth="1"/>
    <col min="3593" max="3593" width="9.5546875" style="7" customWidth="1"/>
    <col min="3594" max="3594" width="0.88671875" style="7" customWidth="1"/>
    <col min="3595" max="3595" width="4.5546875" style="7" customWidth="1"/>
    <col min="3596" max="3596" width="9.5546875" style="7" customWidth="1"/>
    <col min="3597" max="3597" width="0.88671875" style="7" customWidth="1"/>
    <col min="3598" max="3598" width="5.44140625" style="7" bestFit="1" customWidth="1"/>
    <col min="3599" max="3599" width="9.5546875" style="7" customWidth="1"/>
    <col min="3600" max="3600" width="0.88671875" style="7" customWidth="1"/>
    <col min="3601" max="3601" width="4.5546875" style="7" customWidth="1"/>
    <col min="3602" max="3602" width="9.5546875" style="7" customWidth="1"/>
    <col min="3603" max="3603" width="0.88671875" style="7" customWidth="1"/>
    <col min="3604" max="3604" width="4.5546875" style="7" customWidth="1"/>
    <col min="3605" max="3605" width="9.5546875" style="7" customWidth="1"/>
    <col min="3606" max="3606" width="0.88671875" style="7" customWidth="1"/>
    <col min="3607" max="3607" width="5.44140625" style="7" bestFit="1" customWidth="1"/>
    <col min="3608" max="3608" width="9.5546875" style="7" customWidth="1"/>
    <col min="3609" max="3610" width="12" style="7" bestFit="1" customWidth="1"/>
    <col min="3611" max="3840" width="11.44140625" style="7"/>
    <col min="3841" max="3841" width="35.5546875" style="7" customWidth="1"/>
    <col min="3842" max="3842" width="9.88671875" style="7" bestFit="1" customWidth="1"/>
    <col min="3843" max="3843" width="9.5546875" style="7" customWidth="1"/>
    <col min="3844" max="3844" width="0.88671875" style="7" customWidth="1"/>
    <col min="3845" max="3845" width="4.5546875" style="7" customWidth="1"/>
    <col min="3846" max="3846" width="9.5546875" style="7" customWidth="1"/>
    <col min="3847" max="3847" width="0.88671875" style="7" customWidth="1"/>
    <col min="3848" max="3848" width="4.5546875" style="7" customWidth="1"/>
    <col min="3849" max="3849" width="9.5546875" style="7" customWidth="1"/>
    <col min="3850" max="3850" width="0.88671875" style="7" customWidth="1"/>
    <col min="3851" max="3851" width="4.5546875" style="7" customWidth="1"/>
    <col min="3852" max="3852" width="9.5546875" style="7" customWidth="1"/>
    <col min="3853" max="3853" width="0.88671875" style="7" customWidth="1"/>
    <col min="3854" max="3854" width="5.44140625" style="7" bestFit="1" customWidth="1"/>
    <col min="3855" max="3855" width="9.5546875" style="7" customWidth="1"/>
    <col min="3856" max="3856" width="0.88671875" style="7" customWidth="1"/>
    <col min="3857" max="3857" width="4.5546875" style="7" customWidth="1"/>
    <col min="3858" max="3858" width="9.5546875" style="7" customWidth="1"/>
    <col min="3859" max="3859" width="0.88671875" style="7" customWidth="1"/>
    <col min="3860" max="3860" width="4.5546875" style="7" customWidth="1"/>
    <col min="3861" max="3861" width="9.5546875" style="7" customWidth="1"/>
    <col min="3862" max="3862" width="0.88671875" style="7" customWidth="1"/>
    <col min="3863" max="3863" width="5.44140625" style="7" bestFit="1" customWidth="1"/>
    <col min="3864" max="3864" width="9.5546875" style="7" customWidth="1"/>
    <col min="3865" max="3866" width="12" style="7" bestFit="1" customWidth="1"/>
    <col min="3867" max="4096" width="11.44140625" style="7"/>
    <col min="4097" max="4097" width="35.5546875" style="7" customWidth="1"/>
    <col min="4098" max="4098" width="9.88671875" style="7" bestFit="1" customWidth="1"/>
    <col min="4099" max="4099" width="9.5546875" style="7" customWidth="1"/>
    <col min="4100" max="4100" width="0.88671875" style="7" customWidth="1"/>
    <col min="4101" max="4101" width="4.5546875" style="7" customWidth="1"/>
    <col min="4102" max="4102" width="9.5546875" style="7" customWidth="1"/>
    <col min="4103" max="4103" width="0.88671875" style="7" customWidth="1"/>
    <col min="4104" max="4104" width="4.5546875" style="7" customWidth="1"/>
    <col min="4105" max="4105" width="9.5546875" style="7" customWidth="1"/>
    <col min="4106" max="4106" width="0.88671875" style="7" customWidth="1"/>
    <col min="4107" max="4107" width="4.5546875" style="7" customWidth="1"/>
    <col min="4108" max="4108" width="9.5546875" style="7" customWidth="1"/>
    <col min="4109" max="4109" width="0.88671875" style="7" customWidth="1"/>
    <col min="4110" max="4110" width="5.44140625" style="7" bestFit="1" customWidth="1"/>
    <col min="4111" max="4111" width="9.5546875" style="7" customWidth="1"/>
    <col min="4112" max="4112" width="0.88671875" style="7" customWidth="1"/>
    <col min="4113" max="4113" width="4.5546875" style="7" customWidth="1"/>
    <col min="4114" max="4114" width="9.5546875" style="7" customWidth="1"/>
    <col min="4115" max="4115" width="0.88671875" style="7" customWidth="1"/>
    <col min="4116" max="4116" width="4.5546875" style="7" customWidth="1"/>
    <col min="4117" max="4117" width="9.5546875" style="7" customWidth="1"/>
    <col min="4118" max="4118" width="0.88671875" style="7" customWidth="1"/>
    <col min="4119" max="4119" width="5.44140625" style="7" bestFit="1" customWidth="1"/>
    <col min="4120" max="4120" width="9.5546875" style="7" customWidth="1"/>
    <col min="4121" max="4122" width="12" style="7" bestFit="1" customWidth="1"/>
    <col min="4123" max="4352" width="11.44140625" style="7"/>
    <col min="4353" max="4353" width="35.5546875" style="7" customWidth="1"/>
    <col min="4354" max="4354" width="9.88671875" style="7" bestFit="1" customWidth="1"/>
    <col min="4355" max="4355" width="9.5546875" style="7" customWidth="1"/>
    <col min="4356" max="4356" width="0.88671875" style="7" customWidth="1"/>
    <col min="4357" max="4357" width="4.5546875" style="7" customWidth="1"/>
    <col min="4358" max="4358" width="9.5546875" style="7" customWidth="1"/>
    <col min="4359" max="4359" width="0.88671875" style="7" customWidth="1"/>
    <col min="4360" max="4360" width="4.5546875" style="7" customWidth="1"/>
    <col min="4361" max="4361" width="9.5546875" style="7" customWidth="1"/>
    <col min="4362" max="4362" width="0.88671875" style="7" customWidth="1"/>
    <col min="4363" max="4363" width="4.5546875" style="7" customWidth="1"/>
    <col min="4364" max="4364" width="9.5546875" style="7" customWidth="1"/>
    <col min="4365" max="4365" width="0.88671875" style="7" customWidth="1"/>
    <col min="4366" max="4366" width="5.44140625" style="7" bestFit="1" customWidth="1"/>
    <col min="4367" max="4367" width="9.5546875" style="7" customWidth="1"/>
    <col min="4368" max="4368" width="0.88671875" style="7" customWidth="1"/>
    <col min="4369" max="4369" width="4.5546875" style="7" customWidth="1"/>
    <col min="4370" max="4370" width="9.5546875" style="7" customWidth="1"/>
    <col min="4371" max="4371" width="0.88671875" style="7" customWidth="1"/>
    <col min="4372" max="4372" width="4.5546875" style="7" customWidth="1"/>
    <col min="4373" max="4373" width="9.5546875" style="7" customWidth="1"/>
    <col min="4374" max="4374" width="0.88671875" style="7" customWidth="1"/>
    <col min="4375" max="4375" width="5.44140625" style="7" bestFit="1" customWidth="1"/>
    <col min="4376" max="4376" width="9.5546875" style="7" customWidth="1"/>
    <col min="4377" max="4378" width="12" style="7" bestFit="1" customWidth="1"/>
    <col min="4379" max="4608" width="11.44140625" style="7"/>
    <col min="4609" max="4609" width="35.5546875" style="7" customWidth="1"/>
    <col min="4610" max="4610" width="9.88671875" style="7" bestFit="1" customWidth="1"/>
    <col min="4611" max="4611" width="9.5546875" style="7" customWidth="1"/>
    <col min="4612" max="4612" width="0.88671875" style="7" customWidth="1"/>
    <col min="4613" max="4613" width="4.5546875" style="7" customWidth="1"/>
    <col min="4614" max="4614" width="9.5546875" style="7" customWidth="1"/>
    <col min="4615" max="4615" width="0.88671875" style="7" customWidth="1"/>
    <col min="4616" max="4616" width="4.5546875" style="7" customWidth="1"/>
    <col min="4617" max="4617" width="9.5546875" style="7" customWidth="1"/>
    <col min="4618" max="4618" width="0.88671875" style="7" customWidth="1"/>
    <col min="4619" max="4619" width="4.5546875" style="7" customWidth="1"/>
    <col min="4620" max="4620" width="9.5546875" style="7" customWidth="1"/>
    <col min="4621" max="4621" width="0.88671875" style="7" customWidth="1"/>
    <col min="4622" max="4622" width="5.44140625" style="7" bestFit="1" customWidth="1"/>
    <col min="4623" max="4623" width="9.5546875" style="7" customWidth="1"/>
    <col min="4624" max="4624" width="0.88671875" style="7" customWidth="1"/>
    <col min="4625" max="4625" width="4.5546875" style="7" customWidth="1"/>
    <col min="4626" max="4626" width="9.5546875" style="7" customWidth="1"/>
    <col min="4627" max="4627" width="0.88671875" style="7" customWidth="1"/>
    <col min="4628" max="4628" width="4.5546875" style="7" customWidth="1"/>
    <col min="4629" max="4629" width="9.5546875" style="7" customWidth="1"/>
    <col min="4630" max="4630" width="0.88671875" style="7" customWidth="1"/>
    <col min="4631" max="4631" width="5.44140625" style="7" bestFit="1" customWidth="1"/>
    <col min="4632" max="4632" width="9.5546875" style="7" customWidth="1"/>
    <col min="4633" max="4634" width="12" style="7" bestFit="1" customWidth="1"/>
    <col min="4635" max="4864" width="11.44140625" style="7"/>
    <col min="4865" max="4865" width="35.5546875" style="7" customWidth="1"/>
    <col min="4866" max="4866" width="9.88671875" style="7" bestFit="1" customWidth="1"/>
    <col min="4867" max="4867" width="9.5546875" style="7" customWidth="1"/>
    <col min="4868" max="4868" width="0.88671875" style="7" customWidth="1"/>
    <col min="4869" max="4869" width="4.5546875" style="7" customWidth="1"/>
    <col min="4870" max="4870" width="9.5546875" style="7" customWidth="1"/>
    <col min="4871" max="4871" width="0.88671875" style="7" customWidth="1"/>
    <col min="4872" max="4872" width="4.5546875" style="7" customWidth="1"/>
    <col min="4873" max="4873" width="9.5546875" style="7" customWidth="1"/>
    <col min="4874" max="4874" width="0.88671875" style="7" customWidth="1"/>
    <col min="4875" max="4875" width="4.5546875" style="7" customWidth="1"/>
    <col min="4876" max="4876" width="9.5546875" style="7" customWidth="1"/>
    <col min="4877" max="4877" width="0.88671875" style="7" customWidth="1"/>
    <col min="4878" max="4878" width="5.44140625" style="7" bestFit="1" customWidth="1"/>
    <col min="4879" max="4879" width="9.5546875" style="7" customWidth="1"/>
    <col min="4880" max="4880" width="0.88671875" style="7" customWidth="1"/>
    <col min="4881" max="4881" width="4.5546875" style="7" customWidth="1"/>
    <col min="4882" max="4882" width="9.5546875" style="7" customWidth="1"/>
    <col min="4883" max="4883" width="0.88671875" style="7" customWidth="1"/>
    <col min="4884" max="4884" width="4.5546875" style="7" customWidth="1"/>
    <col min="4885" max="4885" width="9.5546875" style="7" customWidth="1"/>
    <col min="4886" max="4886" width="0.88671875" style="7" customWidth="1"/>
    <col min="4887" max="4887" width="5.44140625" style="7" bestFit="1" customWidth="1"/>
    <col min="4888" max="4888" width="9.5546875" style="7" customWidth="1"/>
    <col min="4889" max="4890" width="12" style="7" bestFit="1" customWidth="1"/>
    <col min="4891" max="5120" width="11.44140625" style="7"/>
    <col min="5121" max="5121" width="35.5546875" style="7" customWidth="1"/>
    <col min="5122" max="5122" width="9.88671875" style="7" bestFit="1" customWidth="1"/>
    <col min="5123" max="5123" width="9.5546875" style="7" customWidth="1"/>
    <col min="5124" max="5124" width="0.88671875" style="7" customWidth="1"/>
    <col min="5125" max="5125" width="4.5546875" style="7" customWidth="1"/>
    <col min="5126" max="5126" width="9.5546875" style="7" customWidth="1"/>
    <col min="5127" max="5127" width="0.88671875" style="7" customWidth="1"/>
    <col min="5128" max="5128" width="4.5546875" style="7" customWidth="1"/>
    <col min="5129" max="5129" width="9.5546875" style="7" customWidth="1"/>
    <col min="5130" max="5130" width="0.88671875" style="7" customWidth="1"/>
    <col min="5131" max="5131" width="4.5546875" style="7" customWidth="1"/>
    <col min="5132" max="5132" width="9.5546875" style="7" customWidth="1"/>
    <col min="5133" max="5133" width="0.88671875" style="7" customWidth="1"/>
    <col min="5134" max="5134" width="5.44140625" style="7" bestFit="1" customWidth="1"/>
    <col min="5135" max="5135" width="9.5546875" style="7" customWidth="1"/>
    <col min="5136" max="5136" width="0.88671875" style="7" customWidth="1"/>
    <col min="5137" max="5137" width="4.5546875" style="7" customWidth="1"/>
    <col min="5138" max="5138" width="9.5546875" style="7" customWidth="1"/>
    <col min="5139" max="5139" width="0.88671875" style="7" customWidth="1"/>
    <col min="5140" max="5140" width="4.5546875" style="7" customWidth="1"/>
    <col min="5141" max="5141" width="9.5546875" style="7" customWidth="1"/>
    <col min="5142" max="5142" width="0.88671875" style="7" customWidth="1"/>
    <col min="5143" max="5143" width="5.44140625" style="7" bestFit="1" customWidth="1"/>
    <col min="5144" max="5144" width="9.5546875" style="7" customWidth="1"/>
    <col min="5145" max="5146" width="12" style="7" bestFit="1" customWidth="1"/>
    <col min="5147" max="5376" width="11.44140625" style="7"/>
    <col min="5377" max="5377" width="35.5546875" style="7" customWidth="1"/>
    <col min="5378" max="5378" width="9.88671875" style="7" bestFit="1" customWidth="1"/>
    <col min="5379" max="5379" width="9.5546875" style="7" customWidth="1"/>
    <col min="5380" max="5380" width="0.88671875" style="7" customWidth="1"/>
    <col min="5381" max="5381" width="4.5546875" style="7" customWidth="1"/>
    <col min="5382" max="5382" width="9.5546875" style="7" customWidth="1"/>
    <col min="5383" max="5383" width="0.88671875" style="7" customWidth="1"/>
    <col min="5384" max="5384" width="4.5546875" style="7" customWidth="1"/>
    <col min="5385" max="5385" width="9.5546875" style="7" customWidth="1"/>
    <col min="5386" max="5386" width="0.88671875" style="7" customWidth="1"/>
    <col min="5387" max="5387" width="4.5546875" style="7" customWidth="1"/>
    <col min="5388" max="5388" width="9.5546875" style="7" customWidth="1"/>
    <col min="5389" max="5389" width="0.88671875" style="7" customWidth="1"/>
    <col min="5390" max="5390" width="5.44140625" style="7" bestFit="1" customWidth="1"/>
    <col min="5391" max="5391" width="9.5546875" style="7" customWidth="1"/>
    <col min="5392" max="5392" width="0.88671875" style="7" customWidth="1"/>
    <col min="5393" max="5393" width="4.5546875" style="7" customWidth="1"/>
    <col min="5394" max="5394" width="9.5546875" style="7" customWidth="1"/>
    <col min="5395" max="5395" width="0.88671875" style="7" customWidth="1"/>
    <col min="5396" max="5396" width="4.5546875" style="7" customWidth="1"/>
    <col min="5397" max="5397" width="9.5546875" style="7" customWidth="1"/>
    <col min="5398" max="5398" width="0.88671875" style="7" customWidth="1"/>
    <col min="5399" max="5399" width="5.44140625" style="7" bestFit="1" customWidth="1"/>
    <col min="5400" max="5400" width="9.5546875" style="7" customWidth="1"/>
    <col min="5401" max="5402" width="12" style="7" bestFit="1" customWidth="1"/>
    <col min="5403" max="5632" width="11.44140625" style="7"/>
    <col min="5633" max="5633" width="35.5546875" style="7" customWidth="1"/>
    <col min="5634" max="5634" width="9.88671875" style="7" bestFit="1" customWidth="1"/>
    <col min="5635" max="5635" width="9.5546875" style="7" customWidth="1"/>
    <col min="5636" max="5636" width="0.88671875" style="7" customWidth="1"/>
    <col min="5637" max="5637" width="4.5546875" style="7" customWidth="1"/>
    <col min="5638" max="5638" width="9.5546875" style="7" customWidth="1"/>
    <col min="5639" max="5639" width="0.88671875" style="7" customWidth="1"/>
    <col min="5640" max="5640" width="4.5546875" style="7" customWidth="1"/>
    <col min="5641" max="5641" width="9.5546875" style="7" customWidth="1"/>
    <col min="5642" max="5642" width="0.88671875" style="7" customWidth="1"/>
    <col min="5643" max="5643" width="4.5546875" style="7" customWidth="1"/>
    <col min="5644" max="5644" width="9.5546875" style="7" customWidth="1"/>
    <col min="5645" max="5645" width="0.88671875" style="7" customWidth="1"/>
    <col min="5646" max="5646" width="5.44140625" style="7" bestFit="1" customWidth="1"/>
    <col min="5647" max="5647" width="9.5546875" style="7" customWidth="1"/>
    <col min="5648" max="5648" width="0.88671875" style="7" customWidth="1"/>
    <col min="5649" max="5649" width="4.5546875" style="7" customWidth="1"/>
    <col min="5650" max="5650" width="9.5546875" style="7" customWidth="1"/>
    <col min="5651" max="5651" width="0.88671875" style="7" customWidth="1"/>
    <col min="5652" max="5652" width="4.5546875" style="7" customWidth="1"/>
    <col min="5653" max="5653" width="9.5546875" style="7" customWidth="1"/>
    <col min="5654" max="5654" width="0.88671875" style="7" customWidth="1"/>
    <col min="5655" max="5655" width="5.44140625" style="7" bestFit="1" customWidth="1"/>
    <col min="5656" max="5656" width="9.5546875" style="7" customWidth="1"/>
    <col min="5657" max="5658" width="12" style="7" bestFit="1" customWidth="1"/>
    <col min="5659" max="5888" width="11.44140625" style="7"/>
    <col min="5889" max="5889" width="35.5546875" style="7" customWidth="1"/>
    <col min="5890" max="5890" width="9.88671875" style="7" bestFit="1" customWidth="1"/>
    <col min="5891" max="5891" width="9.5546875" style="7" customWidth="1"/>
    <col min="5892" max="5892" width="0.88671875" style="7" customWidth="1"/>
    <col min="5893" max="5893" width="4.5546875" style="7" customWidth="1"/>
    <col min="5894" max="5894" width="9.5546875" style="7" customWidth="1"/>
    <col min="5895" max="5895" width="0.88671875" style="7" customWidth="1"/>
    <col min="5896" max="5896" width="4.5546875" style="7" customWidth="1"/>
    <col min="5897" max="5897" width="9.5546875" style="7" customWidth="1"/>
    <col min="5898" max="5898" width="0.88671875" style="7" customWidth="1"/>
    <col min="5899" max="5899" width="4.5546875" style="7" customWidth="1"/>
    <col min="5900" max="5900" width="9.5546875" style="7" customWidth="1"/>
    <col min="5901" max="5901" width="0.88671875" style="7" customWidth="1"/>
    <col min="5902" max="5902" width="5.44140625" style="7" bestFit="1" customWidth="1"/>
    <col min="5903" max="5903" width="9.5546875" style="7" customWidth="1"/>
    <col min="5904" max="5904" width="0.88671875" style="7" customWidth="1"/>
    <col min="5905" max="5905" width="4.5546875" style="7" customWidth="1"/>
    <col min="5906" max="5906" width="9.5546875" style="7" customWidth="1"/>
    <col min="5907" max="5907" width="0.88671875" style="7" customWidth="1"/>
    <col min="5908" max="5908" width="4.5546875" style="7" customWidth="1"/>
    <col min="5909" max="5909" width="9.5546875" style="7" customWidth="1"/>
    <col min="5910" max="5910" width="0.88671875" style="7" customWidth="1"/>
    <col min="5911" max="5911" width="5.44140625" style="7" bestFit="1" customWidth="1"/>
    <col min="5912" max="5912" width="9.5546875" style="7" customWidth="1"/>
    <col min="5913" max="5914" width="12" style="7" bestFit="1" customWidth="1"/>
    <col min="5915" max="6144" width="11.44140625" style="7"/>
    <col min="6145" max="6145" width="35.5546875" style="7" customWidth="1"/>
    <col min="6146" max="6146" width="9.88671875" style="7" bestFit="1" customWidth="1"/>
    <col min="6147" max="6147" width="9.5546875" style="7" customWidth="1"/>
    <col min="6148" max="6148" width="0.88671875" style="7" customWidth="1"/>
    <col min="6149" max="6149" width="4.5546875" style="7" customWidth="1"/>
    <col min="6150" max="6150" width="9.5546875" style="7" customWidth="1"/>
    <col min="6151" max="6151" width="0.88671875" style="7" customWidth="1"/>
    <col min="6152" max="6152" width="4.5546875" style="7" customWidth="1"/>
    <col min="6153" max="6153" width="9.5546875" style="7" customWidth="1"/>
    <col min="6154" max="6154" width="0.88671875" style="7" customWidth="1"/>
    <col min="6155" max="6155" width="4.5546875" style="7" customWidth="1"/>
    <col min="6156" max="6156" width="9.5546875" style="7" customWidth="1"/>
    <col min="6157" max="6157" width="0.88671875" style="7" customWidth="1"/>
    <col min="6158" max="6158" width="5.44140625" style="7" bestFit="1" customWidth="1"/>
    <col min="6159" max="6159" width="9.5546875" style="7" customWidth="1"/>
    <col min="6160" max="6160" width="0.88671875" style="7" customWidth="1"/>
    <col min="6161" max="6161" width="4.5546875" style="7" customWidth="1"/>
    <col min="6162" max="6162" width="9.5546875" style="7" customWidth="1"/>
    <col min="6163" max="6163" width="0.88671875" style="7" customWidth="1"/>
    <col min="6164" max="6164" width="4.5546875" style="7" customWidth="1"/>
    <col min="6165" max="6165" width="9.5546875" style="7" customWidth="1"/>
    <col min="6166" max="6166" width="0.88671875" style="7" customWidth="1"/>
    <col min="6167" max="6167" width="5.44140625" style="7" bestFit="1" customWidth="1"/>
    <col min="6168" max="6168" width="9.5546875" style="7" customWidth="1"/>
    <col min="6169" max="6170" width="12" style="7" bestFit="1" customWidth="1"/>
    <col min="6171" max="6400" width="11.44140625" style="7"/>
    <col min="6401" max="6401" width="35.5546875" style="7" customWidth="1"/>
    <col min="6402" max="6402" width="9.88671875" style="7" bestFit="1" customWidth="1"/>
    <col min="6403" max="6403" width="9.5546875" style="7" customWidth="1"/>
    <col min="6404" max="6404" width="0.88671875" style="7" customWidth="1"/>
    <col min="6405" max="6405" width="4.5546875" style="7" customWidth="1"/>
    <col min="6406" max="6406" width="9.5546875" style="7" customWidth="1"/>
    <col min="6407" max="6407" width="0.88671875" style="7" customWidth="1"/>
    <col min="6408" max="6408" width="4.5546875" style="7" customWidth="1"/>
    <col min="6409" max="6409" width="9.5546875" style="7" customWidth="1"/>
    <col min="6410" max="6410" width="0.88671875" style="7" customWidth="1"/>
    <col min="6411" max="6411" width="4.5546875" style="7" customWidth="1"/>
    <col min="6412" max="6412" width="9.5546875" style="7" customWidth="1"/>
    <col min="6413" max="6413" width="0.88671875" style="7" customWidth="1"/>
    <col min="6414" max="6414" width="5.44140625" style="7" bestFit="1" customWidth="1"/>
    <col min="6415" max="6415" width="9.5546875" style="7" customWidth="1"/>
    <col min="6416" max="6416" width="0.88671875" style="7" customWidth="1"/>
    <col min="6417" max="6417" width="4.5546875" style="7" customWidth="1"/>
    <col min="6418" max="6418" width="9.5546875" style="7" customWidth="1"/>
    <col min="6419" max="6419" width="0.88671875" style="7" customWidth="1"/>
    <col min="6420" max="6420" width="4.5546875" style="7" customWidth="1"/>
    <col min="6421" max="6421" width="9.5546875" style="7" customWidth="1"/>
    <col min="6422" max="6422" width="0.88671875" style="7" customWidth="1"/>
    <col min="6423" max="6423" width="5.44140625" style="7" bestFit="1" customWidth="1"/>
    <col min="6424" max="6424" width="9.5546875" style="7" customWidth="1"/>
    <col min="6425" max="6426" width="12" style="7" bestFit="1" customWidth="1"/>
    <col min="6427" max="6656" width="11.44140625" style="7"/>
    <col min="6657" max="6657" width="35.5546875" style="7" customWidth="1"/>
    <col min="6658" max="6658" width="9.88671875" style="7" bestFit="1" customWidth="1"/>
    <col min="6659" max="6659" width="9.5546875" style="7" customWidth="1"/>
    <col min="6660" max="6660" width="0.88671875" style="7" customWidth="1"/>
    <col min="6661" max="6661" width="4.5546875" style="7" customWidth="1"/>
    <col min="6662" max="6662" width="9.5546875" style="7" customWidth="1"/>
    <col min="6663" max="6663" width="0.88671875" style="7" customWidth="1"/>
    <col min="6664" max="6664" width="4.5546875" style="7" customWidth="1"/>
    <col min="6665" max="6665" width="9.5546875" style="7" customWidth="1"/>
    <col min="6666" max="6666" width="0.88671875" style="7" customWidth="1"/>
    <col min="6667" max="6667" width="4.5546875" style="7" customWidth="1"/>
    <col min="6668" max="6668" width="9.5546875" style="7" customWidth="1"/>
    <col min="6669" max="6669" width="0.88671875" style="7" customWidth="1"/>
    <col min="6670" max="6670" width="5.44140625" style="7" bestFit="1" customWidth="1"/>
    <col min="6671" max="6671" width="9.5546875" style="7" customWidth="1"/>
    <col min="6672" max="6672" width="0.88671875" style="7" customWidth="1"/>
    <col min="6673" max="6673" width="4.5546875" style="7" customWidth="1"/>
    <col min="6674" max="6674" width="9.5546875" style="7" customWidth="1"/>
    <col min="6675" max="6675" width="0.88671875" style="7" customWidth="1"/>
    <col min="6676" max="6676" width="4.5546875" style="7" customWidth="1"/>
    <col min="6677" max="6677" width="9.5546875" style="7" customWidth="1"/>
    <col min="6678" max="6678" width="0.88671875" style="7" customWidth="1"/>
    <col min="6679" max="6679" width="5.44140625" style="7" bestFit="1" customWidth="1"/>
    <col min="6680" max="6680" width="9.5546875" style="7" customWidth="1"/>
    <col min="6681" max="6682" width="12" style="7" bestFit="1" customWidth="1"/>
    <col min="6683" max="6912" width="11.44140625" style="7"/>
    <col min="6913" max="6913" width="35.5546875" style="7" customWidth="1"/>
    <col min="6914" max="6914" width="9.88671875" style="7" bestFit="1" customWidth="1"/>
    <col min="6915" max="6915" width="9.5546875" style="7" customWidth="1"/>
    <col min="6916" max="6916" width="0.88671875" style="7" customWidth="1"/>
    <col min="6917" max="6917" width="4.5546875" style="7" customWidth="1"/>
    <col min="6918" max="6918" width="9.5546875" style="7" customWidth="1"/>
    <col min="6919" max="6919" width="0.88671875" style="7" customWidth="1"/>
    <col min="6920" max="6920" width="4.5546875" style="7" customWidth="1"/>
    <col min="6921" max="6921" width="9.5546875" style="7" customWidth="1"/>
    <col min="6922" max="6922" width="0.88671875" style="7" customWidth="1"/>
    <col min="6923" max="6923" width="4.5546875" style="7" customWidth="1"/>
    <col min="6924" max="6924" width="9.5546875" style="7" customWidth="1"/>
    <col min="6925" max="6925" width="0.88671875" style="7" customWidth="1"/>
    <col min="6926" max="6926" width="5.44140625" style="7" bestFit="1" customWidth="1"/>
    <col min="6927" max="6927" width="9.5546875" style="7" customWidth="1"/>
    <col min="6928" max="6928" width="0.88671875" style="7" customWidth="1"/>
    <col min="6929" max="6929" width="4.5546875" style="7" customWidth="1"/>
    <col min="6930" max="6930" width="9.5546875" style="7" customWidth="1"/>
    <col min="6931" max="6931" width="0.88671875" style="7" customWidth="1"/>
    <col min="6932" max="6932" width="4.5546875" style="7" customWidth="1"/>
    <col min="6933" max="6933" width="9.5546875" style="7" customWidth="1"/>
    <col min="6934" max="6934" width="0.88671875" style="7" customWidth="1"/>
    <col min="6935" max="6935" width="5.44140625" style="7" bestFit="1" customWidth="1"/>
    <col min="6936" max="6936" width="9.5546875" style="7" customWidth="1"/>
    <col min="6937" max="6938" width="12" style="7" bestFit="1" customWidth="1"/>
    <col min="6939" max="7168" width="11.44140625" style="7"/>
    <col min="7169" max="7169" width="35.5546875" style="7" customWidth="1"/>
    <col min="7170" max="7170" width="9.88671875" style="7" bestFit="1" customWidth="1"/>
    <col min="7171" max="7171" width="9.5546875" style="7" customWidth="1"/>
    <col min="7172" max="7172" width="0.88671875" style="7" customWidth="1"/>
    <col min="7173" max="7173" width="4.5546875" style="7" customWidth="1"/>
    <col min="7174" max="7174" width="9.5546875" style="7" customWidth="1"/>
    <col min="7175" max="7175" width="0.88671875" style="7" customWidth="1"/>
    <col min="7176" max="7176" width="4.5546875" style="7" customWidth="1"/>
    <col min="7177" max="7177" width="9.5546875" style="7" customWidth="1"/>
    <col min="7178" max="7178" width="0.88671875" style="7" customWidth="1"/>
    <col min="7179" max="7179" width="4.5546875" style="7" customWidth="1"/>
    <col min="7180" max="7180" width="9.5546875" style="7" customWidth="1"/>
    <col min="7181" max="7181" width="0.88671875" style="7" customWidth="1"/>
    <col min="7182" max="7182" width="5.44140625" style="7" bestFit="1" customWidth="1"/>
    <col min="7183" max="7183" width="9.5546875" style="7" customWidth="1"/>
    <col min="7184" max="7184" width="0.88671875" style="7" customWidth="1"/>
    <col min="7185" max="7185" width="4.5546875" style="7" customWidth="1"/>
    <col min="7186" max="7186" width="9.5546875" style="7" customWidth="1"/>
    <col min="7187" max="7187" width="0.88671875" style="7" customWidth="1"/>
    <col min="7188" max="7188" width="4.5546875" style="7" customWidth="1"/>
    <col min="7189" max="7189" width="9.5546875" style="7" customWidth="1"/>
    <col min="7190" max="7190" width="0.88671875" style="7" customWidth="1"/>
    <col min="7191" max="7191" width="5.44140625" style="7" bestFit="1" customWidth="1"/>
    <col min="7192" max="7192" width="9.5546875" style="7" customWidth="1"/>
    <col min="7193" max="7194" width="12" style="7" bestFit="1" customWidth="1"/>
    <col min="7195" max="7424" width="11.44140625" style="7"/>
    <col min="7425" max="7425" width="35.5546875" style="7" customWidth="1"/>
    <col min="7426" max="7426" width="9.88671875" style="7" bestFit="1" customWidth="1"/>
    <col min="7427" max="7427" width="9.5546875" style="7" customWidth="1"/>
    <col min="7428" max="7428" width="0.88671875" style="7" customWidth="1"/>
    <col min="7429" max="7429" width="4.5546875" style="7" customWidth="1"/>
    <col min="7430" max="7430" width="9.5546875" style="7" customWidth="1"/>
    <col min="7431" max="7431" width="0.88671875" style="7" customWidth="1"/>
    <col min="7432" max="7432" width="4.5546875" style="7" customWidth="1"/>
    <col min="7433" max="7433" width="9.5546875" style="7" customWidth="1"/>
    <col min="7434" max="7434" width="0.88671875" style="7" customWidth="1"/>
    <col min="7435" max="7435" width="4.5546875" style="7" customWidth="1"/>
    <col min="7436" max="7436" width="9.5546875" style="7" customWidth="1"/>
    <col min="7437" max="7437" width="0.88671875" style="7" customWidth="1"/>
    <col min="7438" max="7438" width="5.44140625" style="7" bestFit="1" customWidth="1"/>
    <col min="7439" max="7439" width="9.5546875" style="7" customWidth="1"/>
    <col min="7440" max="7440" width="0.88671875" style="7" customWidth="1"/>
    <col min="7441" max="7441" width="4.5546875" style="7" customWidth="1"/>
    <col min="7442" max="7442" width="9.5546875" style="7" customWidth="1"/>
    <col min="7443" max="7443" width="0.88671875" style="7" customWidth="1"/>
    <col min="7444" max="7444" width="4.5546875" style="7" customWidth="1"/>
    <col min="7445" max="7445" width="9.5546875" style="7" customWidth="1"/>
    <col min="7446" max="7446" width="0.88671875" style="7" customWidth="1"/>
    <col min="7447" max="7447" width="5.44140625" style="7" bestFit="1" customWidth="1"/>
    <col min="7448" max="7448" width="9.5546875" style="7" customWidth="1"/>
    <col min="7449" max="7450" width="12" style="7" bestFit="1" customWidth="1"/>
    <col min="7451" max="7680" width="11.44140625" style="7"/>
    <col min="7681" max="7681" width="35.5546875" style="7" customWidth="1"/>
    <col min="7682" max="7682" width="9.88671875" style="7" bestFit="1" customWidth="1"/>
    <col min="7683" max="7683" width="9.5546875" style="7" customWidth="1"/>
    <col min="7684" max="7684" width="0.88671875" style="7" customWidth="1"/>
    <col min="7685" max="7685" width="4.5546875" style="7" customWidth="1"/>
    <col min="7686" max="7686" width="9.5546875" style="7" customWidth="1"/>
    <col min="7687" max="7687" width="0.88671875" style="7" customWidth="1"/>
    <col min="7688" max="7688" width="4.5546875" style="7" customWidth="1"/>
    <col min="7689" max="7689" width="9.5546875" style="7" customWidth="1"/>
    <col min="7690" max="7690" width="0.88671875" style="7" customWidth="1"/>
    <col min="7691" max="7691" width="4.5546875" style="7" customWidth="1"/>
    <col min="7692" max="7692" width="9.5546875" style="7" customWidth="1"/>
    <col min="7693" max="7693" width="0.88671875" style="7" customWidth="1"/>
    <col min="7694" max="7694" width="5.44140625" style="7" bestFit="1" customWidth="1"/>
    <col min="7695" max="7695" width="9.5546875" style="7" customWidth="1"/>
    <col min="7696" max="7696" width="0.88671875" style="7" customWidth="1"/>
    <col min="7697" max="7697" width="4.5546875" style="7" customWidth="1"/>
    <col min="7698" max="7698" width="9.5546875" style="7" customWidth="1"/>
    <col min="7699" max="7699" width="0.88671875" style="7" customWidth="1"/>
    <col min="7700" max="7700" width="4.5546875" style="7" customWidth="1"/>
    <col min="7701" max="7701" width="9.5546875" style="7" customWidth="1"/>
    <col min="7702" max="7702" width="0.88671875" style="7" customWidth="1"/>
    <col min="7703" max="7703" width="5.44140625" style="7" bestFit="1" customWidth="1"/>
    <col min="7704" max="7704" width="9.5546875" style="7" customWidth="1"/>
    <col min="7705" max="7706" width="12" style="7" bestFit="1" customWidth="1"/>
    <col min="7707" max="7936" width="11.44140625" style="7"/>
    <col min="7937" max="7937" width="35.5546875" style="7" customWidth="1"/>
    <col min="7938" max="7938" width="9.88671875" style="7" bestFit="1" customWidth="1"/>
    <col min="7939" max="7939" width="9.5546875" style="7" customWidth="1"/>
    <col min="7940" max="7940" width="0.88671875" style="7" customWidth="1"/>
    <col min="7941" max="7941" width="4.5546875" style="7" customWidth="1"/>
    <col min="7942" max="7942" width="9.5546875" style="7" customWidth="1"/>
    <col min="7943" max="7943" width="0.88671875" style="7" customWidth="1"/>
    <col min="7944" max="7944" width="4.5546875" style="7" customWidth="1"/>
    <col min="7945" max="7945" width="9.5546875" style="7" customWidth="1"/>
    <col min="7946" max="7946" width="0.88671875" style="7" customWidth="1"/>
    <col min="7947" max="7947" width="4.5546875" style="7" customWidth="1"/>
    <col min="7948" max="7948" width="9.5546875" style="7" customWidth="1"/>
    <col min="7949" max="7949" width="0.88671875" style="7" customWidth="1"/>
    <col min="7950" max="7950" width="5.44140625" style="7" bestFit="1" customWidth="1"/>
    <col min="7951" max="7951" width="9.5546875" style="7" customWidth="1"/>
    <col min="7952" max="7952" width="0.88671875" style="7" customWidth="1"/>
    <col min="7953" max="7953" width="4.5546875" style="7" customWidth="1"/>
    <col min="7954" max="7954" width="9.5546875" style="7" customWidth="1"/>
    <col min="7955" max="7955" width="0.88671875" style="7" customWidth="1"/>
    <col min="7956" max="7956" width="4.5546875" style="7" customWidth="1"/>
    <col min="7957" max="7957" width="9.5546875" style="7" customWidth="1"/>
    <col min="7958" max="7958" width="0.88671875" style="7" customWidth="1"/>
    <col min="7959" max="7959" width="5.44140625" style="7" bestFit="1" customWidth="1"/>
    <col min="7960" max="7960" width="9.5546875" style="7" customWidth="1"/>
    <col min="7961" max="7962" width="12" style="7" bestFit="1" customWidth="1"/>
    <col min="7963" max="8192" width="11.44140625" style="7"/>
    <col min="8193" max="8193" width="35.5546875" style="7" customWidth="1"/>
    <col min="8194" max="8194" width="9.88671875" style="7" bestFit="1" customWidth="1"/>
    <col min="8195" max="8195" width="9.5546875" style="7" customWidth="1"/>
    <col min="8196" max="8196" width="0.88671875" style="7" customWidth="1"/>
    <col min="8197" max="8197" width="4.5546875" style="7" customWidth="1"/>
    <col min="8198" max="8198" width="9.5546875" style="7" customWidth="1"/>
    <col min="8199" max="8199" width="0.88671875" style="7" customWidth="1"/>
    <col min="8200" max="8200" width="4.5546875" style="7" customWidth="1"/>
    <col min="8201" max="8201" width="9.5546875" style="7" customWidth="1"/>
    <col min="8202" max="8202" width="0.88671875" style="7" customWidth="1"/>
    <col min="8203" max="8203" width="4.5546875" style="7" customWidth="1"/>
    <col min="8204" max="8204" width="9.5546875" style="7" customWidth="1"/>
    <col min="8205" max="8205" width="0.88671875" style="7" customWidth="1"/>
    <col min="8206" max="8206" width="5.44140625" style="7" bestFit="1" customWidth="1"/>
    <col min="8207" max="8207" width="9.5546875" style="7" customWidth="1"/>
    <col min="8208" max="8208" width="0.88671875" style="7" customWidth="1"/>
    <col min="8209" max="8209" width="4.5546875" style="7" customWidth="1"/>
    <col min="8210" max="8210" width="9.5546875" style="7" customWidth="1"/>
    <col min="8211" max="8211" width="0.88671875" style="7" customWidth="1"/>
    <col min="8212" max="8212" width="4.5546875" style="7" customWidth="1"/>
    <col min="8213" max="8213" width="9.5546875" style="7" customWidth="1"/>
    <col min="8214" max="8214" width="0.88671875" style="7" customWidth="1"/>
    <col min="8215" max="8215" width="5.44140625" style="7" bestFit="1" customWidth="1"/>
    <col min="8216" max="8216" width="9.5546875" style="7" customWidth="1"/>
    <col min="8217" max="8218" width="12" style="7" bestFit="1" customWidth="1"/>
    <col min="8219" max="8448" width="11.44140625" style="7"/>
    <col min="8449" max="8449" width="35.5546875" style="7" customWidth="1"/>
    <col min="8450" max="8450" width="9.88671875" style="7" bestFit="1" customWidth="1"/>
    <col min="8451" max="8451" width="9.5546875" style="7" customWidth="1"/>
    <col min="8452" max="8452" width="0.88671875" style="7" customWidth="1"/>
    <col min="8453" max="8453" width="4.5546875" style="7" customWidth="1"/>
    <col min="8454" max="8454" width="9.5546875" style="7" customWidth="1"/>
    <col min="8455" max="8455" width="0.88671875" style="7" customWidth="1"/>
    <col min="8456" max="8456" width="4.5546875" style="7" customWidth="1"/>
    <col min="8457" max="8457" width="9.5546875" style="7" customWidth="1"/>
    <col min="8458" max="8458" width="0.88671875" style="7" customWidth="1"/>
    <col min="8459" max="8459" width="4.5546875" style="7" customWidth="1"/>
    <col min="8460" max="8460" width="9.5546875" style="7" customWidth="1"/>
    <col min="8461" max="8461" width="0.88671875" style="7" customWidth="1"/>
    <col min="8462" max="8462" width="5.44140625" style="7" bestFit="1" customWidth="1"/>
    <col min="8463" max="8463" width="9.5546875" style="7" customWidth="1"/>
    <col min="8464" max="8464" width="0.88671875" style="7" customWidth="1"/>
    <col min="8465" max="8465" width="4.5546875" style="7" customWidth="1"/>
    <col min="8466" max="8466" width="9.5546875" style="7" customWidth="1"/>
    <col min="8467" max="8467" width="0.88671875" style="7" customWidth="1"/>
    <col min="8468" max="8468" width="4.5546875" style="7" customWidth="1"/>
    <col min="8469" max="8469" width="9.5546875" style="7" customWidth="1"/>
    <col min="8470" max="8470" width="0.88671875" style="7" customWidth="1"/>
    <col min="8471" max="8471" width="5.44140625" style="7" bestFit="1" customWidth="1"/>
    <col min="8472" max="8472" width="9.5546875" style="7" customWidth="1"/>
    <col min="8473" max="8474" width="12" style="7" bestFit="1" customWidth="1"/>
    <col min="8475" max="8704" width="11.44140625" style="7"/>
    <col min="8705" max="8705" width="35.5546875" style="7" customWidth="1"/>
    <col min="8706" max="8706" width="9.88671875" style="7" bestFit="1" customWidth="1"/>
    <col min="8707" max="8707" width="9.5546875" style="7" customWidth="1"/>
    <col min="8708" max="8708" width="0.88671875" style="7" customWidth="1"/>
    <col min="8709" max="8709" width="4.5546875" style="7" customWidth="1"/>
    <col min="8710" max="8710" width="9.5546875" style="7" customWidth="1"/>
    <col min="8711" max="8711" width="0.88671875" style="7" customWidth="1"/>
    <col min="8712" max="8712" width="4.5546875" style="7" customWidth="1"/>
    <col min="8713" max="8713" width="9.5546875" style="7" customWidth="1"/>
    <col min="8714" max="8714" width="0.88671875" style="7" customWidth="1"/>
    <col min="8715" max="8715" width="4.5546875" style="7" customWidth="1"/>
    <col min="8716" max="8716" width="9.5546875" style="7" customWidth="1"/>
    <col min="8717" max="8717" width="0.88671875" style="7" customWidth="1"/>
    <col min="8718" max="8718" width="5.44140625" style="7" bestFit="1" customWidth="1"/>
    <col min="8719" max="8719" width="9.5546875" style="7" customWidth="1"/>
    <col min="8720" max="8720" width="0.88671875" style="7" customWidth="1"/>
    <col min="8721" max="8721" width="4.5546875" style="7" customWidth="1"/>
    <col min="8722" max="8722" width="9.5546875" style="7" customWidth="1"/>
    <col min="8723" max="8723" width="0.88671875" style="7" customWidth="1"/>
    <col min="8724" max="8724" width="4.5546875" style="7" customWidth="1"/>
    <col min="8725" max="8725" width="9.5546875" style="7" customWidth="1"/>
    <col min="8726" max="8726" width="0.88671875" style="7" customWidth="1"/>
    <col min="8727" max="8727" width="5.44140625" style="7" bestFit="1" customWidth="1"/>
    <col min="8728" max="8728" width="9.5546875" style="7" customWidth="1"/>
    <col min="8729" max="8730" width="12" style="7" bestFit="1" customWidth="1"/>
    <col min="8731" max="8960" width="11.44140625" style="7"/>
    <col min="8961" max="8961" width="35.5546875" style="7" customWidth="1"/>
    <col min="8962" max="8962" width="9.88671875" style="7" bestFit="1" customWidth="1"/>
    <col min="8963" max="8963" width="9.5546875" style="7" customWidth="1"/>
    <col min="8964" max="8964" width="0.88671875" style="7" customWidth="1"/>
    <col min="8965" max="8965" width="4.5546875" style="7" customWidth="1"/>
    <col min="8966" max="8966" width="9.5546875" style="7" customWidth="1"/>
    <col min="8967" max="8967" width="0.88671875" style="7" customWidth="1"/>
    <col min="8968" max="8968" width="4.5546875" style="7" customWidth="1"/>
    <col min="8969" max="8969" width="9.5546875" style="7" customWidth="1"/>
    <col min="8970" max="8970" width="0.88671875" style="7" customWidth="1"/>
    <col min="8971" max="8971" width="4.5546875" style="7" customWidth="1"/>
    <col min="8972" max="8972" width="9.5546875" style="7" customWidth="1"/>
    <col min="8973" max="8973" width="0.88671875" style="7" customWidth="1"/>
    <col min="8974" max="8974" width="5.44140625" style="7" bestFit="1" customWidth="1"/>
    <col min="8975" max="8975" width="9.5546875" style="7" customWidth="1"/>
    <col min="8976" max="8976" width="0.88671875" style="7" customWidth="1"/>
    <col min="8977" max="8977" width="4.5546875" style="7" customWidth="1"/>
    <col min="8978" max="8978" width="9.5546875" style="7" customWidth="1"/>
    <col min="8979" max="8979" width="0.88671875" style="7" customWidth="1"/>
    <col min="8980" max="8980" width="4.5546875" style="7" customWidth="1"/>
    <col min="8981" max="8981" width="9.5546875" style="7" customWidth="1"/>
    <col min="8982" max="8982" width="0.88671875" style="7" customWidth="1"/>
    <col min="8983" max="8983" width="5.44140625" style="7" bestFit="1" customWidth="1"/>
    <col min="8984" max="8984" width="9.5546875" style="7" customWidth="1"/>
    <col min="8985" max="8986" width="12" style="7" bestFit="1" customWidth="1"/>
    <col min="8987" max="9216" width="11.44140625" style="7"/>
    <col min="9217" max="9217" width="35.5546875" style="7" customWidth="1"/>
    <col min="9218" max="9218" width="9.88671875" style="7" bestFit="1" customWidth="1"/>
    <col min="9219" max="9219" width="9.5546875" style="7" customWidth="1"/>
    <col min="9220" max="9220" width="0.88671875" style="7" customWidth="1"/>
    <col min="9221" max="9221" width="4.5546875" style="7" customWidth="1"/>
    <col min="9222" max="9222" width="9.5546875" style="7" customWidth="1"/>
    <col min="9223" max="9223" width="0.88671875" style="7" customWidth="1"/>
    <col min="9224" max="9224" width="4.5546875" style="7" customWidth="1"/>
    <col min="9225" max="9225" width="9.5546875" style="7" customWidth="1"/>
    <col min="9226" max="9226" width="0.88671875" style="7" customWidth="1"/>
    <col min="9227" max="9227" width="4.5546875" style="7" customWidth="1"/>
    <col min="9228" max="9228" width="9.5546875" style="7" customWidth="1"/>
    <col min="9229" max="9229" width="0.88671875" style="7" customWidth="1"/>
    <col min="9230" max="9230" width="5.44140625" style="7" bestFit="1" customWidth="1"/>
    <col min="9231" max="9231" width="9.5546875" style="7" customWidth="1"/>
    <col min="9232" max="9232" width="0.88671875" style="7" customWidth="1"/>
    <col min="9233" max="9233" width="4.5546875" style="7" customWidth="1"/>
    <col min="9234" max="9234" width="9.5546875" style="7" customWidth="1"/>
    <col min="9235" max="9235" width="0.88671875" style="7" customWidth="1"/>
    <col min="9236" max="9236" width="4.5546875" style="7" customWidth="1"/>
    <col min="9237" max="9237" width="9.5546875" style="7" customWidth="1"/>
    <col min="9238" max="9238" width="0.88671875" style="7" customWidth="1"/>
    <col min="9239" max="9239" width="5.44140625" style="7" bestFit="1" customWidth="1"/>
    <col min="9240" max="9240" width="9.5546875" style="7" customWidth="1"/>
    <col min="9241" max="9242" width="12" style="7" bestFit="1" customWidth="1"/>
    <col min="9243" max="9472" width="11.44140625" style="7"/>
    <col min="9473" max="9473" width="35.5546875" style="7" customWidth="1"/>
    <col min="9474" max="9474" width="9.88671875" style="7" bestFit="1" customWidth="1"/>
    <col min="9475" max="9475" width="9.5546875" style="7" customWidth="1"/>
    <col min="9476" max="9476" width="0.88671875" style="7" customWidth="1"/>
    <col min="9477" max="9477" width="4.5546875" style="7" customWidth="1"/>
    <col min="9478" max="9478" width="9.5546875" style="7" customWidth="1"/>
    <col min="9479" max="9479" width="0.88671875" style="7" customWidth="1"/>
    <col min="9480" max="9480" width="4.5546875" style="7" customWidth="1"/>
    <col min="9481" max="9481" width="9.5546875" style="7" customWidth="1"/>
    <col min="9482" max="9482" width="0.88671875" style="7" customWidth="1"/>
    <col min="9483" max="9483" width="4.5546875" style="7" customWidth="1"/>
    <col min="9484" max="9484" width="9.5546875" style="7" customWidth="1"/>
    <col min="9485" max="9485" width="0.88671875" style="7" customWidth="1"/>
    <col min="9486" max="9486" width="5.44140625" style="7" bestFit="1" customWidth="1"/>
    <col min="9487" max="9487" width="9.5546875" style="7" customWidth="1"/>
    <col min="9488" max="9488" width="0.88671875" style="7" customWidth="1"/>
    <col min="9489" max="9489" width="4.5546875" style="7" customWidth="1"/>
    <col min="9490" max="9490" width="9.5546875" style="7" customWidth="1"/>
    <col min="9491" max="9491" width="0.88671875" style="7" customWidth="1"/>
    <col min="9492" max="9492" width="4.5546875" style="7" customWidth="1"/>
    <col min="9493" max="9493" width="9.5546875" style="7" customWidth="1"/>
    <col min="9494" max="9494" width="0.88671875" style="7" customWidth="1"/>
    <col min="9495" max="9495" width="5.44140625" style="7" bestFit="1" customWidth="1"/>
    <col min="9496" max="9496" width="9.5546875" style="7" customWidth="1"/>
    <col min="9497" max="9498" width="12" style="7" bestFit="1" customWidth="1"/>
    <col min="9499" max="9728" width="11.44140625" style="7"/>
    <col min="9729" max="9729" width="35.5546875" style="7" customWidth="1"/>
    <col min="9730" max="9730" width="9.88671875" style="7" bestFit="1" customWidth="1"/>
    <col min="9731" max="9731" width="9.5546875" style="7" customWidth="1"/>
    <col min="9732" max="9732" width="0.88671875" style="7" customWidth="1"/>
    <col min="9733" max="9733" width="4.5546875" style="7" customWidth="1"/>
    <col min="9734" max="9734" width="9.5546875" style="7" customWidth="1"/>
    <col min="9735" max="9735" width="0.88671875" style="7" customWidth="1"/>
    <col min="9736" max="9736" width="4.5546875" style="7" customWidth="1"/>
    <col min="9737" max="9737" width="9.5546875" style="7" customWidth="1"/>
    <col min="9738" max="9738" width="0.88671875" style="7" customWidth="1"/>
    <col min="9739" max="9739" width="4.5546875" style="7" customWidth="1"/>
    <col min="9740" max="9740" width="9.5546875" style="7" customWidth="1"/>
    <col min="9741" max="9741" width="0.88671875" style="7" customWidth="1"/>
    <col min="9742" max="9742" width="5.44140625" style="7" bestFit="1" customWidth="1"/>
    <col min="9743" max="9743" width="9.5546875" style="7" customWidth="1"/>
    <col min="9744" max="9744" width="0.88671875" style="7" customWidth="1"/>
    <col min="9745" max="9745" width="4.5546875" style="7" customWidth="1"/>
    <col min="9746" max="9746" width="9.5546875" style="7" customWidth="1"/>
    <col min="9747" max="9747" width="0.88671875" style="7" customWidth="1"/>
    <col min="9748" max="9748" width="4.5546875" style="7" customWidth="1"/>
    <col min="9749" max="9749" width="9.5546875" style="7" customWidth="1"/>
    <col min="9750" max="9750" width="0.88671875" style="7" customWidth="1"/>
    <col min="9751" max="9751" width="5.44140625" style="7" bestFit="1" customWidth="1"/>
    <col min="9752" max="9752" width="9.5546875" style="7" customWidth="1"/>
    <col min="9753" max="9754" width="12" style="7" bestFit="1" customWidth="1"/>
    <col min="9755" max="9984" width="11.44140625" style="7"/>
    <col min="9985" max="9985" width="35.5546875" style="7" customWidth="1"/>
    <col min="9986" max="9986" width="9.88671875" style="7" bestFit="1" customWidth="1"/>
    <col min="9987" max="9987" width="9.5546875" style="7" customWidth="1"/>
    <col min="9988" max="9988" width="0.88671875" style="7" customWidth="1"/>
    <col min="9989" max="9989" width="4.5546875" style="7" customWidth="1"/>
    <col min="9990" max="9990" width="9.5546875" style="7" customWidth="1"/>
    <col min="9991" max="9991" width="0.88671875" style="7" customWidth="1"/>
    <col min="9992" max="9992" width="4.5546875" style="7" customWidth="1"/>
    <col min="9993" max="9993" width="9.5546875" style="7" customWidth="1"/>
    <col min="9994" max="9994" width="0.88671875" style="7" customWidth="1"/>
    <col min="9995" max="9995" width="4.5546875" style="7" customWidth="1"/>
    <col min="9996" max="9996" width="9.5546875" style="7" customWidth="1"/>
    <col min="9997" max="9997" width="0.88671875" style="7" customWidth="1"/>
    <col min="9998" max="9998" width="5.44140625" style="7" bestFit="1" customWidth="1"/>
    <col min="9999" max="9999" width="9.5546875" style="7" customWidth="1"/>
    <col min="10000" max="10000" width="0.88671875" style="7" customWidth="1"/>
    <col min="10001" max="10001" width="4.5546875" style="7" customWidth="1"/>
    <col min="10002" max="10002" width="9.5546875" style="7" customWidth="1"/>
    <col min="10003" max="10003" width="0.88671875" style="7" customWidth="1"/>
    <col min="10004" max="10004" width="4.5546875" style="7" customWidth="1"/>
    <col min="10005" max="10005" width="9.5546875" style="7" customWidth="1"/>
    <col min="10006" max="10006" width="0.88671875" style="7" customWidth="1"/>
    <col min="10007" max="10007" width="5.44140625" style="7" bestFit="1" customWidth="1"/>
    <col min="10008" max="10008" width="9.5546875" style="7" customWidth="1"/>
    <col min="10009" max="10010" width="12" style="7" bestFit="1" customWidth="1"/>
    <col min="10011" max="10240" width="11.44140625" style="7"/>
    <col min="10241" max="10241" width="35.5546875" style="7" customWidth="1"/>
    <col min="10242" max="10242" width="9.88671875" style="7" bestFit="1" customWidth="1"/>
    <col min="10243" max="10243" width="9.5546875" style="7" customWidth="1"/>
    <col min="10244" max="10244" width="0.88671875" style="7" customWidth="1"/>
    <col min="10245" max="10245" width="4.5546875" style="7" customWidth="1"/>
    <col min="10246" max="10246" width="9.5546875" style="7" customWidth="1"/>
    <col min="10247" max="10247" width="0.88671875" style="7" customWidth="1"/>
    <col min="10248" max="10248" width="4.5546875" style="7" customWidth="1"/>
    <col min="10249" max="10249" width="9.5546875" style="7" customWidth="1"/>
    <col min="10250" max="10250" width="0.88671875" style="7" customWidth="1"/>
    <col min="10251" max="10251" width="4.5546875" style="7" customWidth="1"/>
    <col min="10252" max="10252" width="9.5546875" style="7" customWidth="1"/>
    <col min="10253" max="10253" width="0.88671875" style="7" customWidth="1"/>
    <col min="10254" max="10254" width="5.44140625" style="7" bestFit="1" customWidth="1"/>
    <col min="10255" max="10255" width="9.5546875" style="7" customWidth="1"/>
    <col min="10256" max="10256" width="0.88671875" style="7" customWidth="1"/>
    <col min="10257" max="10257" width="4.5546875" style="7" customWidth="1"/>
    <col min="10258" max="10258" width="9.5546875" style="7" customWidth="1"/>
    <col min="10259" max="10259" width="0.88671875" style="7" customWidth="1"/>
    <col min="10260" max="10260" width="4.5546875" style="7" customWidth="1"/>
    <col min="10261" max="10261" width="9.5546875" style="7" customWidth="1"/>
    <col min="10262" max="10262" width="0.88671875" style="7" customWidth="1"/>
    <col min="10263" max="10263" width="5.44140625" style="7" bestFit="1" customWidth="1"/>
    <col min="10264" max="10264" width="9.5546875" style="7" customWidth="1"/>
    <col min="10265" max="10266" width="12" style="7" bestFit="1" customWidth="1"/>
    <col min="10267" max="10496" width="11.44140625" style="7"/>
    <col min="10497" max="10497" width="35.5546875" style="7" customWidth="1"/>
    <col min="10498" max="10498" width="9.88671875" style="7" bestFit="1" customWidth="1"/>
    <col min="10499" max="10499" width="9.5546875" style="7" customWidth="1"/>
    <col min="10500" max="10500" width="0.88671875" style="7" customWidth="1"/>
    <col min="10501" max="10501" width="4.5546875" style="7" customWidth="1"/>
    <col min="10502" max="10502" width="9.5546875" style="7" customWidth="1"/>
    <col min="10503" max="10503" width="0.88671875" style="7" customWidth="1"/>
    <col min="10504" max="10504" width="4.5546875" style="7" customWidth="1"/>
    <col min="10505" max="10505" width="9.5546875" style="7" customWidth="1"/>
    <col min="10506" max="10506" width="0.88671875" style="7" customWidth="1"/>
    <col min="10507" max="10507" width="4.5546875" style="7" customWidth="1"/>
    <col min="10508" max="10508" width="9.5546875" style="7" customWidth="1"/>
    <col min="10509" max="10509" width="0.88671875" style="7" customWidth="1"/>
    <col min="10510" max="10510" width="5.44140625" style="7" bestFit="1" customWidth="1"/>
    <col min="10511" max="10511" width="9.5546875" style="7" customWidth="1"/>
    <col min="10512" max="10512" width="0.88671875" style="7" customWidth="1"/>
    <col min="10513" max="10513" width="4.5546875" style="7" customWidth="1"/>
    <col min="10514" max="10514" width="9.5546875" style="7" customWidth="1"/>
    <col min="10515" max="10515" width="0.88671875" style="7" customWidth="1"/>
    <col min="10516" max="10516" width="4.5546875" style="7" customWidth="1"/>
    <col min="10517" max="10517" width="9.5546875" style="7" customWidth="1"/>
    <col min="10518" max="10518" width="0.88671875" style="7" customWidth="1"/>
    <col min="10519" max="10519" width="5.44140625" style="7" bestFit="1" customWidth="1"/>
    <col min="10520" max="10520" width="9.5546875" style="7" customWidth="1"/>
    <col min="10521" max="10522" width="12" style="7" bestFit="1" customWidth="1"/>
    <col min="10523" max="10752" width="11.44140625" style="7"/>
    <col min="10753" max="10753" width="35.5546875" style="7" customWidth="1"/>
    <col min="10754" max="10754" width="9.88671875" style="7" bestFit="1" customWidth="1"/>
    <col min="10755" max="10755" width="9.5546875" style="7" customWidth="1"/>
    <col min="10756" max="10756" width="0.88671875" style="7" customWidth="1"/>
    <col min="10757" max="10757" width="4.5546875" style="7" customWidth="1"/>
    <col min="10758" max="10758" width="9.5546875" style="7" customWidth="1"/>
    <col min="10759" max="10759" width="0.88671875" style="7" customWidth="1"/>
    <col min="10760" max="10760" width="4.5546875" style="7" customWidth="1"/>
    <col min="10761" max="10761" width="9.5546875" style="7" customWidth="1"/>
    <col min="10762" max="10762" width="0.88671875" style="7" customWidth="1"/>
    <col min="10763" max="10763" width="4.5546875" style="7" customWidth="1"/>
    <col min="10764" max="10764" width="9.5546875" style="7" customWidth="1"/>
    <col min="10765" max="10765" width="0.88671875" style="7" customWidth="1"/>
    <col min="10766" max="10766" width="5.44140625" style="7" bestFit="1" customWidth="1"/>
    <col min="10767" max="10767" width="9.5546875" style="7" customWidth="1"/>
    <col min="10768" max="10768" width="0.88671875" style="7" customWidth="1"/>
    <col min="10769" max="10769" width="4.5546875" style="7" customWidth="1"/>
    <col min="10770" max="10770" width="9.5546875" style="7" customWidth="1"/>
    <col min="10771" max="10771" width="0.88671875" style="7" customWidth="1"/>
    <col min="10772" max="10772" width="4.5546875" style="7" customWidth="1"/>
    <col min="10773" max="10773" width="9.5546875" style="7" customWidth="1"/>
    <col min="10774" max="10774" width="0.88671875" style="7" customWidth="1"/>
    <col min="10775" max="10775" width="5.44140625" style="7" bestFit="1" customWidth="1"/>
    <col min="10776" max="10776" width="9.5546875" style="7" customWidth="1"/>
    <col min="10777" max="10778" width="12" style="7" bestFit="1" customWidth="1"/>
    <col min="10779" max="11008" width="11.44140625" style="7"/>
    <col min="11009" max="11009" width="35.5546875" style="7" customWidth="1"/>
    <col min="11010" max="11010" width="9.88671875" style="7" bestFit="1" customWidth="1"/>
    <col min="11011" max="11011" width="9.5546875" style="7" customWidth="1"/>
    <col min="11012" max="11012" width="0.88671875" style="7" customWidth="1"/>
    <col min="11013" max="11013" width="4.5546875" style="7" customWidth="1"/>
    <col min="11014" max="11014" width="9.5546875" style="7" customWidth="1"/>
    <col min="11015" max="11015" width="0.88671875" style="7" customWidth="1"/>
    <col min="11016" max="11016" width="4.5546875" style="7" customWidth="1"/>
    <col min="11017" max="11017" width="9.5546875" style="7" customWidth="1"/>
    <col min="11018" max="11018" width="0.88671875" style="7" customWidth="1"/>
    <col min="11019" max="11019" width="4.5546875" style="7" customWidth="1"/>
    <col min="11020" max="11020" width="9.5546875" style="7" customWidth="1"/>
    <col min="11021" max="11021" width="0.88671875" style="7" customWidth="1"/>
    <col min="11022" max="11022" width="5.44140625" style="7" bestFit="1" customWidth="1"/>
    <col min="11023" max="11023" width="9.5546875" style="7" customWidth="1"/>
    <col min="11024" max="11024" width="0.88671875" style="7" customWidth="1"/>
    <col min="11025" max="11025" width="4.5546875" style="7" customWidth="1"/>
    <col min="11026" max="11026" width="9.5546875" style="7" customWidth="1"/>
    <col min="11027" max="11027" width="0.88671875" style="7" customWidth="1"/>
    <col min="11028" max="11028" width="4.5546875" style="7" customWidth="1"/>
    <col min="11029" max="11029" width="9.5546875" style="7" customWidth="1"/>
    <col min="11030" max="11030" width="0.88671875" style="7" customWidth="1"/>
    <col min="11031" max="11031" width="5.44140625" style="7" bestFit="1" customWidth="1"/>
    <col min="11032" max="11032" width="9.5546875" style="7" customWidth="1"/>
    <col min="11033" max="11034" width="12" style="7" bestFit="1" customWidth="1"/>
    <col min="11035" max="11264" width="11.44140625" style="7"/>
    <col min="11265" max="11265" width="35.5546875" style="7" customWidth="1"/>
    <col min="11266" max="11266" width="9.88671875" style="7" bestFit="1" customWidth="1"/>
    <col min="11267" max="11267" width="9.5546875" style="7" customWidth="1"/>
    <col min="11268" max="11268" width="0.88671875" style="7" customWidth="1"/>
    <col min="11269" max="11269" width="4.5546875" style="7" customWidth="1"/>
    <col min="11270" max="11270" width="9.5546875" style="7" customWidth="1"/>
    <col min="11271" max="11271" width="0.88671875" style="7" customWidth="1"/>
    <col min="11272" max="11272" width="4.5546875" style="7" customWidth="1"/>
    <col min="11273" max="11273" width="9.5546875" style="7" customWidth="1"/>
    <col min="11274" max="11274" width="0.88671875" style="7" customWidth="1"/>
    <col min="11275" max="11275" width="4.5546875" style="7" customWidth="1"/>
    <col min="11276" max="11276" width="9.5546875" style="7" customWidth="1"/>
    <col min="11277" max="11277" width="0.88671875" style="7" customWidth="1"/>
    <col min="11278" max="11278" width="5.44140625" style="7" bestFit="1" customWidth="1"/>
    <col min="11279" max="11279" width="9.5546875" style="7" customWidth="1"/>
    <col min="11280" max="11280" width="0.88671875" style="7" customWidth="1"/>
    <col min="11281" max="11281" width="4.5546875" style="7" customWidth="1"/>
    <col min="11282" max="11282" width="9.5546875" style="7" customWidth="1"/>
    <col min="11283" max="11283" width="0.88671875" style="7" customWidth="1"/>
    <col min="11284" max="11284" width="4.5546875" style="7" customWidth="1"/>
    <col min="11285" max="11285" width="9.5546875" style="7" customWidth="1"/>
    <col min="11286" max="11286" width="0.88671875" style="7" customWidth="1"/>
    <col min="11287" max="11287" width="5.44140625" style="7" bestFit="1" customWidth="1"/>
    <col min="11288" max="11288" width="9.5546875" style="7" customWidth="1"/>
    <col min="11289" max="11290" width="12" style="7" bestFit="1" customWidth="1"/>
    <col min="11291" max="11520" width="11.44140625" style="7"/>
    <col min="11521" max="11521" width="35.5546875" style="7" customWidth="1"/>
    <col min="11522" max="11522" width="9.88671875" style="7" bestFit="1" customWidth="1"/>
    <col min="11523" max="11523" width="9.5546875" style="7" customWidth="1"/>
    <col min="11524" max="11524" width="0.88671875" style="7" customWidth="1"/>
    <col min="11525" max="11525" width="4.5546875" style="7" customWidth="1"/>
    <col min="11526" max="11526" width="9.5546875" style="7" customWidth="1"/>
    <col min="11527" max="11527" width="0.88671875" style="7" customWidth="1"/>
    <col min="11528" max="11528" width="4.5546875" style="7" customWidth="1"/>
    <col min="11529" max="11529" width="9.5546875" style="7" customWidth="1"/>
    <col min="11530" max="11530" width="0.88671875" style="7" customWidth="1"/>
    <col min="11531" max="11531" width="4.5546875" style="7" customWidth="1"/>
    <col min="11532" max="11532" width="9.5546875" style="7" customWidth="1"/>
    <col min="11533" max="11533" width="0.88671875" style="7" customWidth="1"/>
    <col min="11534" max="11534" width="5.44140625" style="7" bestFit="1" customWidth="1"/>
    <col min="11535" max="11535" width="9.5546875" style="7" customWidth="1"/>
    <col min="11536" max="11536" width="0.88671875" style="7" customWidth="1"/>
    <col min="11537" max="11537" width="4.5546875" style="7" customWidth="1"/>
    <col min="11538" max="11538" width="9.5546875" style="7" customWidth="1"/>
    <col min="11539" max="11539" width="0.88671875" style="7" customWidth="1"/>
    <col min="11540" max="11540" width="4.5546875" style="7" customWidth="1"/>
    <col min="11541" max="11541" width="9.5546875" style="7" customWidth="1"/>
    <col min="11542" max="11542" width="0.88671875" style="7" customWidth="1"/>
    <col min="11543" max="11543" width="5.44140625" style="7" bestFit="1" customWidth="1"/>
    <col min="11544" max="11544" width="9.5546875" style="7" customWidth="1"/>
    <col min="11545" max="11546" width="12" style="7" bestFit="1" customWidth="1"/>
    <col min="11547" max="11776" width="11.44140625" style="7"/>
    <col min="11777" max="11777" width="35.5546875" style="7" customWidth="1"/>
    <col min="11778" max="11778" width="9.88671875" style="7" bestFit="1" customWidth="1"/>
    <col min="11779" max="11779" width="9.5546875" style="7" customWidth="1"/>
    <col min="11780" max="11780" width="0.88671875" style="7" customWidth="1"/>
    <col min="11781" max="11781" width="4.5546875" style="7" customWidth="1"/>
    <col min="11782" max="11782" width="9.5546875" style="7" customWidth="1"/>
    <col min="11783" max="11783" width="0.88671875" style="7" customWidth="1"/>
    <col min="11784" max="11784" width="4.5546875" style="7" customWidth="1"/>
    <col min="11785" max="11785" width="9.5546875" style="7" customWidth="1"/>
    <col min="11786" max="11786" width="0.88671875" style="7" customWidth="1"/>
    <col min="11787" max="11787" width="4.5546875" style="7" customWidth="1"/>
    <col min="11788" max="11788" width="9.5546875" style="7" customWidth="1"/>
    <col min="11789" max="11789" width="0.88671875" style="7" customWidth="1"/>
    <col min="11790" max="11790" width="5.44140625" style="7" bestFit="1" customWidth="1"/>
    <col min="11791" max="11791" width="9.5546875" style="7" customWidth="1"/>
    <col min="11792" max="11792" width="0.88671875" style="7" customWidth="1"/>
    <col min="11793" max="11793" width="4.5546875" style="7" customWidth="1"/>
    <col min="11794" max="11794" width="9.5546875" style="7" customWidth="1"/>
    <col min="11795" max="11795" width="0.88671875" style="7" customWidth="1"/>
    <col min="11796" max="11796" width="4.5546875" style="7" customWidth="1"/>
    <col min="11797" max="11797" width="9.5546875" style="7" customWidth="1"/>
    <col min="11798" max="11798" width="0.88671875" style="7" customWidth="1"/>
    <col min="11799" max="11799" width="5.44140625" style="7" bestFit="1" customWidth="1"/>
    <col min="11800" max="11800" width="9.5546875" style="7" customWidth="1"/>
    <col min="11801" max="11802" width="12" style="7" bestFit="1" customWidth="1"/>
    <col min="11803" max="12032" width="11.44140625" style="7"/>
    <col min="12033" max="12033" width="35.5546875" style="7" customWidth="1"/>
    <col min="12034" max="12034" width="9.88671875" style="7" bestFit="1" customWidth="1"/>
    <col min="12035" max="12035" width="9.5546875" style="7" customWidth="1"/>
    <col min="12036" max="12036" width="0.88671875" style="7" customWidth="1"/>
    <col min="12037" max="12037" width="4.5546875" style="7" customWidth="1"/>
    <col min="12038" max="12038" width="9.5546875" style="7" customWidth="1"/>
    <col min="12039" max="12039" width="0.88671875" style="7" customWidth="1"/>
    <col min="12040" max="12040" width="4.5546875" style="7" customWidth="1"/>
    <col min="12041" max="12041" width="9.5546875" style="7" customWidth="1"/>
    <col min="12042" max="12042" width="0.88671875" style="7" customWidth="1"/>
    <col min="12043" max="12043" width="4.5546875" style="7" customWidth="1"/>
    <col min="12044" max="12044" width="9.5546875" style="7" customWidth="1"/>
    <col min="12045" max="12045" width="0.88671875" style="7" customWidth="1"/>
    <col min="12046" max="12046" width="5.44140625" style="7" bestFit="1" customWidth="1"/>
    <col min="12047" max="12047" width="9.5546875" style="7" customWidth="1"/>
    <col min="12048" max="12048" width="0.88671875" style="7" customWidth="1"/>
    <col min="12049" max="12049" width="4.5546875" style="7" customWidth="1"/>
    <col min="12050" max="12050" width="9.5546875" style="7" customWidth="1"/>
    <col min="12051" max="12051" width="0.88671875" style="7" customWidth="1"/>
    <col min="12052" max="12052" width="4.5546875" style="7" customWidth="1"/>
    <col min="12053" max="12053" width="9.5546875" style="7" customWidth="1"/>
    <col min="12054" max="12054" width="0.88671875" style="7" customWidth="1"/>
    <col min="12055" max="12055" width="5.44140625" style="7" bestFit="1" customWidth="1"/>
    <col min="12056" max="12056" width="9.5546875" style="7" customWidth="1"/>
    <col min="12057" max="12058" width="12" style="7" bestFit="1" customWidth="1"/>
    <col min="12059" max="12288" width="11.44140625" style="7"/>
    <col min="12289" max="12289" width="35.5546875" style="7" customWidth="1"/>
    <col min="12290" max="12290" width="9.88671875" style="7" bestFit="1" customWidth="1"/>
    <col min="12291" max="12291" width="9.5546875" style="7" customWidth="1"/>
    <col min="12292" max="12292" width="0.88671875" style="7" customWidth="1"/>
    <col min="12293" max="12293" width="4.5546875" style="7" customWidth="1"/>
    <col min="12294" max="12294" width="9.5546875" style="7" customWidth="1"/>
    <col min="12295" max="12295" width="0.88671875" style="7" customWidth="1"/>
    <col min="12296" max="12296" width="4.5546875" style="7" customWidth="1"/>
    <col min="12297" max="12297" width="9.5546875" style="7" customWidth="1"/>
    <col min="12298" max="12298" width="0.88671875" style="7" customWidth="1"/>
    <col min="12299" max="12299" width="4.5546875" style="7" customWidth="1"/>
    <col min="12300" max="12300" width="9.5546875" style="7" customWidth="1"/>
    <col min="12301" max="12301" width="0.88671875" style="7" customWidth="1"/>
    <col min="12302" max="12302" width="5.44140625" style="7" bestFit="1" customWidth="1"/>
    <col min="12303" max="12303" width="9.5546875" style="7" customWidth="1"/>
    <col min="12304" max="12304" width="0.88671875" style="7" customWidth="1"/>
    <col min="12305" max="12305" width="4.5546875" style="7" customWidth="1"/>
    <col min="12306" max="12306" width="9.5546875" style="7" customWidth="1"/>
    <col min="12307" max="12307" width="0.88671875" style="7" customWidth="1"/>
    <col min="12308" max="12308" width="4.5546875" style="7" customWidth="1"/>
    <col min="12309" max="12309" width="9.5546875" style="7" customWidth="1"/>
    <col min="12310" max="12310" width="0.88671875" style="7" customWidth="1"/>
    <col min="12311" max="12311" width="5.44140625" style="7" bestFit="1" customWidth="1"/>
    <col min="12312" max="12312" width="9.5546875" style="7" customWidth="1"/>
    <col min="12313" max="12314" width="12" style="7" bestFit="1" customWidth="1"/>
    <col min="12315" max="12544" width="11.44140625" style="7"/>
    <col min="12545" max="12545" width="35.5546875" style="7" customWidth="1"/>
    <col min="12546" max="12546" width="9.88671875" style="7" bestFit="1" customWidth="1"/>
    <col min="12547" max="12547" width="9.5546875" style="7" customWidth="1"/>
    <col min="12548" max="12548" width="0.88671875" style="7" customWidth="1"/>
    <col min="12549" max="12549" width="4.5546875" style="7" customWidth="1"/>
    <col min="12550" max="12550" width="9.5546875" style="7" customWidth="1"/>
    <col min="12551" max="12551" width="0.88671875" style="7" customWidth="1"/>
    <col min="12552" max="12552" width="4.5546875" style="7" customWidth="1"/>
    <col min="12553" max="12553" width="9.5546875" style="7" customWidth="1"/>
    <col min="12554" max="12554" width="0.88671875" style="7" customWidth="1"/>
    <col min="12555" max="12555" width="4.5546875" style="7" customWidth="1"/>
    <col min="12556" max="12556" width="9.5546875" style="7" customWidth="1"/>
    <col min="12557" max="12557" width="0.88671875" style="7" customWidth="1"/>
    <col min="12558" max="12558" width="5.44140625" style="7" bestFit="1" customWidth="1"/>
    <col min="12559" max="12559" width="9.5546875" style="7" customWidth="1"/>
    <col min="12560" max="12560" width="0.88671875" style="7" customWidth="1"/>
    <col min="12561" max="12561" width="4.5546875" style="7" customWidth="1"/>
    <col min="12562" max="12562" width="9.5546875" style="7" customWidth="1"/>
    <col min="12563" max="12563" width="0.88671875" style="7" customWidth="1"/>
    <col min="12564" max="12564" width="4.5546875" style="7" customWidth="1"/>
    <col min="12565" max="12565" width="9.5546875" style="7" customWidth="1"/>
    <col min="12566" max="12566" width="0.88671875" style="7" customWidth="1"/>
    <col min="12567" max="12567" width="5.44140625" style="7" bestFit="1" customWidth="1"/>
    <col min="12568" max="12568" width="9.5546875" style="7" customWidth="1"/>
    <col min="12569" max="12570" width="12" style="7" bestFit="1" customWidth="1"/>
    <col min="12571" max="12800" width="11.44140625" style="7"/>
    <col min="12801" max="12801" width="35.5546875" style="7" customWidth="1"/>
    <col min="12802" max="12802" width="9.88671875" style="7" bestFit="1" customWidth="1"/>
    <col min="12803" max="12803" width="9.5546875" style="7" customWidth="1"/>
    <col min="12804" max="12804" width="0.88671875" style="7" customWidth="1"/>
    <col min="12805" max="12805" width="4.5546875" style="7" customWidth="1"/>
    <col min="12806" max="12806" width="9.5546875" style="7" customWidth="1"/>
    <col min="12807" max="12807" width="0.88671875" style="7" customWidth="1"/>
    <col min="12808" max="12808" width="4.5546875" style="7" customWidth="1"/>
    <col min="12809" max="12809" width="9.5546875" style="7" customWidth="1"/>
    <col min="12810" max="12810" width="0.88671875" style="7" customWidth="1"/>
    <col min="12811" max="12811" width="4.5546875" style="7" customWidth="1"/>
    <col min="12812" max="12812" width="9.5546875" style="7" customWidth="1"/>
    <col min="12813" max="12813" width="0.88671875" style="7" customWidth="1"/>
    <col min="12814" max="12814" width="5.44140625" style="7" bestFit="1" customWidth="1"/>
    <col min="12815" max="12815" width="9.5546875" style="7" customWidth="1"/>
    <col min="12816" max="12816" width="0.88671875" style="7" customWidth="1"/>
    <col min="12817" max="12817" width="4.5546875" style="7" customWidth="1"/>
    <col min="12818" max="12818" width="9.5546875" style="7" customWidth="1"/>
    <col min="12819" max="12819" width="0.88671875" style="7" customWidth="1"/>
    <col min="12820" max="12820" width="4.5546875" style="7" customWidth="1"/>
    <col min="12821" max="12821" width="9.5546875" style="7" customWidth="1"/>
    <col min="12822" max="12822" width="0.88671875" style="7" customWidth="1"/>
    <col min="12823" max="12823" width="5.44140625" style="7" bestFit="1" customWidth="1"/>
    <col min="12824" max="12824" width="9.5546875" style="7" customWidth="1"/>
    <col min="12825" max="12826" width="12" style="7" bestFit="1" customWidth="1"/>
    <col min="12827" max="13056" width="11.44140625" style="7"/>
    <col min="13057" max="13057" width="35.5546875" style="7" customWidth="1"/>
    <col min="13058" max="13058" width="9.88671875" style="7" bestFit="1" customWidth="1"/>
    <col min="13059" max="13059" width="9.5546875" style="7" customWidth="1"/>
    <col min="13060" max="13060" width="0.88671875" style="7" customWidth="1"/>
    <col min="13061" max="13061" width="4.5546875" style="7" customWidth="1"/>
    <col min="13062" max="13062" width="9.5546875" style="7" customWidth="1"/>
    <col min="13063" max="13063" width="0.88671875" style="7" customWidth="1"/>
    <col min="13064" max="13064" width="4.5546875" style="7" customWidth="1"/>
    <col min="13065" max="13065" width="9.5546875" style="7" customWidth="1"/>
    <col min="13066" max="13066" width="0.88671875" style="7" customWidth="1"/>
    <col min="13067" max="13067" width="4.5546875" style="7" customWidth="1"/>
    <col min="13068" max="13068" width="9.5546875" style="7" customWidth="1"/>
    <col min="13069" max="13069" width="0.88671875" style="7" customWidth="1"/>
    <col min="13070" max="13070" width="5.44140625" style="7" bestFit="1" customWidth="1"/>
    <col min="13071" max="13071" width="9.5546875" style="7" customWidth="1"/>
    <col min="13072" max="13072" width="0.88671875" style="7" customWidth="1"/>
    <col min="13073" max="13073" width="4.5546875" style="7" customWidth="1"/>
    <col min="13074" max="13074" width="9.5546875" style="7" customWidth="1"/>
    <col min="13075" max="13075" width="0.88671875" style="7" customWidth="1"/>
    <col min="13076" max="13076" width="4.5546875" style="7" customWidth="1"/>
    <col min="13077" max="13077" width="9.5546875" style="7" customWidth="1"/>
    <col min="13078" max="13078" width="0.88671875" style="7" customWidth="1"/>
    <col min="13079" max="13079" width="5.44140625" style="7" bestFit="1" customWidth="1"/>
    <col min="13080" max="13080" width="9.5546875" style="7" customWidth="1"/>
    <col min="13081" max="13082" width="12" style="7" bestFit="1" customWidth="1"/>
    <col min="13083" max="13312" width="11.44140625" style="7"/>
    <col min="13313" max="13313" width="35.5546875" style="7" customWidth="1"/>
    <col min="13314" max="13314" width="9.88671875" style="7" bestFit="1" customWidth="1"/>
    <col min="13315" max="13315" width="9.5546875" style="7" customWidth="1"/>
    <col min="13316" max="13316" width="0.88671875" style="7" customWidth="1"/>
    <col min="13317" max="13317" width="4.5546875" style="7" customWidth="1"/>
    <col min="13318" max="13318" width="9.5546875" style="7" customWidth="1"/>
    <col min="13319" max="13319" width="0.88671875" style="7" customWidth="1"/>
    <col min="13320" max="13320" width="4.5546875" style="7" customWidth="1"/>
    <col min="13321" max="13321" width="9.5546875" style="7" customWidth="1"/>
    <col min="13322" max="13322" width="0.88671875" style="7" customWidth="1"/>
    <col min="13323" max="13323" width="4.5546875" style="7" customWidth="1"/>
    <col min="13324" max="13324" width="9.5546875" style="7" customWidth="1"/>
    <col min="13325" max="13325" width="0.88671875" style="7" customWidth="1"/>
    <col min="13326" max="13326" width="5.44140625" style="7" bestFit="1" customWidth="1"/>
    <col min="13327" max="13327" width="9.5546875" style="7" customWidth="1"/>
    <col min="13328" max="13328" width="0.88671875" style="7" customWidth="1"/>
    <col min="13329" max="13329" width="4.5546875" style="7" customWidth="1"/>
    <col min="13330" max="13330" width="9.5546875" style="7" customWidth="1"/>
    <col min="13331" max="13331" width="0.88671875" style="7" customWidth="1"/>
    <col min="13332" max="13332" width="4.5546875" style="7" customWidth="1"/>
    <col min="13333" max="13333" width="9.5546875" style="7" customWidth="1"/>
    <col min="13334" max="13334" width="0.88671875" style="7" customWidth="1"/>
    <col min="13335" max="13335" width="5.44140625" style="7" bestFit="1" customWidth="1"/>
    <col min="13336" max="13336" width="9.5546875" style="7" customWidth="1"/>
    <col min="13337" max="13338" width="12" style="7" bestFit="1" customWidth="1"/>
    <col min="13339" max="13568" width="11.44140625" style="7"/>
    <col min="13569" max="13569" width="35.5546875" style="7" customWidth="1"/>
    <col min="13570" max="13570" width="9.88671875" style="7" bestFit="1" customWidth="1"/>
    <col min="13571" max="13571" width="9.5546875" style="7" customWidth="1"/>
    <col min="13572" max="13572" width="0.88671875" style="7" customWidth="1"/>
    <col min="13573" max="13573" width="4.5546875" style="7" customWidth="1"/>
    <col min="13574" max="13574" width="9.5546875" style="7" customWidth="1"/>
    <col min="13575" max="13575" width="0.88671875" style="7" customWidth="1"/>
    <col min="13576" max="13576" width="4.5546875" style="7" customWidth="1"/>
    <col min="13577" max="13577" width="9.5546875" style="7" customWidth="1"/>
    <col min="13578" max="13578" width="0.88671875" style="7" customWidth="1"/>
    <col min="13579" max="13579" width="4.5546875" style="7" customWidth="1"/>
    <col min="13580" max="13580" width="9.5546875" style="7" customWidth="1"/>
    <col min="13581" max="13581" width="0.88671875" style="7" customWidth="1"/>
    <col min="13582" max="13582" width="5.44140625" style="7" bestFit="1" customWidth="1"/>
    <col min="13583" max="13583" width="9.5546875" style="7" customWidth="1"/>
    <col min="13584" max="13584" width="0.88671875" style="7" customWidth="1"/>
    <col min="13585" max="13585" width="4.5546875" style="7" customWidth="1"/>
    <col min="13586" max="13586" width="9.5546875" style="7" customWidth="1"/>
    <col min="13587" max="13587" width="0.88671875" style="7" customWidth="1"/>
    <col min="13588" max="13588" width="4.5546875" style="7" customWidth="1"/>
    <col min="13589" max="13589" width="9.5546875" style="7" customWidth="1"/>
    <col min="13590" max="13590" width="0.88671875" style="7" customWidth="1"/>
    <col min="13591" max="13591" width="5.44140625" style="7" bestFit="1" customWidth="1"/>
    <col min="13592" max="13592" width="9.5546875" style="7" customWidth="1"/>
    <col min="13593" max="13594" width="12" style="7" bestFit="1" customWidth="1"/>
    <col min="13595" max="13824" width="11.44140625" style="7"/>
    <col min="13825" max="13825" width="35.5546875" style="7" customWidth="1"/>
    <col min="13826" max="13826" width="9.88671875" style="7" bestFit="1" customWidth="1"/>
    <col min="13827" max="13827" width="9.5546875" style="7" customWidth="1"/>
    <col min="13828" max="13828" width="0.88671875" style="7" customWidth="1"/>
    <col min="13829" max="13829" width="4.5546875" style="7" customWidth="1"/>
    <col min="13830" max="13830" width="9.5546875" style="7" customWidth="1"/>
    <col min="13831" max="13831" width="0.88671875" style="7" customWidth="1"/>
    <col min="13832" max="13832" width="4.5546875" style="7" customWidth="1"/>
    <col min="13833" max="13833" width="9.5546875" style="7" customWidth="1"/>
    <col min="13834" max="13834" width="0.88671875" style="7" customWidth="1"/>
    <col min="13835" max="13835" width="4.5546875" style="7" customWidth="1"/>
    <col min="13836" max="13836" width="9.5546875" style="7" customWidth="1"/>
    <col min="13837" max="13837" width="0.88671875" style="7" customWidth="1"/>
    <col min="13838" max="13838" width="5.44140625" style="7" bestFit="1" customWidth="1"/>
    <col min="13839" max="13839" width="9.5546875" style="7" customWidth="1"/>
    <col min="13840" max="13840" width="0.88671875" style="7" customWidth="1"/>
    <col min="13841" max="13841" width="4.5546875" style="7" customWidth="1"/>
    <col min="13842" max="13842" width="9.5546875" style="7" customWidth="1"/>
    <col min="13843" max="13843" width="0.88671875" style="7" customWidth="1"/>
    <col min="13844" max="13844" width="4.5546875" style="7" customWidth="1"/>
    <col min="13845" max="13845" width="9.5546875" style="7" customWidth="1"/>
    <col min="13846" max="13846" width="0.88671875" style="7" customWidth="1"/>
    <col min="13847" max="13847" width="5.44140625" style="7" bestFit="1" customWidth="1"/>
    <col min="13848" max="13848" width="9.5546875" style="7" customWidth="1"/>
    <col min="13849" max="13850" width="12" style="7" bestFit="1" customWidth="1"/>
    <col min="13851" max="14080" width="11.44140625" style="7"/>
    <col min="14081" max="14081" width="35.5546875" style="7" customWidth="1"/>
    <col min="14082" max="14082" width="9.88671875" style="7" bestFit="1" customWidth="1"/>
    <col min="14083" max="14083" width="9.5546875" style="7" customWidth="1"/>
    <col min="14084" max="14084" width="0.88671875" style="7" customWidth="1"/>
    <col min="14085" max="14085" width="4.5546875" style="7" customWidth="1"/>
    <col min="14086" max="14086" width="9.5546875" style="7" customWidth="1"/>
    <col min="14087" max="14087" width="0.88671875" style="7" customWidth="1"/>
    <col min="14088" max="14088" width="4.5546875" style="7" customWidth="1"/>
    <col min="14089" max="14089" width="9.5546875" style="7" customWidth="1"/>
    <col min="14090" max="14090" width="0.88671875" style="7" customWidth="1"/>
    <col min="14091" max="14091" width="4.5546875" style="7" customWidth="1"/>
    <col min="14092" max="14092" width="9.5546875" style="7" customWidth="1"/>
    <col min="14093" max="14093" width="0.88671875" style="7" customWidth="1"/>
    <col min="14094" max="14094" width="5.44140625" style="7" bestFit="1" customWidth="1"/>
    <col min="14095" max="14095" width="9.5546875" style="7" customWidth="1"/>
    <col min="14096" max="14096" width="0.88671875" style="7" customWidth="1"/>
    <col min="14097" max="14097" width="4.5546875" style="7" customWidth="1"/>
    <col min="14098" max="14098" width="9.5546875" style="7" customWidth="1"/>
    <col min="14099" max="14099" width="0.88671875" style="7" customWidth="1"/>
    <col min="14100" max="14100" width="4.5546875" style="7" customWidth="1"/>
    <col min="14101" max="14101" width="9.5546875" style="7" customWidth="1"/>
    <col min="14102" max="14102" width="0.88671875" style="7" customWidth="1"/>
    <col min="14103" max="14103" width="5.44140625" style="7" bestFit="1" customWidth="1"/>
    <col min="14104" max="14104" width="9.5546875" style="7" customWidth="1"/>
    <col min="14105" max="14106" width="12" style="7" bestFit="1" customWidth="1"/>
    <col min="14107" max="14336" width="11.44140625" style="7"/>
    <col min="14337" max="14337" width="35.5546875" style="7" customWidth="1"/>
    <col min="14338" max="14338" width="9.88671875" style="7" bestFit="1" customWidth="1"/>
    <col min="14339" max="14339" width="9.5546875" style="7" customWidth="1"/>
    <col min="14340" max="14340" width="0.88671875" style="7" customWidth="1"/>
    <col min="14341" max="14341" width="4.5546875" style="7" customWidth="1"/>
    <col min="14342" max="14342" width="9.5546875" style="7" customWidth="1"/>
    <col min="14343" max="14343" width="0.88671875" style="7" customWidth="1"/>
    <col min="14344" max="14344" width="4.5546875" style="7" customWidth="1"/>
    <col min="14345" max="14345" width="9.5546875" style="7" customWidth="1"/>
    <col min="14346" max="14346" width="0.88671875" style="7" customWidth="1"/>
    <col min="14347" max="14347" width="4.5546875" style="7" customWidth="1"/>
    <col min="14348" max="14348" width="9.5546875" style="7" customWidth="1"/>
    <col min="14349" max="14349" width="0.88671875" style="7" customWidth="1"/>
    <col min="14350" max="14350" width="5.44140625" style="7" bestFit="1" customWidth="1"/>
    <col min="14351" max="14351" width="9.5546875" style="7" customWidth="1"/>
    <col min="14352" max="14352" width="0.88671875" style="7" customWidth="1"/>
    <col min="14353" max="14353" width="4.5546875" style="7" customWidth="1"/>
    <col min="14354" max="14354" width="9.5546875" style="7" customWidth="1"/>
    <col min="14355" max="14355" width="0.88671875" style="7" customWidth="1"/>
    <col min="14356" max="14356" width="4.5546875" style="7" customWidth="1"/>
    <col min="14357" max="14357" width="9.5546875" style="7" customWidth="1"/>
    <col min="14358" max="14358" width="0.88671875" style="7" customWidth="1"/>
    <col min="14359" max="14359" width="5.44140625" style="7" bestFit="1" customWidth="1"/>
    <col min="14360" max="14360" width="9.5546875" style="7" customWidth="1"/>
    <col min="14361" max="14362" width="12" style="7" bestFit="1" customWidth="1"/>
    <col min="14363" max="14592" width="11.44140625" style="7"/>
    <col min="14593" max="14593" width="35.5546875" style="7" customWidth="1"/>
    <col min="14594" max="14594" width="9.88671875" style="7" bestFit="1" customWidth="1"/>
    <col min="14595" max="14595" width="9.5546875" style="7" customWidth="1"/>
    <col min="14596" max="14596" width="0.88671875" style="7" customWidth="1"/>
    <col min="14597" max="14597" width="4.5546875" style="7" customWidth="1"/>
    <col min="14598" max="14598" width="9.5546875" style="7" customWidth="1"/>
    <col min="14599" max="14599" width="0.88671875" style="7" customWidth="1"/>
    <col min="14600" max="14600" width="4.5546875" style="7" customWidth="1"/>
    <col min="14601" max="14601" width="9.5546875" style="7" customWidth="1"/>
    <col min="14602" max="14602" width="0.88671875" style="7" customWidth="1"/>
    <col min="14603" max="14603" width="4.5546875" style="7" customWidth="1"/>
    <col min="14604" max="14604" width="9.5546875" style="7" customWidth="1"/>
    <col min="14605" max="14605" width="0.88671875" style="7" customWidth="1"/>
    <col min="14606" max="14606" width="5.44140625" style="7" bestFit="1" customWidth="1"/>
    <col min="14607" max="14607" width="9.5546875" style="7" customWidth="1"/>
    <col min="14608" max="14608" width="0.88671875" style="7" customWidth="1"/>
    <col min="14609" max="14609" width="4.5546875" style="7" customWidth="1"/>
    <col min="14610" max="14610" width="9.5546875" style="7" customWidth="1"/>
    <col min="14611" max="14611" width="0.88671875" style="7" customWidth="1"/>
    <col min="14612" max="14612" width="4.5546875" style="7" customWidth="1"/>
    <col min="14613" max="14613" width="9.5546875" style="7" customWidth="1"/>
    <col min="14614" max="14614" width="0.88671875" style="7" customWidth="1"/>
    <col min="14615" max="14615" width="5.44140625" style="7" bestFit="1" customWidth="1"/>
    <col min="14616" max="14616" width="9.5546875" style="7" customWidth="1"/>
    <col min="14617" max="14618" width="12" style="7" bestFit="1" customWidth="1"/>
    <col min="14619" max="14848" width="11.44140625" style="7"/>
    <col min="14849" max="14849" width="35.5546875" style="7" customWidth="1"/>
    <col min="14850" max="14850" width="9.88671875" style="7" bestFit="1" customWidth="1"/>
    <col min="14851" max="14851" width="9.5546875" style="7" customWidth="1"/>
    <col min="14852" max="14852" width="0.88671875" style="7" customWidth="1"/>
    <col min="14853" max="14853" width="4.5546875" style="7" customWidth="1"/>
    <col min="14854" max="14854" width="9.5546875" style="7" customWidth="1"/>
    <col min="14855" max="14855" width="0.88671875" style="7" customWidth="1"/>
    <col min="14856" max="14856" width="4.5546875" style="7" customWidth="1"/>
    <col min="14857" max="14857" width="9.5546875" style="7" customWidth="1"/>
    <col min="14858" max="14858" width="0.88671875" style="7" customWidth="1"/>
    <col min="14859" max="14859" width="4.5546875" style="7" customWidth="1"/>
    <col min="14860" max="14860" width="9.5546875" style="7" customWidth="1"/>
    <col min="14861" max="14861" width="0.88671875" style="7" customWidth="1"/>
    <col min="14862" max="14862" width="5.44140625" style="7" bestFit="1" customWidth="1"/>
    <col min="14863" max="14863" width="9.5546875" style="7" customWidth="1"/>
    <col min="14864" max="14864" width="0.88671875" style="7" customWidth="1"/>
    <col min="14865" max="14865" width="4.5546875" style="7" customWidth="1"/>
    <col min="14866" max="14866" width="9.5546875" style="7" customWidth="1"/>
    <col min="14867" max="14867" width="0.88671875" style="7" customWidth="1"/>
    <col min="14868" max="14868" width="4.5546875" style="7" customWidth="1"/>
    <col min="14869" max="14869" width="9.5546875" style="7" customWidth="1"/>
    <col min="14870" max="14870" width="0.88671875" style="7" customWidth="1"/>
    <col min="14871" max="14871" width="5.44140625" style="7" bestFit="1" customWidth="1"/>
    <col min="14872" max="14872" width="9.5546875" style="7" customWidth="1"/>
    <col min="14873" max="14874" width="12" style="7" bestFit="1" customWidth="1"/>
    <col min="14875" max="15104" width="11.44140625" style="7"/>
    <col min="15105" max="15105" width="35.5546875" style="7" customWidth="1"/>
    <col min="15106" max="15106" width="9.88671875" style="7" bestFit="1" customWidth="1"/>
    <col min="15107" max="15107" width="9.5546875" style="7" customWidth="1"/>
    <col min="15108" max="15108" width="0.88671875" style="7" customWidth="1"/>
    <col min="15109" max="15109" width="4.5546875" style="7" customWidth="1"/>
    <col min="15110" max="15110" width="9.5546875" style="7" customWidth="1"/>
    <col min="15111" max="15111" width="0.88671875" style="7" customWidth="1"/>
    <col min="15112" max="15112" width="4.5546875" style="7" customWidth="1"/>
    <col min="15113" max="15113" width="9.5546875" style="7" customWidth="1"/>
    <col min="15114" max="15114" width="0.88671875" style="7" customWidth="1"/>
    <col min="15115" max="15115" width="4.5546875" style="7" customWidth="1"/>
    <col min="15116" max="15116" width="9.5546875" style="7" customWidth="1"/>
    <col min="15117" max="15117" width="0.88671875" style="7" customWidth="1"/>
    <col min="15118" max="15118" width="5.44140625" style="7" bestFit="1" customWidth="1"/>
    <col min="15119" max="15119" width="9.5546875" style="7" customWidth="1"/>
    <col min="15120" max="15120" width="0.88671875" style="7" customWidth="1"/>
    <col min="15121" max="15121" width="4.5546875" style="7" customWidth="1"/>
    <col min="15122" max="15122" width="9.5546875" style="7" customWidth="1"/>
    <col min="15123" max="15123" width="0.88671875" style="7" customWidth="1"/>
    <col min="15124" max="15124" width="4.5546875" style="7" customWidth="1"/>
    <col min="15125" max="15125" width="9.5546875" style="7" customWidth="1"/>
    <col min="15126" max="15126" width="0.88671875" style="7" customWidth="1"/>
    <col min="15127" max="15127" width="5.44140625" style="7" bestFit="1" customWidth="1"/>
    <col min="15128" max="15128" width="9.5546875" style="7" customWidth="1"/>
    <col min="15129" max="15130" width="12" style="7" bestFit="1" customWidth="1"/>
    <col min="15131" max="15360" width="11.44140625" style="7"/>
    <col min="15361" max="15361" width="35.5546875" style="7" customWidth="1"/>
    <col min="15362" max="15362" width="9.88671875" style="7" bestFit="1" customWidth="1"/>
    <col min="15363" max="15363" width="9.5546875" style="7" customWidth="1"/>
    <col min="15364" max="15364" width="0.88671875" style="7" customWidth="1"/>
    <col min="15365" max="15365" width="4.5546875" style="7" customWidth="1"/>
    <col min="15366" max="15366" width="9.5546875" style="7" customWidth="1"/>
    <col min="15367" max="15367" width="0.88671875" style="7" customWidth="1"/>
    <col min="15368" max="15368" width="4.5546875" style="7" customWidth="1"/>
    <col min="15369" max="15369" width="9.5546875" style="7" customWidth="1"/>
    <col min="15370" max="15370" width="0.88671875" style="7" customWidth="1"/>
    <col min="15371" max="15371" width="4.5546875" style="7" customWidth="1"/>
    <col min="15372" max="15372" width="9.5546875" style="7" customWidth="1"/>
    <col min="15373" max="15373" width="0.88671875" style="7" customWidth="1"/>
    <col min="15374" max="15374" width="5.44140625" style="7" bestFit="1" customWidth="1"/>
    <col min="15375" max="15375" width="9.5546875" style="7" customWidth="1"/>
    <col min="15376" max="15376" width="0.88671875" style="7" customWidth="1"/>
    <col min="15377" max="15377" width="4.5546875" style="7" customWidth="1"/>
    <col min="15378" max="15378" width="9.5546875" style="7" customWidth="1"/>
    <col min="15379" max="15379" width="0.88671875" style="7" customWidth="1"/>
    <col min="15380" max="15380" width="4.5546875" style="7" customWidth="1"/>
    <col min="15381" max="15381" width="9.5546875" style="7" customWidth="1"/>
    <col min="15382" max="15382" width="0.88671875" style="7" customWidth="1"/>
    <col min="15383" max="15383" width="5.44140625" style="7" bestFit="1" customWidth="1"/>
    <col min="15384" max="15384" width="9.5546875" style="7" customWidth="1"/>
    <col min="15385" max="15386" width="12" style="7" bestFit="1" customWidth="1"/>
    <col min="15387" max="15616" width="11.44140625" style="7"/>
    <col min="15617" max="15617" width="35.5546875" style="7" customWidth="1"/>
    <col min="15618" max="15618" width="9.88671875" style="7" bestFit="1" customWidth="1"/>
    <col min="15619" max="15619" width="9.5546875" style="7" customWidth="1"/>
    <col min="15620" max="15620" width="0.88671875" style="7" customWidth="1"/>
    <col min="15621" max="15621" width="4.5546875" style="7" customWidth="1"/>
    <col min="15622" max="15622" width="9.5546875" style="7" customWidth="1"/>
    <col min="15623" max="15623" width="0.88671875" style="7" customWidth="1"/>
    <col min="15624" max="15624" width="4.5546875" style="7" customWidth="1"/>
    <col min="15625" max="15625" width="9.5546875" style="7" customWidth="1"/>
    <col min="15626" max="15626" width="0.88671875" style="7" customWidth="1"/>
    <col min="15627" max="15627" width="4.5546875" style="7" customWidth="1"/>
    <col min="15628" max="15628" width="9.5546875" style="7" customWidth="1"/>
    <col min="15629" max="15629" width="0.88671875" style="7" customWidth="1"/>
    <col min="15630" max="15630" width="5.44140625" style="7" bestFit="1" customWidth="1"/>
    <col min="15631" max="15631" width="9.5546875" style="7" customWidth="1"/>
    <col min="15632" max="15632" width="0.88671875" style="7" customWidth="1"/>
    <col min="15633" max="15633" width="4.5546875" style="7" customWidth="1"/>
    <col min="15634" max="15634" width="9.5546875" style="7" customWidth="1"/>
    <col min="15635" max="15635" width="0.88671875" style="7" customWidth="1"/>
    <col min="15636" max="15636" width="4.5546875" style="7" customWidth="1"/>
    <col min="15637" max="15637" width="9.5546875" style="7" customWidth="1"/>
    <col min="15638" max="15638" width="0.88671875" style="7" customWidth="1"/>
    <col min="15639" max="15639" width="5.44140625" style="7" bestFit="1" customWidth="1"/>
    <col min="15640" max="15640" width="9.5546875" style="7" customWidth="1"/>
    <col min="15641" max="15642" width="12" style="7" bestFit="1" customWidth="1"/>
    <col min="15643" max="15872" width="11.44140625" style="7"/>
    <col min="15873" max="15873" width="35.5546875" style="7" customWidth="1"/>
    <col min="15874" max="15874" width="9.88671875" style="7" bestFit="1" customWidth="1"/>
    <col min="15875" max="15875" width="9.5546875" style="7" customWidth="1"/>
    <col min="15876" max="15876" width="0.88671875" style="7" customWidth="1"/>
    <col min="15877" max="15877" width="4.5546875" style="7" customWidth="1"/>
    <col min="15878" max="15878" width="9.5546875" style="7" customWidth="1"/>
    <col min="15879" max="15879" width="0.88671875" style="7" customWidth="1"/>
    <col min="15880" max="15880" width="4.5546875" style="7" customWidth="1"/>
    <col min="15881" max="15881" width="9.5546875" style="7" customWidth="1"/>
    <col min="15882" max="15882" width="0.88671875" style="7" customWidth="1"/>
    <col min="15883" max="15883" width="4.5546875" style="7" customWidth="1"/>
    <col min="15884" max="15884" width="9.5546875" style="7" customWidth="1"/>
    <col min="15885" max="15885" width="0.88671875" style="7" customWidth="1"/>
    <col min="15886" max="15886" width="5.44140625" style="7" bestFit="1" customWidth="1"/>
    <col min="15887" max="15887" width="9.5546875" style="7" customWidth="1"/>
    <col min="15888" max="15888" width="0.88671875" style="7" customWidth="1"/>
    <col min="15889" max="15889" width="4.5546875" style="7" customWidth="1"/>
    <col min="15890" max="15890" width="9.5546875" style="7" customWidth="1"/>
    <col min="15891" max="15891" width="0.88671875" style="7" customWidth="1"/>
    <col min="15892" max="15892" width="4.5546875" style="7" customWidth="1"/>
    <col min="15893" max="15893" width="9.5546875" style="7" customWidth="1"/>
    <col min="15894" max="15894" width="0.88671875" style="7" customWidth="1"/>
    <col min="15895" max="15895" width="5.44140625" style="7" bestFit="1" customWidth="1"/>
    <col min="15896" max="15896" width="9.5546875" style="7" customWidth="1"/>
    <col min="15897" max="15898" width="12" style="7" bestFit="1" customWidth="1"/>
    <col min="15899" max="16128" width="11.44140625" style="7"/>
    <col min="16129" max="16129" width="35.5546875" style="7" customWidth="1"/>
    <col min="16130" max="16130" width="9.88671875" style="7" bestFit="1" customWidth="1"/>
    <col min="16131" max="16131" width="9.5546875" style="7" customWidth="1"/>
    <col min="16132" max="16132" width="0.88671875" style="7" customWidth="1"/>
    <col min="16133" max="16133" width="4.5546875" style="7" customWidth="1"/>
    <col min="16134" max="16134" width="9.5546875" style="7" customWidth="1"/>
    <col min="16135" max="16135" width="0.88671875" style="7" customWidth="1"/>
    <col min="16136" max="16136" width="4.5546875" style="7" customWidth="1"/>
    <col min="16137" max="16137" width="9.5546875" style="7" customWidth="1"/>
    <col min="16138" max="16138" width="0.88671875" style="7" customWidth="1"/>
    <col min="16139" max="16139" width="4.5546875" style="7" customWidth="1"/>
    <col min="16140" max="16140" width="9.5546875" style="7" customWidth="1"/>
    <col min="16141" max="16141" width="0.88671875" style="7" customWidth="1"/>
    <col min="16142" max="16142" width="5.44140625" style="7" bestFit="1" customWidth="1"/>
    <col min="16143" max="16143" width="9.5546875" style="7" customWidth="1"/>
    <col min="16144" max="16144" width="0.88671875" style="7" customWidth="1"/>
    <col min="16145" max="16145" width="4.5546875" style="7" customWidth="1"/>
    <col min="16146" max="16146" width="9.5546875" style="7" customWidth="1"/>
    <col min="16147" max="16147" width="0.88671875" style="7" customWidth="1"/>
    <col min="16148" max="16148" width="4.5546875" style="7" customWidth="1"/>
    <col min="16149" max="16149" width="9.5546875" style="7" customWidth="1"/>
    <col min="16150" max="16150" width="0.88671875" style="7" customWidth="1"/>
    <col min="16151" max="16151" width="5.44140625" style="7" bestFit="1" customWidth="1"/>
    <col min="16152" max="16152" width="9.5546875" style="7" customWidth="1"/>
    <col min="16153" max="16154" width="12" style="7" bestFit="1" customWidth="1"/>
    <col min="16155" max="16384" width="11.44140625" style="7"/>
  </cols>
  <sheetData>
    <row r="1" spans="1:25" ht="22.5" customHeight="1">
      <c r="A1" s="1485" t="s">
        <v>1229</v>
      </c>
      <c r="B1" s="273"/>
      <c r="C1" s="273"/>
      <c r="D1" s="273"/>
      <c r="E1" s="273"/>
      <c r="F1" s="273"/>
      <c r="G1" s="273"/>
      <c r="H1" s="273"/>
      <c r="I1" s="273"/>
      <c r="J1" s="273"/>
      <c r="K1" s="273"/>
      <c r="L1" s="273"/>
      <c r="M1" s="273"/>
      <c r="N1" s="273"/>
      <c r="O1" s="273"/>
      <c r="P1" s="273"/>
      <c r="Q1" s="273"/>
      <c r="R1" s="273"/>
      <c r="S1" s="273"/>
      <c r="T1" s="273"/>
      <c r="U1" s="273"/>
      <c r="V1" s="273"/>
      <c r="W1" s="273"/>
      <c r="X1" s="273"/>
    </row>
    <row r="2" spans="1:25" ht="27" customHeight="1">
      <c r="A2" s="350" t="s">
        <v>986</v>
      </c>
      <c r="B2" s="1051"/>
      <c r="C2" s="1051"/>
      <c r="D2" s="1051"/>
      <c r="E2" s="1051"/>
      <c r="F2" s="1051"/>
      <c r="G2" s="1051"/>
      <c r="H2" s="1051"/>
      <c r="I2" s="1051"/>
      <c r="J2" s="1051"/>
      <c r="K2" s="1051"/>
      <c r="L2" s="1051"/>
      <c r="M2" s="1051"/>
      <c r="N2" s="1051"/>
      <c r="O2" s="1051"/>
      <c r="P2" s="1051"/>
      <c r="Q2" s="1051"/>
      <c r="R2" s="1051"/>
      <c r="S2" s="1051"/>
      <c r="T2" s="1051"/>
      <c r="U2" s="1051"/>
      <c r="V2" s="1051"/>
      <c r="W2" s="1051"/>
      <c r="X2" s="1051"/>
    </row>
    <row r="3" spans="1:25" ht="27" customHeight="1">
      <c r="A3" s="350" t="s">
        <v>987</v>
      </c>
      <c r="B3" s="1051"/>
      <c r="C3" s="1051"/>
      <c r="D3" s="1051"/>
      <c r="E3" s="1051"/>
      <c r="F3" s="1051"/>
      <c r="G3" s="1051"/>
      <c r="H3" s="1051"/>
      <c r="I3" s="1051"/>
      <c r="J3" s="1051"/>
      <c r="K3" s="1051"/>
      <c r="L3" s="1051"/>
      <c r="M3" s="1051"/>
      <c r="N3" s="1051"/>
      <c r="O3" s="1051"/>
      <c r="P3" s="1051"/>
      <c r="Q3" s="1051"/>
      <c r="R3" s="1051"/>
      <c r="S3" s="1051"/>
      <c r="T3" s="1051"/>
      <c r="U3" s="1051"/>
      <c r="V3" s="1051"/>
      <c r="W3" s="1051"/>
      <c r="X3" s="1051"/>
    </row>
    <row r="4" spans="1:25" ht="24" customHeight="1">
      <c r="A4" s="169">
        <v>45535</v>
      </c>
      <c r="B4" s="1052"/>
      <c r="C4" s="1052"/>
      <c r="D4" s="1052"/>
      <c r="E4" s="1052"/>
      <c r="F4" s="1052"/>
      <c r="G4" s="1052"/>
      <c r="H4" s="1052"/>
      <c r="I4" s="1052"/>
      <c r="J4" s="1052"/>
      <c r="K4" s="1052"/>
      <c r="L4" s="1052"/>
      <c r="M4" s="1052"/>
      <c r="N4" s="1052"/>
      <c r="O4" s="1052"/>
      <c r="P4" s="1052"/>
      <c r="Q4" s="1052"/>
      <c r="R4" s="1052"/>
      <c r="S4" s="1052"/>
      <c r="T4" s="1052"/>
      <c r="U4" s="1052"/>
      <c r="V4" s="1052"/>
      <c r="W4" s="1052"/>
      <c r="X4" s="1052"/>
    </row>
    <row r="5" spans="1:25" ht="24" customHeight="1">
      <c r="A5" s="170" t="s">
        <v>122</v>
      </c>
      <c r="B5" s="1053"/>
      <c r="C5" s="1053"/>
      <c r="D5" s="1053"/>
      <c r="E5" s="1053"/>
      <c r="F5" s="1053"/>
      <c r="G5" s="1053"/>
      <c r="H5" s="1053"/>
      <c r="I5" s="1053"/>
      <c r="J5" s="1053"/>
      <c r="K5" s="1053"/>
      <c r="L5" s="1053"/>
      <c r="M5" s="1053"/>
      <c r="N5" s="1053"/>
      <c r="O5" s="1053"/>
      <c r="P5" s="1053"/>
      <c r="Q5" s="1053"/>
      <c r="R5" s="1053"/>
      <c r="S5" s="1053"/>
      <c r="T5" s="1053"/>
      <c r="U5" s="1053"/>
      <c r="V5" s="1053"/>
      <c r="W5" s="1053"/>
      <c r="X5" s="1053"/>
    </row>
    <row r="6" spans="1:25" ht="13.8" thickBot="1"/>
    <row r="7" spans="1:25" ht="21" customHeight="1">
      <c r="A7" s="1054" t="s">
        <v>988</v>
      </c>
      <c r="B7" s="1055" t="s">
        <v>989</v>
      </c>
      <c r="C7" s="1055"/>
      <c r="D7" s="1056"/>
      <c r="E7" s="1055" t="s">
        <v>990</v>
      </c>
      <c r="F7" s="1055"/>
      <c r="G7" s="1056"/>
      <c r="H7" s="1055" t="s">
        <v>991</v>
      </c>
      <c r="I7" s="1055"/>
      <c r="J7" s="1056"/>
      <c r="K7" s="1055" t="s">
        <v>992</v>
      </c>
      <c r="L7" s="1055"/>
      <c r="M7" s="1056"/>
      <c r="N7" s="1055" t="s">
        <v>993</v>
      </c>
      <c r="O7" s="1055"/>
      <c r="P7" s="1056"/>
      <c r="Q7" s="1055" t="s">
        <v>994</v>
      </c>
      <c r="R7" s="1055"/>
      <c r="S7" s="1056"/>
      <c r="T7" s="1057" t="s">
        <v>735</v>
      </c>
      <c r="U7" s="1057"/>
      <c r="V7" s="1058"/>
      <c r="W7" s="1057" t="s">
        <v>190</v>
      </c>
      <c r="X7" s="1057"/>
    </row>
    <row r="8" spans="1:25" ht="24.75" customHeight="1">
      <c r="A8" s="861"/>
      <c r="B8" s="1059" t="s">
        <v>995</v>
      </c>
      <c r="C8" s="1059"/>
      <c r="D8" s="1060"/>
      <c r="E8" s="1059"/>
      <c r="F8" s="1059"/>
      <c r="G8" s="1060"/>
      <c r="H8" s="1059" t="s">
        <v>996</v>
      </c>
      <c r="I8" s="1059"/>
      <c r="J8" s="1060"/>
      <c r="K8" s="1059" t="s">
        <v>997</v>
      </c>
      <c r="L8" s="1059"/>
      <c r="M8" s="1060"/>
      <c r="N8" s="1059" t="s">
        <v>998</v>
      </c>
      <c r="O8" s="1059"/>
      <c r="P8" s="1060"/>
      <c r="Q8" s="1059" t="s">
        <v>999</v>
      </c>
      <c r="R8" s="1059"/>
      <c r="S8" s="1060"/>
      <c r="T8" s="1061"/>
      <c r="U8" s="1061"/>
      <c r="V8" s="1062"/>
      <c r="W8" s="1061"/>
      <c r="X8" s="1061"/>
    </row>
    <row r="9" spans="1:25" ht="18.75" customHeight="1">
      <c r="A9" s="1063" t="s">
        <v>1000</v>
      </c>
      <c r="B9" s="1064" t="s">
        <v>1001</v>
      </c>
      <c r="C9" s="1064" t="s">
        <v>1002</v>
      </c>
      <c r="D9" s="1065"/>
      <c r="E9" s="1064" t="s">
        <v>1001</v>
      </c>
      <c r="F9" s="1064" t="s">
        <v>1003</v>
      </c>
      <c r="G9" s="1065"/>
      <c r="H9" s="1064" t="s">
        <v>1001</v>
      </c>
      <c r="I9" s="1064" t="s">
        <v>1003</v>
      </c>
      <c r="J9" s="1065"/>
      <c r="K9" s="1064" t="s">
        <v>1001</v>
      </c>
      <c r="L9" s="1064" t="s">
        <v>1003</v>
      </c>
      <c r="M9" s="1065"/>
      <c r="N9" s="1064" t="s">
        <v>1001</v>
      </c>
      <c r="O9" s="1064" t="s">
        <v>1003</v>
      </c>
      <c r="P9" s="1065"/>
      <c r="Q9" s="1064" t="s">
        <v>1001</v>
      </c>
      <c r="R9" s="1064" t="s">
        <v>1003</v>
      </c>
      <c r="S9" s="1065"/>
      <c r="T9" s="1064" t="s">
        <v>1001</v>
      </c>
      <c r="U9" s="1064" t="s">
        <v>1003</v>
      </c>
      <c r="V9" s="1065"/>
      <c r="W9" s="1066" t="s">
        <v>1001</v>
      </c>
      <c r="X9" s="1066" t="s">
        <v>1002</v>
      </c>
    </row>
    <row r="10" spans="1:25" ht="3.9" customHeight="1">
      <c r="A10" s="1067"/>
      <c r="B10" s="1068"/>
      <c r="C10" s="1068"/>
      <c r="D10" s="1068"/>
      <c r="E10" s="1068"/>
      <c r="F10" s="1068"/>
      <c r="G10" s="1068"/>
      <c r="H10" s="1068"/>
      <c r="I10" s="1068"/>
      <c r="J10" s="1068"/>
      <c r="K10" s="1068"/>
      <c r="L10" s="1068"/>
      <c r="M10" s="1068"/>
      <c r="N10" s="1068"/>
      <c r="O10" s="1068"/>
      <c r="P10" s="1068"/>
      <c r="Q10" s="1068"/>
      <c r="R10" s="1068"/>
      <c r="S10" s="1068"/>
      <c r="T10" s="1068"/>
      <c r="U10" s="1068"/>
      <c r="V10" s="1068"/>
      <c r="W10" s="1069"/>
      <c r="X10" s="1069"/>
    </row>
    <row r="11" spans="1:25" s="35" customFormat="1" ht="19.649999999999999" customHeight="1">
      <c r="A11" s="18" t="s">
        <v>1004</v>
      </c>
      <c r="B11" s="1070">
        <v>2</v>
      </c>
      <c r="C11" s="1070">
        <v>5803.482</v>
      </c>
      <c r="D11" s="1070">
        <v>0</v>
      </c>
      <c r="E11" s="1070">
        <v>70</v>
      </c>
      <c r="F11" s="1070">
        <v>54761.944000000003</v>
      </c>
      <c r="G11" s="1070">
        <v>0</v>
      </c>
      <c r="H11" s="1070">
        <v>2</v>
      </c>
      <c r="I11" s="1070">
        <v>1260.2439999999999</v>
      </c>
      <c r="J11" s="1070">
        <v>0</v>
      </c>
      <c r="K11" s="1070">
        <v>0</v>
      </c>
      <c r="L11" s="1070">
        <v>0</v>
      </c>
      <c r="M11" s="1070">
        <v>0</v>
      </c>
      <c r="N11" s="1070">
        <v>20</v>
      </c>
      <c r="O11" s="1070">
        <v>7937.2380000000003</v>
      </c>
      <c r="P11" s="1070">
        <v>0</v>
      </c>
      <c r="Q11" s="1070">
        <v>0</v>
      </c>
      <c r="R11" s="1070">
        <v>0</v>
      </c>
      <c r="S11" s="1070">
        <v>0</v>
      </c>
      <c r="T11" s="1070">
        <v>0</v>
      </c>
      <c r="U11" s="1070">
        <v>0</v>
      </c>
      <c r="V11" s="1070">
        <v>0</v>
      </c>
      <c r="W11" s="1071">
        <v>94</v>
      </c>
      <c r="X11" s="1071">
        <v>69762.90800000001</v>
      </c>
      <c r="Y11" s="1072"/>
    </row>
    <row r="12" spans="1:25" s="35" customFormat="1" ht="19.649999999999999" customHeight="1">
      <c r="A12" s="18" t="s">
        <v>1005</v>
      </c>
      <c r="B12" s="1070">
        <v>0</v>
      </c>
      <c r="C12" s="1070">
        <v>0</v>
      </c>
      <c r="D12" s="1070">
        <v>0</v>
      </c>
      <c r="E12" s="1070">
        <v>2</v>
      </c>
      <c r="F12" s="1070">
        <v>621.23099999999999</v>
      </c>
      <c r="G12" s="1070">
        <v>0</v>
      </c>
      <c r="H12" s="1070">
        <v>0</v>
      </c>
      <c r="I12" s="1070">
        <v>0</v>
      </c>
      <c r="J12" s="1070">
        <v>0</v>
      </c>
      <c r="K12" s="1070">
        <v>0</v>
      </c>
      <c r="L12" s="1070">
        <v>0</v>
      </c>
      <c r="M12" s="1070">
        <v>0</v>
      </c>
      <c r="N12" s="1070">
        <v>1</v>
      </c>
      <c r="O12" s="1070">
        <v>76.686999999999998</v>
      </c>
      <c r="P12" s="1070">
        <v>0</v>
      </c>
      <c r="Q12" s="1070">
        <v>0</v>
      </c>
      <c r="R12" s="1070">
        <v>0</v>
      </c>
      <c r="S12" s="1070">
        <v>0</v>
      </c>
      <c r="T12" s="1070">
        <v>0</v>
      </c>
      <c r="U12" s="1070">
        <v>0</v>
      </c>
      <c r="V12" s="1070">
        <v>0</v>
      </c>
      <c r="W12" s="1071">
        <v>3</v>
      </c>
      <c r="X12" s="1071">
        <v>697.91800000000001</v>
      </c>
      <c r="Y12" s="1072"/>
    </row>
    <row r="13" spans="1:25" s="35" customFormat="1" ht="19.649999999999999" customHeight="1">
      <c r="A13" s="18" t="s">
        <v>1006</v>
      </c>
      <c r="B13" s="1070">
        <v>1</v>
      </c>
      <c r="C13" s="1070">
        <v>106.075</v>
      </c>
      <c r="D13" s="1070">
        <v>0</v>
      </c>
      <c r="E13" s="1070">
        <v>53</v>
      </c>
      <c r="F13" s="1070">
        <v>60501.02</v>
      </c>
      <c r="G13" s="1070">
        <v>0</v>
      </c>
      <c r="H13" s="1070">
        <v>0</v>
      </c>
      <c r="I13" s="1070">
        <v>0</v>
      </c>
      <c r="J13" s="1070">
        <v>0</v>
      </c>
      <c r="K13" s="1070">
        <v>0</v>
      </c>
      <c r="L13" s="1070">
        <v>0</v>
      </c>
      <c r="M13" s="1070">
        <v>0</v>
      </c>
      <c r="N13" s="1070">
        <v>16</v>
      </c>
      <c r="O13" s="1070">
        <v>3349.7710000000002</v>
      </c>
      <c r="P13" s="1070">
        <v>0</v>
      </c>
      <c r="Q13" s="1070">
        <v>1</v>
      </c>
      <c r="R13" s="1070">
        <v>135.72</v>
      </c>
      <c r="S13" s="1070">
        <v>0</v>
      </c>
      <c r="T13" s="1070">
        <v>0</v>
      </c>
      <c r="U13" s="1070">
        <v>0</v>
      </c>
      <c r="V13" s="1070">
        <v>0</v>
      </c>
      <c r="W13" s="1071">
        <v>71</v>
      </c>
      <c r="X13" s="1071">
        <v>64092.585999999996</v>
      </c>
      <c r="Y13" s="1072"/>
    </row>
    <row r="14" spans="1:25" s="35" customFormat="1" ht="19.649999999999999" customHeight="1">
      <c r="A14" s="18" t="s">
        <v>488</v>
      </c>
      <c r="B14" s="1070">
        <v>6</v>
      </c>
      <c r="C14" s="1070">
        <v>10833.035</v>
      </c>
      <c r="D14" s="1070">
        <v>0</v>
      </c>
      <c r="E14" s="1070">
        <v>153</v>
      </c>
      <c r="F14" s="1070">
        <v>228155.829</v>
      </c>
      <c r="G14" s="1070">
        <v>0</v>
      </c>
      <c r="H14" s="1070">
        <v>4</v>
      </c>
      <c r="I14" s="1070">
        <v>880.69299999999998</v>
      </c>
      <c r="J14" s="1070">
        <v>0</v>
      </c>
      <c r="K14" s="1070">
        <v>0</v>
      </c>
      <c r="L14" s="1070">
        <v>0</v>
      </c>
      <c r="M14" s="1070">
        <v>0</v>
      </c>
      <c r="N14" s="1070">
        <v>70</v>
      </c>
      <c r="O14" s="1070">
        <v>16329.002</v>
      </c>
      <c r="P14" s="1070">
        <v>0</v>
      </c>
      <c r="Q14" s="1070">
        <v>0</v>
      </c>
      <c r="R14" s="1070">
        <v>0</v>
      </c>
      <c r="S14" s="1070">
        <v>0</v>
      </c>
      <c r="T14" s="1070">
        <v>0</v>
      </c>
      <c r="U14" s="1070">
        <v>0</v>
      </c>
      <c r="V14" s="1070">
        <v>0</v>
      </c>
      <c r="W14" s="1071">
        <v>233</v>
      </c>
      <c r="X14" s="1071">
        <v>256198.55900000001</v>
      </c>
      <c r="Y14" s="1072"/>
    </row>
    <row r="15" spans="1:25" s="35" customFormat="1" ht="19.649999999999999" customHeight="1">
      <c r="A15" s="18" t="s">
        <v>1007</v>
      </c>
      <c r="B15" s="1070">
        <v>2</v>
      </c>
      <c r="C15" s="1070">
        <v>2979.038</v>
      </c>
      <c r="D15" s="1070">
        <v>0</v>
      </c>
      <c r="E15" s="1070">
        <v>1</v>
      </c>
      <c r="F15" s="1070">
        <v>1684.385</v>
      </c>
      <c r="G15" s="1070">
        <v>0</v>
      </c>
      <c r="H15" s="1070">
        <v>0</v>
      </c>
      <c r="I15" s="1070">
        <v>0</v>
      </c>
      <c r="J15" s="1070">
        <v>0</v>
      </c>
      <c r="K15" s="1070">
        <v>0</v>
      </c>
      <c r="L15" s="1070">
        <v>0</v>
      </c>
      <c r="M15" s="1070">
        <v>0</v>
      </c>
      <c r="N15" s="1070">
        <v>7</v>
      </c>
      <c r="O15" s="1070">
        <v>3782.444</v>
      </c>
      <c r="P15" s="1070">
        <v>0</v>
      </c>
      <c r="Q15" s="1070">
        <v>0</v>
      </c>
      <c r="R15" s="1070">
        <v>0</v>
      </c>
      <c r="S15" s="1070">
        <v>0</v>
      </c>
      <c r="T15" s="1070">
        <v>0</v>
      </c>
      <c r="U15" s="1070">
        <v>0</v>
      </c>
      <c r="V15" s="1070">
        <v>0</v>
      </c>
      <c r="W15" s="1071">
        <v>10</v>
      </c>
      <c r="X15" s="1071">
        <v>8445.8670000000002</v>
      </c>
      <c r="Y15" s="1072"/>
    </row>
    <row r="16" spans="1:25" s="35" customFormat="1" ht="19.649999999999999" customHeight="1">
      <c r="A16" s="18" t="s">
        <v>1008</v>
      </c>
      <c r="B16" s="1070">
        <v>2</v>
      </c>
      <c r="C16" s="1070">
        <v>2715.8780000000002</v>
      </c>
      <c r="D16" s="1070">
        <v>0</v>
      </c>
      <c r="E16" s="1070">
        <v>23</v>
      </c>
      <c r="F16" s="1070">
        <v>9426.8819999999996</v>
      </c>
      <c r="G16" s="1070">
        <v>0</v>
      </c>
      <c r="H16" s="1070">
        <v>0</v>
      </c>
      <c r="I16" s="1070">
        <v>0</v>
      </c>
      <c r="J16" s="1070">
        <v>0</v>
      </c>
      <c r="K16" s="1070">
        <v>0</v>
      </c>
      <c r="L16" s="1070">
        <v>0</v>
      </c>
      <c r="M16" s="1070">
        <v>0</v>
      </c>
      <c r="N16" s="1070">
        <v>44</v>
      </c>
      <c r="O16" s="1070">
        <v>7997.6480000000001</v>
      </c>
      <c r="P16" s="1070">
        <v>0</v>
      </c>
      <c r="Q16" s="1070">
        <v>0</v>
      </c>
      <c r="R16" s="1070">
        <v>0</v>
      </c>
      <c r="S16" s="1070">
        <v>0</v>
      </c>
      <c r="T16" s="1070">
        <v>0</v>
      </c>
      <c r="U16" s="1070">
        <v>0</v>
      </c>
      <c r="V16" s="1070">
        <v>0</v>
      </c>
      <c r="W16" s="1071">
        <v>69</v>
      </c>
      <c r="X16" s="1071">
        <v>20140.407999999999</v>
      </c>
      <c r="Y16" s="1072"/>
    </row>
    <row r="17" spans="1:27" s="35" customFormat="1" ht="19.649999999999999" customHeight="1">
      <c r="A17" s="18" t="s">
        <v>490</v>
      </c>
      <c r="B17" s="1070">
        <v>22</v>
      </c>
      <c r="C17" s="1070">
        <v>34823.900999999998</v>
      </c>
      <c r="D17" s="1070">
        <v>0</v>
      </c>
      <c r="E17" s="1070">
        <v>37</v>
      </c>
      <c r="F17" s="1070">
        <v>13961.194</v>
      </c>
      <c r="G17" s="1070">
        <v>0</v>
      </c>
      <c r="H17" s="1070">
        <v>4</v>
      </c>
      <c r="I17" s="1070">
        <v>2084.777</v>
      </c>
      <c r="J17" s="1070">
        <v>0</v>
      </c>
      <c r="K17" s="1070">
        <v>0</v>
      </c>
      <c r="L17" s="1070">
        <v>0</v>
      </c>
      <c r="M17" s="1070">
        <v>0</v>
      </c>
      <c r="N17" s="1070">
        <v>132</v>
      </c>
      <c r="O17" s="1070">
        <v>17999.269</v>
      </c>
      <c r="P17" s="1070">
        <v>0</v>
      </c>
      <c r="Q17" s="1070">
        <v>0</v>
      </c>
      <c r="R17" s="1070">
        <v>0</v>
      </c>
      <c r="S17" s="1070">
        <v>0</v>
      </c>
      <c r="T17" s="1070">
        <v>3</v>
      </c>
      <c r="U17" s="1070">
        <v>14412.778</v>
      </c>
      <c r="V17" s="1070">
        <v>0</v>
      </c>
      <c r="W17" s="1071">
        <v>198</v>
      </c>
      <c r="X17" s="1071">
        <v>83281.919000000009</v>
      </c>
      <c r="Y17" s="1072"/>
    </row>
    <row r="18" spans="1:27" s="35" customFormat="1" ht="19.649999999999999" customHeight="1">
      <c r="A18" s="18" t="s">
        <v>1009</v>
      </c>
      <c r="B18" s="1070">
        <v>6</v>
      </c>
      <c r="C18" s="1070">
        <v>7108.835</v>
      </c>
      <c r="D18" s="1070">
        <v>0</v>
      </c>
      <c r="E18" s="1070">
        <v>1</v>
      </c>
      <c r="F18" s="1070">
        <v>661.654</v>
      </c>
      <c r="G18" s="1070">
        <v>0</v>
      </c>
      <c r="H18" s="1070">
        <v>2</v>
      </c>
      <c r="I18" s="1070">
        <v>345.96100000000001</v>
      </c>
      <c r="J18" s="1070">
        <v>0</v>
      </c>
      <c r="K18" s="1070">
        <v>0</v>
      </c>
      <c r="L18" s="1070">
        <v>0</v>
      </c>
      <c r="M18" s="1070">
        <v>0</v>
      </c>
      <c r="N18" s="1070">
        <v>1</v>
      </c>
      <c r="O18" s="1070">
        <v>263.96199999999999</v>
      </c>
      <c r="P18" s="1070">
        <v>0</v>
      </c>
      <c r="Q18" s="1070">
        <v>0</v>
      </c>
      <c r="R18" s="1070">
        <v>0</v>
      </c>
      <c r="S18" s="1070">
        <v>0</v>
      </c>
      <c r="T18" s="1070">
        <v>0</v>
      </c>
      <c r="U18" s="1070">
        <v>0</v>
      </c>
      <c r="V18" s="1070">
        <v>0</v>
      </c>
      <c r="W18" s="1071">
        <v>10</v>
      </c>
      <c r="X18" s="1071">
        <v>8380.4120000000003</v>
      </c>
      <c r="Y18" s="1072"/>
    </row>
    <row r="19" spans="1:27" s="35" customFormat="1" ht="19.649999999999999" customHeight="1">
      <c r="A19" s="18" t="s">
        <v>1010</v>
      </c>
      <c r="B19" s="1070">
        <v>8</v>
      </c>
      <c r="C19" s="1070">
        <v>7872.7629999999999</v>
      </c>
      <c r="D19" s="1070">
        <v>0</v>
      </c>
      <c r="E19" s="1070">
        <v>40</v>
      </c>
      <c r="F19" s="1070">
        <v>36942.807000000001</v>
      </c>
      <c r="G19" s="1070">
        <v>0</v>
      </c>
      <c r="H19" s="1070">
        <v>1</v>
      </c>
      <c r="I19" s="1070">
        <v>3.6019999999999999</v>
      </c>
      <c r="J19" s="1070">
        <v>0</v>
      </c>
      <c r="K19" s="1070">
        <v>0</v>
      </c>
      <c r="L19" s="1070">
        <v>0</v>
      </c>
      <c r="M19" s="1070">
        <v>0</v>
      </c>
      <c r="N19" s="1070">
        <v>254</v>
      </c>
      <c r="O19" s="1070">
        <v>172166.74799999999</v>
      </c>
      <c r="P19" s="1070">
        <v>0</v>
      </c>
      <c r="Q19" s="1070">
        <v>1</v>
      </c>
      <c r="R19" s="1070">
        <v>350.80399999999997</v>
      </c>
      <c r="S19" s="1070">
        <v>0</v>
      </c>
      <c r="T19" s="1070">
        <v>2</v>
      </c>
      <c r="U19" s="1070">
        <v>20420.699000000001</v>
      </c>
      <c r="V19" s="1070">
        <v>0</v>
      </c>
      <c r="W19" s="1071">
        <v>306</v>
      </c>
      <c r="X19" s="1071">
        <v>237757.42299999998</v>
      </c>
      <c r="Y19" s="1072"/>
    </row>
    <row r="20" spans="1:27" s="35" customFormat="1" ht="19.649999999999999" customHeight="1">
      <c r="A20" s="18" t="s">
        <v>1011</v>
      </c>
      <c r="B20" s="1070">
        <v>0</v>
      </c>
      <c r="C20" s="1070">
        <v>0</v>
      </c>
      <c r="D20" s="1070">
        <v>0</v>
      </c>
      <c r="E20" s="1070">
        <v>0</v>
      </c>
      <c r="F20" s="1070">
        <v>0</v>
      </c>
      <c r="G20" s="1070">
        <v>0</v>
      </c>
      <c r="H20" s="1070">
        <v>0</v>
      </c>
      <c r="I20" s="1070">
        <v>0</v>
      </c>
      <c r="J20" s="1070">
        <v>0</v>
      </c>
      <c r="K20" s="1070">
        <v>0</v>
      </c>
      <c r="L20" s="1070">
        <v>0</v>
      </c>
      <c r="M20" s="1070">
        <v>0</v>
      </c>
      <c r="N20" s="1070">
        <v>1</v>
      </c>
      <c r="O20" s="1070">
        <v>39.125999999999998</v>
      </c>
      <c r="P20" s="1070">
        <v>0</v>
      </c>
      <c r="Q20" s="1070">
        <v>0</v>
      </c>
      <c r="R20" s="1070">
        <v>0</v>
      </c>
      <c r="S20" s="1070">
        <v>0</v>
      </c>
      <c r="T20" s="1070">
        <v>0</v>
      </c>
      <c r="U20" s="1070">
        <v>0</v>
      </c>
      <c r="V20" s="1070">
        <v>0</v>
      </c>
      <c r="W20" s="1071">
        <v>1</v>
      </c>
      <c r="X20" s="1071">
        <v>39.125999999999998</v>
      </c>
      <c r="Y20" s="1072"/>
    </row>
    <row r="21" spans="1:27" s="35" customFormat="1" ht="19.649999999999999" customHeight="1">
      <c r="A21" s="18" t="s">
        <v>1012</v>
      </c>
      <c r="B21" s="1070">
        <v>8</v>
      </c>
      <c r="C21" s="1070">
        <v>44960.817999999999</v>
      </c>
      <c r="D21" s="1070">
        <v>0</v>
      </c>
      <c r="E21" s="1070">
        <v>57</v>
      </c>
      <c r="F21" s="1070">
        <v>52670.627</v>
      </c>
      <c r="G21" s="1070">
        <v>0</v>
      </c>
      <c r="H21" s="1070">
        <v>2</v>
      </c>
      <c r="I21" s="1070">
        <v>2033.6130000000001</v>
      </c>
      <c r="J21" s="1070">
        <v>0</v>
      </c>
      <c r="K21" s="1070">
        <v>0</v>
      </c>
      <c r="L21" s="1070">
        <v>0</v>
      </c>
      <c r="M21" s="1070">
        <v>0</v>
      </c>
      <c r="N21" s="1070">
        <v>140</v>
      </c>
      <c r="O21" s="1070">
        <v>52741.750999999997</v>
      </c>
      <c r="P21" s="1070">
        <v>0</v>
      </c>
      <c r="Q21" s="1070">
        <v>0</v>
      </c>
      <c r="R21" s="1070">
        <v>0</v>
      </c>
      <c r="S21" s="1070">
        <v>0</v>
      </c>
      <c r="T21" s="1070">
        <v>0</v>
      </c>
      <c r="U21" s="1070">
        <v>0</v>
      </c>
      <c r="V21" s="1070">
        <v>0</v>
      </c>
      <c r="W21" s="1071">
        <v>207</v>
      </c>
      <c r="X21" s="1071">
        <v>152406.80900000001</v>
      </c>
      <c r="Y21" s="1072"/>
    </row>
    <row r="22" spans="1:27" s="35" customFormat="1" ht="19.649999999999999" customHeight="1">
      <c r="A22" s="18" t="s">
        <v>1013</v>
      </c>
      <c r="B22" s="1070">
        <v>0</v>
      </c>
      <c r="C22" s="1070">
        <v>0</v>
      </c>
      <c r="D22" s="1070">
        <v>0</v>
      </c>
      <c r="E22" s="1070">
        <v>0</v>
      </c>
      <c r="F22" s="1070">
        <v>0</v>
      </c>
      <c r="G22" s="1070">
        <v>0</v>
      </c>
      <c r="H22" s="1070">
        <v>0</v>
      </c>
      <c r="I22" s="1070">
        <v>0</v>
      </c>
      <c r="J22" s="1070">
        <v>0</v>
      </c>
      <c r="K22" s="1070">
        <v>0</v>
      </c>
      <c r="L22" s="1070">
        <v>0</v>
      </c>
      <c r="M22" s="1070">
        <v>0</v>
      </c>
      <c r="N22" s="1070">
        <v>0</v>
      </c>
      <c r="O22" s="1070">
        <v>0</v>
      </c>
      <c r="P22" s="1070">
        <v>0</v>
      </c>
      <c r="Q22" s="1070">
        <v>0</v>
      </c>
      <c r="R22" s="1070">
        <v>0</v>
      </c>
      <c r="S22" s="1070">
        <v>0</v>
      </c>
      <c r="T22" s="1070">
        <v>0</v>
      </c>
      <c r="U22" s="1070">
        <v>0</v>
      </c>
      <c r="V22" s="1070">
        <v>0</v>
      </c>
      <c r="W22" s="1071">
        <v>0</v>
      </c>
      <c r="X22" s="1071">
        <v>0</v>
      </c>
      <c r="Y22" s="1072"/>
    </row>
    <row r="23" spans="1:27" s="35" customFormat="1" ht="19.649999999999999" customHeight="1">
      <c r="A23" s="18" t="s">
        <v>1014</v>
      </c>
      <c r="B23" s="1070">
        <v>0</v>
      </c>
      <c r="C23" s="1070">
        <v>0</v>
      </c>
      <c r="D23" s="1070">
        <v>0</v>
      </c>
      <c r="E23" s="1070">
        <v>0</v>
      </c>
      <c r="F23" s="1070">
        <v>0</v>
      </c>
      <c r="G23" s="1070">
        <v>0</v>
      </c>
      <c r="H23" s="1070">
        <v>0</v>
      </c>
      <c r="I23" s="1070">
        <v>0</v>
      </c>
      <c r="J23" s="1070">
        <v>0</v>
      </c>
      <c r="K23" s="1070">
        <v>0</v>
      </c>
      <c r="L23" s="1070">
        <v>0</v>
      </c>
      <c r="M23" s="1070">
        <v>0</v>
      </c>
      <c r="N23" s="1070">
        <v>0</v>
      </c>
      <c r="O23" s="1070">
        <v>0</v>
      </c>
      <c r="P23" s="1070">
        <v>0</v>
      </c>
      <c r="Q23" s="1070">
        <v>0</v>
      </c>
      <c r="R23" s="1070">
        <v>0</v>
      </c>
      <c r="S23" s="1070">
        <v>0</v>
      </c>
      <c r="T23" s="1070">
        <v>0</v>
      </c>
      <c r="U23" s="1070">
        <v>0</v>
      </c>
      <c r="V23" s="1070">
        <v>0</v>
      </c>
      <c r="W23" s="1071">
        <v>0</v>
      </c>
      <c r="X23" s="1071">
        <v>0</v>
      </c>
      <c r="Y23" s="1072"/>
    </row>
    <row r="24" spans="1:27" s="35" customFormat="1" ht="19.649999999999999" customHeight="1">
      <c r="A24" s="18" t="s">
        <v>1015</v>
      </c>
      <c r="B24" s="1070">
        <v>1</v>
      </c>
      <c r="C24" s="1070">
        <v>1721.4110000000001</v>
      </c>
      <c r="D24" s="1070">
        <v>0</v>
      </c>
      <c r="E24" s="1070">
        <v>11</v>
      </c>
      <c r="F24" s="1070">
        <v>5733.9610000000002</v>
      </c>
      <c r="G24" s="1070">
        <v>0</v>
      </c>
      <c r="H24" s="1070">
        <v>0</v>
      </c>
      <c r="I24" s="1070">
        <v>0</v>
      </c>
      <c r="J24" s="1070">
        <v>0</v>
      </c>
      <c r="K24" s="1070">
        <v>0</v>
      </c>
      <c r="L24" s="1070">
        <v>0</v>
      </c>
      <c r="M24" s="1070">
        <v>0</v>
      </c>
      <c r="N24" s="1070">
        <v>5</v>
      </c>
      <c r="O24" s="1070">
        <v>284.63799999999998</v>
      </c>
      <c r="P24" s="1070">
        <v>0</v>
      </c>
      <c r="Q24" s="1070">
        <v>0</v>
      </c>
      <c r="R24" s="1070">
        <v>0</v>
      </c>
      <c r="S24" s="1070">
        <v>0</v>
      </c>
      <c r="T24" s="1070">
        <v>0</v>
      </c>
      <c r="U24" s="1070">
        <v>0</v>
      </c>
      <c r="V24" s="1070">
        <v>0</v>
      </c>
      <c r="W24" s="1071">
        <v>17</v>
      </c>
      <c r="X24" s="1071">
        <v>7740.01</v>
      </c>
      <c r="Y24" s="1072"/>
    </row>
    <row r="25" spans="1:27" s="35" customFormat="1" ht="19.649999999999999" customHeight="1">
      <c r="A25" s="18" t="s">
        <v>1016</v>
      </c>
      <c r="B25" s="1070">
        <v>3</v>
      </c>
      <c r="C25" s="1070">
        <v>1835.0920000000001</v>
      </c>
      <c r="D25" s="1070">
        <v>0</v>
      </c>
      <c r="E25" s="1070">
        <v>11</v>
      </c>
      <c r="F25" s="1070">
        <v>2920.8359999999998</v>
      </c>
      <c r="G25" s="1070">
        <v>0</v>
      </c>
      <c r="H25" s="1070">
        <v>0</v>
      </c>
      <c r="I25" s="1070">
        <v>0</v>
      </c>
      <c r="J25" s="1070">
        <v>0</v>
      </c>
      <c r="K25" s="1070">
        <v>0</v>
      </c>
      <c r="L25" s="1070">
        <v>0</v>
      </c>
      <c r="M25" s="1070">
        <v>0</v>
      </c>
      <c r="N25" s="1070">
        <v>6</v>
      </c>
      <c r="O25" s="1070">
        <v>1186.2929999999999</v>
      </c>
      <c r="P25" s="1070">
        <v>0</v>
      </c>
      <c r="Q25" s="1070">
        <v>0</v>
      </c>
      <c r="R25" s="1070">
        <v>0</v>
      </c>
      <c r="S25" s="1070">
        <v>0</v>
      </c>
      <c r="T25" s="1070">
        <v>1</v>
      </c>
      <c r="U25" s="1070">
        <v>174.01599999999999</v>
      </c>
      <c r="V25" s="1070">
        <v>0</v>
      </c>
      <c r="W25" s="1071">
        <v>21</v>
      </c>
      <c r="X25" s="1071">
        <v>6116.2369999999992</v>
      </c>
      <c r="Y25" s="1072"/>
    </row>
    <row r="26" spans="1:27" s="35" customFormat="1" ht="19.649999999999999" customHeight="1">
      <c r="A26" s="18" t="s">
        <v>1017</v>
      </c>
      <c r="B26" s="1070">
        <v>0</v>
      </c>
      <c r="C26" s="1070">
        <v>0</v>
      </c>
      <c r="D26" s="1070">
        <v>0</v>
      </c>
      <c r="E26" s="1070">
        <v>0</v>
      </c>
      <c r="F26" s="1070">
        <v>0</v>
      </c>
      <c r="G26" s="1070">
        <v>0</v>
      </c>
      <c r="H26" s="1070">
        <v>0</v>
      </c>
      <c r="I26" s="1070">
        <v>0</v>
      </c>
      <c r="J26" s="1070">
        <v>0</v>
      </c>
      <c r="K26" s="1070">
        <v>0</v>
      </c>
      <c r="L26" s="1070">
        <v>0</v>
      </c>
      <c r="M26" s="1070">
        <v>0</v>
      </c>
      <c r="N26" s="1070">
        <v>0</v>
      </c>
      <c r="O26" s="1070">
        <v>0</v>
      </c>
      <c r="P26" s="1070">
        <v>0</v>
      </c>
      <c r="Q26" s="1070">
        <v>0</v>
      </c>
      <c r="R26" s="1070">
        <v>0</v>
      </c>
      <c r="S26" s="1070">
        <v>0</v>
      </c>
      <c r="T26" s="1070">
        <v>0</v>
      </c>
      <c r="U26" s="1070">
        <v>0</v>
      </c>
      <c r="V26" s="1070">
        <v>0</v>
      </c>
      <c r="W26" s="1071">
        <v>0</v>
      </c>
      <c r="X26" s="1071">
        <v>0</v>
      </c>
      <c r="Y26" s="1072"/>
    </row>
    <row r="27" spans="1:27" s="35" customFormat="1" ht="15" customHeight="1">
      <c r="A27" s="18"/>
      <c r="B27" s="1070"/>
      <c r="C27" s="1070"/>
      <c r="D27" s="1070"/>
      <c r="E27" s="1070"/>
      <c r="F27" s="1070"/>
      <c r="G27" s="1070"/>
      <c r="H27" s="1070"/>
      <c r="I27" s="1070"/>
      <c r="J27" s="1070"/>
      <c r="K27" s="1070"/>
      <c r="L27" s="1070"/>
      <c r="M27" s="1070"/>
      <c r="N27" s="1070"/>
      <c r="O27" s="1070"/>
      <c r="P27" s="1070"/>
      <c r="Q27" s="1070"/>
      <c r="R27" s="1070"/>
      <c r="S27" s="1070"/>
      <c r="T27" s="1070"/>
      <c r="U27" s="1070"/>
      <c r="V27" s="1070"/>
      <c r="W27" s="1071"/>
      <c r="X27" s="1071"/>
      <c r="Y27" s="1072"/>
    </row>
    <row r="28" spans="1:27" s="35" customFormat="1" ht="19.649999999999999" customHeight="1" thickBot="1">
      <c r="A28" s="676" t="s">
        <v>516</v>
      </c>
      <c r="B28" s="1073">
        <v>61</v>
      </c>
      <c r="C28" s="1073">
        <v>120760.32799999999</v>
      </c>
      <c r="D28" s="1073">
        <v>0</v>
      </c>
      <c r="E28" s="1073">
        <v>459</v>
      </c>
      <c r="F28" s="1073">
        <v>468042.37</v>
      </c>
      <c r="G28" s="1073">
        <v>0</v>
      </c>
      <c r="H28" s="1073">
        <v>15</v>
      </c>
      <c r="I28" s="1073">
        <v>6608.89</v>
      </c>
      <c r="J28" s="1073">
        <v>0</v>
      </c>
      <c r="K28" s="1073">
        <v>0</v>
      </c>
      <c r="L28" s="1073">
        <v>0</v>
      </c>
      <c r="M28" s="1073">
        <v>0</v>
      </c>
      <c r="N28" s="1073">
        <v>697</v>
      </c>
      <c r="O28" s="1073">
        <v>284154.57699999999</v>
      </c>
      <c r="P28" s="1073">
        <v>0</v>
      </c>
      <c r="Q28" s="1073">
        <v>2</v>
      </c>
      <c r="R28" s="1073">
        <v>486.524</v>
      </c>
      <c r="S28" s="1073">
        <v>0</v>
      </c>
      <c r="T28" s="1073">
        <v>6</v>
      </c>
      <c r="U28" s="1073">
        <v>35007.493000000002</v>
      </c>
      <c r="V28" s="1073">
        <v>0</v>
      </c>
      <c r="W28" s="1073">
        <v>1240</v>
      </c>
      <c r="X28" s="1073">
        <v>915060.18200000003</v>
      </c>
      <c r="Y28" s="1072"/>
      <c r="Z28" s="1074"/>
      <c r="AA28" s="1075"/>
    </row>
    <row r="29" spans="1:27" ht="9" customHeight="1"/>
    <row r="30" spans="1:27" s="73" customFormat="1" ht="10.199999999999999">
      <c r="A30" s="30" t="s">
        <v>1018</v>
      </c>
      <c r="X30" s="1076"/>
    </row>
    <row r="31" spans="1:27">
      <c r="B31" s="1077"/>
      <c r="C31" s="1077"/>
      <c r="D31" s="1077"/>
      <c r="E31" s="1077"/>
      <c r="F31" s="1077"/>
      <c r="G31" s="1077"/>
      <c r="H31" s="1077"/>
      <c r="I31" s="1077"/>
      <c r="J31" s="1077"/>
      <c r="K31" s="1077"/>
      <c r="L31" s="1077"/>
      <c r="M31" s="1077"/>
      <c r="N31" s="1077"/>
      <c r="O31" s="1077"/>
      <c r="P31" s="1077"/>
      <c r="Q31" s="1077"/>
      <c r="R31" s="1077"/>
      <c r="S31" s="1077"/>
      <c r="T31" s="1077"/>
      <c r="U31" s="1077"/>
      <c r="V31" s="1077"/>
      <c r="W31" s="1077"/>
      <c r="X31" s="1077"/>
      <c r="Y31" s="417"/>
    </row>
  </sheetData>
  <mergeCells count="10">
    <mergeCell ref="A2:X2"/>
    <mergeCell ref="A3:X3"/>
    <mergeCell ref="B7:C8"/>
    <mergeCell ref="E7:F8"/>
    <mergeCell ref="H7:I8"/>
    <mergeCell ref="K7:L8"/>
    <mergeCell ref="N7:O8"/>
    <mergeCell ref="Q7:R8"/>
    <mergeCell ref="T7:U8"/>
    <mergeCell ref="W7:X8"/>
  </mergeCells>
  <hyperlinks>
    <hyperlink ref="A1" location="Índice!A1" display="Volver al Índice" xr:uid="{50556693-0836-4F7C-A174-5FEEAEA08AAD}"/>
  </hyperlinks>
  <printOptions horizontalCentered="1" verticalCentered="1"/>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40030-E02E-4639-A676-E2680ECC0A46}">
  <dimension ref="A1:J27"/>
  <sheetViews>
    <sheetView showGridLines="0" zoomScaleNormal="100" workbookViewId="0"/>
  </sheetViews>
  <sheetFormatPr baseColWidth="10" defaultColWidth="11.44140625" defaultRowHeight="13.2"/>
  <cols>
    <col min="1" max="1" width="40.88671875" style="164" customWidth="1"/>
    <col min="2" max="2" width="21.44140625" style="164" customWidth="1"/>
    <col min="3" max="3" width="23" style="164" bestFit="1" customWidth="1"/>
    <col min="4" max="4" width="23.109375" style="164" bestFit="1" customWidth="1"/>
    <col min="5" max="5" width="21.44140625" style="164" customWidth="1"/>
    <col min="6" max="6" width="23.5546875" style="164" bestFit="1" customWidth="1"/>
    <col min="7" max="256" width="11.44140625" style="164"/>
    <col min="257" max="257" width="40.88671875" style="164" customWidth="1"/>
    <col min="258" max="258" width="21.44140625" style="164" customWidth="1"/>
    <col min="259" max="259" width="23" style="164" bestFit="1" customWidth="1"/>
    <col min="260" max="260" width="23.109375" style="164" bestFit="1" customWidth="1"/>
    <col min="261" max="261" width="21.44140625" style="164" customWidth="1"/>
    <col min="262" max="262" width="23.5546875" style="164" bestFit="1" customWidth="1"/>
    <col min="263" max="512" width="11.44140625" style="164"/>
    <col min="513" max="513" width="40.88671875" style="164" customWidth="1"/>
    <col min="514" max="514" width="21.44140625" style="164" customWidth="1"/>
    <col min="515" max="515" width="23" style="164" bestFit="1" customWidth="1"/>
    <col min="516" max="516" width="23.109375" style="164" bestFit="1" customWidth="1"/>
    <col min="517" max="517" width="21.44140625" style="164" customWidth="1"/>
    <col min="518" max="518" width="23.5546875" style="164" bestFit="1" customWidth="1"/>
    <col min="519" max="768" width="11.44140625" style="164"/>
    <col min="769" max="769" width="40.88671875" style="164" customWidth="1"/>
    <col min="770" max="770" width="21.44140625" style="164" customWidth="1"/>
    <col min="771" max="771" width="23" style="164" bestFit="1" customWidth="1"/>
    <col min="772" max="772" width="23.109375" style="164" bestFit="1" customWidth="1"/>
    <col min="773" max="773" width="21.44140625" style="164" customWidth="1"/>
    <col min="774" max="774" width="23.5546875" style="164" bestFit="1" customWidth="1"/>
    <col min="775" max="1024" width="11.44140625" style="164"/>
    <col min="1025" max="1025" width="40.88671875" style="164" customWidth="1"/>
    <col min="1026" max="1026" width="21.44140625" style="164" customWidth="1"/>
    <col min="1027" max="1027" width="23" style="164" bestFit="1" customWidth="1"/>
    <col min="1028" max="1028" width="23.109375" style="164" bestFit="1" customWidth="1"/>
    <col min="1029" max="1029" width="21.44140625" style="164" customWidth="1"/>
    <col min="1030" max="1030" width="23.5546875" style="164" bestFit="1" customWidth="1"/>
    <col min="1031" max="1280" width="11.44140625" style="164"/>
    <col min="1281" max="1281" width="40.88671875" style="164" customWidth="1"/>
    <col min="1282" max="1282" width="21.44140625" style="164" customWidth="1"/>
    <col min="1283" max="1283" width="23" style="164" bestFit="1" customWidth="1"/>
    <col min="1284" max="1284" width="23.109375" style="164" bestFit="1" customWidth="1"/>
    <col min="1285" max="1285" width="21.44140625" style="164" customWidth="1"/>
    <col min="1286" max="1286" width="23.5546875" style="164" bestFit="1" customWidth="1"/>
    <col min="1287" max="1536" width="11.44140625" style="164"/>
    <col min="1537" max="1537" width="40.88671875" style="164" customWidth="1"/>
    <col min="1538" max="1538" width="21.44140625" style="164" customWidth="1"/>
    <col min="1539" max="1539" width="23" style="164" bestFit="1" customWidth="1"/>
    <col min="1540" max="1540" width="23.109375" style="164" bestFit="1" customWidth="1"/>
    <col min="1541" max="1541" width="21.44140625" style="164" customWidth="1"/>
    <col min="1542" max="1542" width="23.5546875" style="164" bestFit="1" customWidth="1"/>
    <col min="1543" max="1792" width="11.44140625" style="164"/>
    <col min="1793" max="1793" width="40.88671875" style="164" customWidth="1"/>
    <col min="1794" max="1794" width="21.44140625" style="164" customWidth="1"/>
    <col min="1795" max="1795" width="23" style="164" bestFit="1" customWidth="1"/>
    <col min="1796" max="1796" width="23.109375" style="164" bestFit="1" customWidth="1"/>
    <col min="1797" max="1797" width="21.44140625" style="164" customWidth="1"/>
    <col min="1798" max="1798" width="23.5546875" style="164" bestFit="1" customWidth="1"/>
    <col min="1799" max="2048" width="11.44140625" style="164"/>
    <col min="2049" max="2049" width="40.88671875" style="164" customWidth="1"/>
    <col min="2050" max="2050" width="21.44140625" style="164" customWidth="1"/>
    <col min="2051" max="2051" width="23" style="164" bestFit="1" customWidth="1"/>
    <col min="2052" max="2052" width="23.109375" style="164" bestFit="1" customWidth="1"/>
    <col min="2053" max="2053" width="21.44140625" style="164" customWidth="1"/>
    <col min="2054" max="2054" width="23.5546875" style="164" bestFit="1" customWidth="1"/>
    <col min="2055" max="2304" width="11.44140625" style="164"/>
    <col min="2305" max="2305" width="40.88671875" style="164" customWidth="1"/>
    <col min="2306" max="2306" width="21.44140625" style="164" customWidth="1"/>
    <col min="2307" max="2307" width="23" style="164" bestFit="1" customWidth="1"/>
    <col min="2308" max="2308" width="23.109375" style="164" bestFit="1" customWidth="1"/>
    <col min="2309" max="2309" width="21.44140625" style="164" customWidth="1"/>
    <col min="2310" max="2310" width="23.5546875" style="164" bestFit="1" customWidth="1"/>
    <col min="2311" max="2560" width="11.44140625" style="164"/>
    <col min="2561" max="2561" width="40.88671875" style="164" customWidth="1"/>
    <col min="2562" max="2562" width="21.44140625" style="164" customWidth="1"/>
    <col min="2563" max="2563" width="23" style="164" bestFit="1" customWidth="1"/>
    <col min="2564" max="2564" width="23.109375" style="164" bestFit="1" customWidth="1"/>
    <col min="2565" max="2565" width="21.44140625" style="164" customWidth="1"/>
    <col min="2566" max="2566" width="23.5546875" style="164" bestFit="1" customWidth="1"/>
    <col min="2567" max="2816" width="11.44140625" style="164"/>
    <col min="2817" max="2817" width="40.88671875" style="164" customWidth="1"/>
    <col min="2818" max="2818" width="21.44140625" style="164" customWidth="1"/>
    <col min="2819" max="2819" width="23" style="164" bestFit="1" customWidth="1"/>
    <col min="2820" max="2820" width="23.109375" style="164" bestFit="1" customWidth="1"/>
    <col min="2821" max="2821" width="21.44140625" style="164" customWidth="1"/>
    <col min="2822" max="2822" width="23.5546875" style="164" bestFit="1" customWidth="1"/>
    <col min="2823" max="3072" width="11.44140625" style="164"/>
    <col min="3073" max="3073" width="40.88671875" style="164" customWidth="1"/>
    <col min="3074" max="3074" width="21.44140625" style="164" customWidth="1"/>
    <col min="3075" max="3075" width="23" style="164" bestFit="1" customWidth="1"/>
    <col min="3076" max="3076" width="23.109375" style="164" bestFit="1" customWidth="1"/>
    <col min="3077" max="3077" width="21.44140625" style="164" customWidth="1"/>
    <col min="3078" max="3078" width="23.5546875" style="164" bestFit="1" customWidth="1"/>
    <col min="3079" max="3328" width="11.44140625" style="164"/>
    <col min="3329" max="3329" width="40.88671875" style="164" customWidth="1"/>
    <col min="3330" max="3330" width="21.44140625" style="164" customWidth="1"/>
    <col min="3331" max="3331" width="23" style="164" bestFit="1" customWidth="1"/>
    <col min="3332" max="3332" width="23.109375" style="164" bestFit="1" customWidth="1"/>
    <col min="3333" max="3333" width="21.44140625" style="164" customWidth="1"/>
    <col min="3334" max="3334" width="23.5546875" style="164" bestFit="1" customWidth="1"/>
    <col min="3335" max="3584" width="11.44140625" style="164"/>
    <col min="3585" max="3585" width="40.88671875" style="164" customWidth="1"/>
    <col min="3586" max="3586" width="21.44140625" style="164" customWidth="1"/>
    <col min="3587" max="3587" width="23" style="164" bestFit="1" customWidth="1"/>
    <col min="3588" max="3588" width="23.109375" style="164" bestFit="1" customWidth="1"/>
    <col min="3589" max="3589" width="21.44140625" style="164" customWidth="1"/>
    <col min="3590" max="3590" width="23.5546875" style="164" bestFit="1" customWidth="1"/>
    <col min="3591" max="3840" width="11.44140625" style="164"/>
    <col min="3841" max="3841" width="40.88671875" style="164" customWidth="1"/>
    <col min="3842" max="3842" width="21.44140625" style="164" customWidth="1"/>
    <col min="3843" max="3843" width="23" style="164" bestFit="1" customWidth="1"/>
    <col min="3844" max="3844" width="23.109375" style="164" bestFit="1" customWidth="1"/>
    <col min="3845" max="3845" width="21.44140625" style="164" customWidth="1"/>
    <col min="3846" max="3846" width="23.5546875" style="164" bestFit="1" customWidth="1"/>
    <col min="3847" max="4096" width="11.44140625" style="164"/>
    <col min="4097" max="4097" width="40.88671875" style="164" customWidth="1"/>
    <col min="4098" max="4098" width="21.44140625" style="164" customWidth="1"/>
    <col min="4099" max="4099" width="23" style="164" bestFit="1" customWidth="1"/>
    <col min="4100" max="4100" width="23.109375" style="164" bestFit="1" customWidth="1"/>
    <col min="4101" max="4101" width="21.44140625" style="164" customWidth="1"/>
    <col min="4102" max="4102" width="23.5546875" style="164" bestFit="1" customWidth="1"/>
    <col min="4103" max="4352" width="11.44140625" style="164"/>
    <col min="4353" max="4353" width="40.88671875" style="164" customWidth="1"/>
    <col min="4354" max="4354" width="21.44140625" style="164" customWidth="1"/>
    <col min="4355" max="4355" width="23" style="164" bestFit="1" customWidth="1"/>
    <col min="4356" max="4356" width="23.109375" style="164" bestFit="1" customWidth="1"/>
    <col min="4357" max="4357" width="21.44140625" style="164" customWidth="1"/>
    <col min="4358" max="4358" width="23.5546875" style="164" bestFit="1" customWidth="1"/>
    <col min="4359" max="4608" width="11.44140625" style="164"/>
    <col min="4609" max="4609" width="40.88671875" style="164" customWidth="1"/>
    <col min="4610" max="4610" width="21.44140625" style="164" customWidth="1"/>
    <col min="4611" max="4611" width="23" style="164" bestFit="1" customWidth="1"/>
    <col min="4612" max="4612" width="23.109375" style="164" bestFit="1" customWidth="1"/>
    <col min="4613" max="4613" width="21.44140625" style="164" customWidth="1"/>
    <col min="4614" max="4614" width="23.5546875" style="164" bestFit="1" customWidth="1"/>
    <col min="4615" max="4864" width="11.44140625" style="164"/>
    <col min="4865" max="4865" width="40.88671875" style="164" customWidth="1"/>
    <col min="4866" max="4866" width="21.44140625" style="164" customWidth="1"/>
    <col min="4867" max="4867" width="23" style="164" bestFit="1" customWidth="1"/>
    <col min="4868" max="4868" width="23.109375" style="164" bestFit="1" customWidth="1"/>
    <col min="4869" max="4869" width="21.44140625" style="164" customWidth="1"/>
    <col min="4870" max="4870" width="23.5546875" style="164" bestFit="1" customWidth="1"/>
    <col min="4871" max="5120" width="11.44140625" style="164"/>
    <col min="5121" max="5121" width="40.88671875" style="164" customWidth="1"/>
    <col min="5122" max="5122" width="21.44140625" style="164" customWidth="1"/>
    <col min="5123" max="5123" width="23" style="164" bestFit="1" customWidth="1"/>
    <col min="5124" max="5124" width="23.109375" style="164" bestFit="1" customWidth="1"/>
    <col min="5125" max="5125" width="21.44140625" style="164" customWidth="1"/>
    <col min="5126" max="5126" width="23.5546875" style="164" bestFit="1" customWidth="1"/>
    <col min="5127" max="5376" width="11.44140625" style="164"/>
    <col min="5377" max="5377" width="40.88671875" style="164" customWidth="1"/>
    <col min="5378" max="5378" width="21.44140625" style="164" customWidth="1"/>
    <col min="5379" max="5379" width="23" style="164" bestFit="1" customWidth="1"/>
    <col min="5380" max="5380" width="23.109375" style="164" bestFit="1" customWidth="1"/>
    <col min="5381" max="5381" width="21.44140625" style="164" customWidth="1"/>
    <col min="5382" max="5382" width="23.5546875" style="164" bestFit="1" customWidth="1"/>
    <col min="5383" max="5632" width="11.44140625" style="164"/>
    <col min="5633" max="5633" width="40.88671875" style="164" customWidth="1"/>
    <col min="5634" max="5634" width="21.44140625" style="164" customWidth="1"/>
    <col min="5635" max="5635" width="23" style="164" bestFit="1" customWidth="1"/>
    <col min="5636" max="5636" width="23.109375" style="164" bestFit="1" customWidth="1"/>
    <col min="5637" max="5637" width="21.44140625" style="164" customWidth="1"/>
    <col min="5638" max="5638" width="23.5546875" style="164" bestFit="1" customWidth="1"/>
    <col min="5639" max="5888" width="11.44140625" style="164"/>
    <col min="5889" max="5889" width="40.88671875" style="164" customWidth="1"/>
    <col min="5890" max="5890" width="21.44140625" style="164" customWidth="1"/>
    <col min="5891" max="5891" width="23" style="164" bestFit="1" customWidth="1"/>
    <col min="5892" max="5892" width="23.109375" style="164" bestFit="1" customWidth="1"/>
    <col min="5893" max="5893" width="21.44140625" style="164" customWidth="1"/>
    <col min="5894" max="5894" width="23.5546875" style="164" bestFit="1" customWidth="1"/>
    <col min="5895" max="6144" width="11.44140625" style="164"/>
    <col min="6145" max="6145" width="40.88671875" style="164" customWidth="1"/>
    <col min="6146" max="6146" width="21.44140625" style="164" customWidth="1"/>
    <col min="6147" max="6147" width="23" style="164" bestFit="1" customWidth="1"/>
    <col min="6148" max="6148" width="23.109375" style="164" bestFit="1" customWidth="1"/>
    <col min="6149" max="6149" width="21.44140625" style="164" customWidth="1"/>
    <col min="6150" max="6150" width="23.5546875" style="164" bestFit="1" customWidth="1"/>
    <col min="6151" max="6400" width="11.44140625" style="164"/>
    <col min="6401" max="6401" width="40.88671875" style="164" customWidth="1"/>
    <col min="6402" max="6402" width="21.44140625" style="164" customWidth="1"/>
    <col min="6403" max="6403" width="23" style="164" bestFit="1" customWidth="1"/>
    <col min="6404" max="6404" width="23.109375" style="164" bestFit="1" customWidth="1"/>
    <col min="6405" max="6405" width="21.44140625" style="164" customWidth="1"/>
    <col min="6406" max="6406" width="23.5546875" style="164" bestFit="1" customWidth="1"/>
    <col min="6407" max="6656" width="11.44140625" style="164"/>
    <col min="6657" max="6657" width="40.88671875" style="164" customWidth="1"/>
    <col min="6658" max="6658" width="21.44140625" style="164" customWidth="1"/>
    <col min="6659" max="6659" width="23" style="164" bestFit="1" customWidth="1"/>
    <col min="6660" max="6660" width="23.109375" style="164" bestFit="1" customWidth="1"/>
    <col min="6661" max="6661" width="21.44140625" style="164" customWidth="1"/>
    <col min="6662" max="6662" width="23.5546875" style="164" bestFit="1" customWidth="1"/>
    <col min="6663" max="6912" width="11.44140625" style="164"/>
    <col min="6913" max="6913" width="40.88671875" style="164" customWidth="1"/>
    <col min="6914" max="6914" width="21.44140625" style="164" customWidth="1"/>
    <col min="6915" max="6915" width="23" style="164" bestFit="1" customWidth="1"/>
    <col min="6916" max="6916" width="23.109375" style="164" bestFit="1" customWidth="1"/>
    <col min="6917" max="6917" width="21.44140625" style="164" customWidth="1"/>
    <col min="6918" max="6918" width="23.5546875" style="164" bestFit="1" customWidth="1"/>
    <col min="6919" max="7168" width="11.44140625" style="164"/>
    <col min="7169" max="7169" width="40.88671875" style="164" customWidth="1"/>
    <col min="7170" max="7170" width="21.44140625" style="164" customWidth="1"/>
    <col min="7171" max="7171" width="23" style="164" bestFit="1" customWidth="1"/>
    <col min="7172" max="7172" width="23.109375" style="164" bestFit="1" customWidth="1"/>
    <col min="7173" max="7173" width="21.44140625" style="164" customWidth="1"/>
    <col min="7174" max="7174" width="23.5546875" style="164" bestFit="1" customWidth="1"/>
    <col min="7175" max="7424" width="11.44140625" style="164"/>
    <col min="7425" max="7425" width="40.88671875" style="164" customWidth="1"/>
    <col min="7426" max="7426" width="21.44140625" style="164" customWidth="1"/>
    <col min="7427" max="7427" width="23" style="164" bestFit="1" customWidth="1"/>
    <col min="7428" max="7428" width="23.109375" style="164" bestFit="1" customWidth="1"/>
    <col min="7429" max="7429" width="21.44140625" style="164" customWidth="1"/>
    <col min="7430" max="7430" width="23.5546875" style="164" bestFit="1" customWidth="1"/>
    <col min="7431" max="7680" width="11.44140625" style="164"/>
    <col min="7681" max="7681" width="40.88671875" style="164" customWidth="1"/>
    <col min="7682" max="7682" width="21.44140625" style="164" customWidth="1"/>
    <col min="7683" max="7683" width="23" style="164" bestFit="1" customWidth="1"/>
    <col min="7684" max="7684" width="23.109375" style="164" bestFit="1" customWidth="1"/>
    <col min="7685" max="7685" width="21.44140625" style="164" customWidth="1"/>
    <col min="7686" max="7686" width="23.5546875" style="164" bestFit="1" customWidth="1"/>
    <col min="7687" max="7936" width="11.44140625" style="164"/>
    <col min="7937" max="7937" width="40.88671875" style="164" customWidth="1"/>
    <col min="7938" max="7938" width="21.44140625" style="164" customWidth="1"/>
    <col min="7939" max="7939" width="23" style="164" bestFit="1" customWidth="1"/>
    <col min="7940" max="7940" width="23.109375" style="164" bestFit="1" customWidth="1"/>
    <col min="7941" max="7941" width="21.44140625" style="164" customWidth="1"/>
    <col min="7942" max="7942" width="23.5546875" style="164" bestFit="1" customWidth="1"/>
    <col min="7943" max="8192" width="11.44140625" style="164"/>
    <col min="8193" max="8193" width="40.88671875" style="164" customWidth="1"/>
    <col min="8194" max="8194" width="21.44140625" style="164" customWidth="1"/>
    <col min="8195" max="8195" width="23" style="164" bestFit="1" customWidth="1"/>
    <col min="8196" max="8196" width="23.109375" style="164" bestFit="1" customWidth="1"/>
    <col min="8197" max="8197" width="21.44140625" style="164" customWidth="1"/>
    <col min="8198" max="8198" width="23.5546875" style="164" bestFit="1" customWidth="1"/>
    <col min="8199" max="8448" width="11.44140625" style="164"/>
    <col min="8449" max="8449" width="40.88671875" style="164" customWidth="1"/>
    <col min="8450" max="8450" width="21.44140625" style="164" customWidth="1"/>
    <col min="8451" max="8451" width="23" style="164" bestFit="1" customWidth="1"/>
    <col min="8452" max="8452" width="23.109375" style="164" bestFit="1" customWidth="1"/>
    <col min="8453" max="8453" width="21.44140625" style="164" customWidth="1"/>
    <col min="8454" max="8454" width="23.5546875" style="164" bestFit="1" customWidth="1"/>
    <col min="8455" max="8704" width="11.44140625" style="164"/>
    <col min="8705" max="8705" width="40.88671875" style="164" customWidth="1"/>
    <col min="8706" max="8706" width="21.44140625" style="164" customWidth="1"/>
    <col min="8707" max="8707" width="23" style="164" bestFit="1" customWidth="1"/>
    <col min="8708" max="8708" width="23.109375" style="164" bestFit="1" customWidth="1"/>
    <col min="8709" max="8709" width="21.44140625" style="164" customWidth="1"/>
    <col min="8710" max="8710" width="23.5546875" style="164" bestFit="1" customWidth="1"/>
    <col min="8711" max="8960" width="11.44140625" style="164"/>
    <col min="8961" max="8961" width="40.88671875" style="164" customWidth="1"/>
    <col min="8962" max="8962" width="21.44140625" style="164" customWidth="1"/>
    <col min="8963" max="8963" width="23" style="164" bestFit="1" customWidth="1"/>
    <col min="8964" max="8964" width="23.109375" style="164" bestFit="1" customWidth="1"/>
    <col min="8965" max="8965" width="21.44140625" style="164" customWidth="1"/>
    <col min="8966" max="8966" width="23.5546875" style="164" bestFit="1" customWidth="1"/>
    <col min="8967" max="9216" width="11.44140625" style="164"/>
    <col min="9217" max="9217" width="40.88671875" style="164" customWidth="1"/>
    <col min="9218" max="9218" width="21.44140625" style="164" customWidth="1"/>
    <col min="9219" max="9219" width="23" style="164" bestFit="1" customWidth="1"/>
    <col min="9220" max="9220" width="23.109375" style="164" bestFit="1" customWidth="1"/>
    <col min="9221" max="9221" width="21.44140625" style="164" customWidth="1"/>
    <col min="9222" max="9222" width="23.5546875" style="164" bestFit="1" customWidth="1"/>
    <col min="9223" max="9472" width="11.44140625" style="164"/>
    <col min="9473" max="9473" width="40.88671875" style="164" customWidth="1"/>
    <col min="9474" max="9474" width="21.44140625" style="164" customWidth="1"/>
    <col min="9475" max="9475" width="23" style="164" bestFit="1" customWidth="1"/>
    <col min="9476" max="9476" width="23.109375" style="164" bestFit="1" customWidth="1"/>
    <col min="9477" max="9477" width="21.44140625" style="164" customWidth="1"/>
    <col min="9478" max="9478" width="23.5546875" style="164" bestFit="1" customWidth="1"/>
    <col min="9479" max="9728" width="11.44140625" style="164"/>
    <col min="9729" max="9729" width="40.88671875" style="164" customWidth="1"/>
    <col min="9730" max="9730" width="21.44140625" style="164" customWidth="1"/>
    <col min="9731" max="9731" width="23" style="164" bestFit="1" customWidth="1"/>
    <col min="9732" max="9732" width="23.109375" style="164" bestFit="1" customWidth="1"/>
    <col min="9733" max="9733" width="21.44140625" style="164" customWidth="1"/>
    <col min="9734" max="9734" width="23.5546875" style="164" bestFit="1" customWidth="1"/>
    <col min="9735" max="9984" width="11.44140625" style="164"/>
    <col min="9985" max="9985" width="40.88671875" style="164" customWidth="1"/>
    <col min="9986" max="9986" width="21.44140625" style="164" customWidth="1"/>
    <col min="9987" max="9987" width="23" style="164" bestFit="1" customWidth="1"/>
    <col min="9988" max="9988" width="23.109375" style="164" bestFit="1" customWidth="1"/>
    <col min="9989" max="9989" width="21.44140625" style="164" customWidth="1"/>
    <col min="9990" max="9990" width="23.5546875" style="164" bestFit="1" customWidth="1"/>
    <col min="9991" max="10240" width="11.44140625" style="164"/>
    <col min="10241" max="10241" width="40.88671875" style="164" customWidth="1"/>
    <col min="10242" max="10242" width="21.44140625" style="164" customWidth="1"/>
    <col min="10243" max="10243" width="23" style="164" bestFit="1" customWidth="1"/>
    <col min="10244" max="10244" width="23.109375" style="164" bestFit="1" customWidth="1"/>
    <col min="10245" max="10245" width="21.44140625" style="164" customWidth="1"/>
    <col min="10246" max="10246" width="23.5546875" style="164" bestFit="1" customWidth="1"/>
    <col min="10247" max="10496" width="11.44140625" style="164"/>
    <col min="10497" max="10497" width="40.88671875" style="164" customWidth="1"/>
    <col min="10498" max="10498" width="21.44140625" style="164" customWidth="1"/>
    <col min="10499" max="10499" width="23" style="164" bestFit="1" customWidth="1"/>
    <col min="10500" max="10500" width="23.109375" style="164" bestFit="1" customWidth="1"/>
    <col min="10501" max="10501" width="21.44140625" style="164" customWidth="1"/>
    <col min="10502" max="10502" width="23.5546875" style="164" bestFit="1" customWidth="1"/>
    <col min="10503" max="10752" width="11.44140625" style="164"/>
    <col min="10753" max="10753" width="40.88671875" style="164" customWidth="1"/>
    <col min="10754" max="10754" width="21.44140625" style="164" customWidth="1"/>
    <col min="10755" max="10755" width="23" style="164" bestFit="1" customWidth="1"/>
    <col min="10756" max="10756" width="23.109375" style="164" bestFit="1" customWidth="1"/>
    <col min="10757" max="10757" width="21.44140625" style="164" customWidth="1"/>
    <col min="10758" max="10758" width="23.5546875" style="164" bestFit="1" customWidth="1"/>
    <col min="10759" max="11008" width="11.44140625" style="164"/>
    <col min="11009" max="11009" width="40.88671875" style="164" customWidth="1"/>
    <col min="11010" max="11010" width="21.44140625" style="164" customWidth="1"/>
    <col min="11011" max="11011" width="23" style="164" bestFit="1" customWidth="1"/>
    <col min="11012" max="11012" width="23.109375" style="164" bestFit="1" customWidth="1"/>
    <col min="11013" max="11013" width="21.44140625" style="164" customWidth="1"/>
    <col min="11014" max="11014" width="23.5546875" style="164" bestFit="1" customWidth="1"/>
    <col min="11015" max="11264" width="11.44140625" style="164"/>
    <col min="11265" max="11265" width="40.88671875" style="164" customWidth="1"/>
    <col min="11266" max="11266" width="21.44140625" style="164" customWidth="1"/>
    <col min="11267" max="11267" width="23" style="164" bestFit="1" customWidth="1"/>
    <col min="11268" max="11268" width="23.109375" style="164" bestFit="1" customWidth="1"/>
    <col min="11269" max="11269" width="21.44140625" style="164" customWidth="1"/>
    <col min="11270" max="11270" width="23.5546875" style="164" bestFit="1" customWidth="1"/>
    <col min="11271" max="11520" width="11.44140625" style="164"/>
    <col min="11521" max="11521" width="40.88671875" style="164" customWidth="1"/>
    <col min="11522" max="11522" width="21.44140625" style="164" customWidth="1"/>
    <col min="11523" max="11523" width="23" style="164" bestFit="1" customWidth="1"/>
    <col min="11524" max="11524" width="23.109375" style="164" bestFit="1" customWidth="1"/>
    <col min="11525" max="11525" width="21.44140625" style="164" customWidth="1"/>
    <col min="11526" max="11526" width="23.5546875" style="164" bestFit="1" customWidth="1"/>
    <col min="11527" max="11776" width="11.44140625" style="164"/>
    <col min="11777" max="11777" width="40.88671875" style="164" customWidth="1"/>
    <col min="11778" max="11778" width="21.44140625" style="164" customWidth="1"/>
    <col min="11779" max="11779" width="23" style="164" bestFit="1" customWidth="1"/>
    <col min="11780" max="11780" width="23.109375" style="164" bestFit="1" customWidth="1"/>
    <col min="11781" max="11781" width="21.44140625" style="164" customWidth="1"/>
    <col min="11782" max="11782" width="23.5546875" style="164" bestFit="1" customWidth="1"/>
    <col min="11783" max="12032" width="11.44140625" style="164"/>
    <col min="12033" max="12033" width="40.88671875" style="164" customWidth="1"/>
    <col min="12034" max="12034" width="21.44140625" style="164" customWidth="1"/>
    <col min="12035" max="12035" width="23" style="164" bestFit="1" customWidth="1"/>
    <col min="12036" max="12036" width="23.109375" style="164" bestFit="1" customWidth="1"/>
    <col min="12037" max="12037" width="21.44140625" style="164" customWidth="1"/>
    <col min="12038" max="12038" width="23.5546875" style="164" bestFit="1" customWidth="1"/>
    <col min="12039" max="12288" width="11.44140625" style="164"/>
    <col min="12289" max="12289" width="40.88671875" style="164" customWidth="1"/>
    <col min="12290" max="12290" width="21.44140625" style="164" customWidth="1"/>
    <col min="12291" max="12291" width="23" style="164" bestFit="1" customWidth="1"/>
    <col min="12292" max="12292" width="23.109375" style="164" bestFit="1" customWidth="1"/>
    <col min="12293" max="12293" width="21.44140625" style="164" customWidth="1"/>
    <col min="12294" max="12294" width="23.5546875" style="164" bestFit="1" customWidth="1"/>
    <col min="12295" max="12544" width="11.44140625" style="164"/>
    <col min="12545" max="12545" width="40.88671875" style="164" customWidth="1"/>
    <col min="12546" max="12546" width="21.44140625" style="164" customWidth="1"/>
    <col min="12547" max="12547" width="23" style="164" bestFit="1" customWidth="1"/>
    <col min="12548" max="12548" width="23.109375" style="164" bestFit="1" customWidth="1"/>
    <col min="12549" max="12549" width="21.44140625" style="164" customWidth="1"/>
    <col min="12550" max="12550" width="23.5546875" style="164" bestFit="1" customWidth="1"/>
    <col min="12551" max="12800" width="11.44140625" style="164"/>
    <col min="12801" max="12801" width="40.88671875" style="164" customWidth="1"/>
    <col min="12802" max="12802" width="21.44140625" style="164" customWidth="1"/>
    <col min="12803" max="12803" width="23" style="164" bestFit="1" customWidth="1"/>
    <col min="12804" max="12804" width="23.109375" style="164" bestFit="1" customWidth="1"/>
    <col min="12805" max="12805" width="21.44140625" style="164" customWidth="1"/>
    <col min="12806" max="12806" width="23.5546875" style="164" bestFit="1" customWidth="1"/>
    <col min="12807" max="13056" width="11.44140625" style="164"/>
    <col min="13057" max="13057" width="40.88671875" style="164" customWidth="1"/>
    <col min="13058" max="13058" width="21.44140625" style="164" customWidth="1"/>
    <col min="13059" max="13059" width="23" style="164" bestFit="1" customWidth="1"/>
    <col min="13060" max="13060" width="23.109375" style="164" bestFit="1" customWidth="1"/>
    <col min="13061" max="13061" width="21.44140625" style="164" customWidth="1"/>
    <col min="13062" max="13062" width="23.5546875" style="164" bestFit="1" customWidth="1"/>
    <col min="13063" max="13312" width="11.44140625" style="164"/>
    <col min="13313" max="13313" width="40.88671875" style="164" customWidth="1"/>
    <col min="13314" max="13314" width="21.44140625" style="164" customWidth="1"/>
    <col min="13315" max="13315" width="23" style="164" bestFit="1" customWidth="1"/>
    <col min="13316" max="13316" width="23.109375" style="164" bestFit="1" customWidth="1"/>
    <col min="13317" max="13317" width="21.44140625" style="164" customWidth="1"/>
    <col min="13318" max="13318" width="23.5546875" style="164" bestFit="1" customWidth="1"/>
    <col min="13319" max="13568" width="11.44140625" style="164"/>
    <col min="13569" max="13569" width="40.88671875" style="164" customWidth="1"/>
    <col min="13570" max="13570" width="21.44140625" style="164" customWidth="1"/>
    <col min="13571" max="13571" width="23" style="164" bestFit="1" customWidth="1"/>
    <col min="13572" max="13572" width="23.109375" style="164" bestFit="1" customWidth="1"/>
    <col min="13573" max="13573" width="21.44140625" style="164" customWidth="1"/>
    <col min="13574" max="13574" width="23.5546875" style="164" bestFit="1" customWidth="1"/>
    <col min="13575" max="13824" width="11.44140625" style="164"/>
    <col min="13825" max="13825" width="40.88671875" style="164" customWidth="1"/>
    <col min="13826" max="13826" width="21.44140625" style="164" customWidth="1"/>
    <col min="13827" max="13827" width="23" style="164" bestFit="1" customWidth="1"/>
    <col min="13828" max="13828" width="23.109375" style="164" bestFit="1" customWidth="1"/>
    <col min="13829" max="13829" width="21.44140625" style="164" customWidth="1"/>
    <col min="13830" max="13830" width="23.5546875" style="164" bestFit="1" customWidth="1"/>
    <col min="13831" max="14080" width="11.44140625" style="164"/>
    <col min="14081" max="14081" width="40.88671875" style="164" customWidth="1"/>
    <col min="14082" max="14082" width="21.44140625" style="164" customWidth="1"/>
    <col min="14083" max="14083" width="23" style="164" bestFit="1" customWidth="1"/>
    <col min="14084" max="14084" width="23.109375" style="164" bestFit="1" customWidth="1"/>
    <col min="14085" max="14085" width="21.44140625" style="164" customWidth="1"/>
    <col min="14086" max="14086" width="23.5546875" style="164" bestFit="1" customWidth="1"/>
    <col min="14087" max="14336" width="11.44140625" style="164"/>
    <col min="14337" max="14337" width="40.88671875" style="164" customWidth="1"/>
    <col min="14338" max="14338" width="21.44140625" style="164" customWidth="1"/>
    <col min="14339" max="14339" width="23" style="164" bestFit="1" customWidth="1"/>
    <col min="14340" max="14340" width="23.109375" style="164" bestFit="1" customWidth="1"/>
    <col min="14341" max="14341" width="21.44140625" style="164" customWidth="1"/>
    <col min="14342" max="14342" width="23.5546875" style="164" bestFit="1" customWidth="1"/>
    <col min="14343" max="14592" width="11.44140625" style="164"/>
    <col min="14593" max="14593" width="40.88671875" style="164" customWidth="1"/>
    <col min="14594" max="14594" width="21.44140625" style="164" customWidth="1"/>
    <col min="14595" max="14595" width="23" style="164" bestFit="1" customWidth="1"/>
    <col min="14596" max="14596" width="23.109375" style="164" bestFit="1" customWidth="1"/>
    <col min="14597" max="14597" width="21.44140625" style="164" customWidth="1"/>
    <col min="14598" max="14598" width="23.5546875" style="164" bestFit="1" customWidth="1"/>
    <col min="14599" max="14848" width="11.44140625" style="164"/>
    <col min="14849" max="14849" width="40.88671875" style="164" customWidth="1"/>
    <col min="14850" max="14850" width="21.44140625" style="164" customWidth="1"/>
    <col min="14851" max="14851" width="23" style="164" bestFit="1" customWidth="1"/>
    <col min="14852" max="14852" width="23.109375" style="164" bestFit="1" customWidth="1"/>
    <col min="14853" max="14853" width="21.44140625" style="164" customWidth="1"/>
    <col min="14854" max="14854" width="23.5546875" style="164" bestFit="1" customWidth="1"/>
    <col min="14855" max="15104" width="11.44140625" style="164"/>
    <col min="15105" max="15105" width="40.88671875" style="164" customWidth="1"/>
    <col min="15106" max="15106" width="21.44140625" style="164" customWidth="1"/>
    <col min="15107" max="15107" width="23" style="164" bestFit="1" customWidth="1"/>
    <col min="15108" max="15108" width="23.109375" style="164" bestFit="1" customWidth="1"/>
    <col min="15109" max="15109" width="21.44140625" style="164" customWidth="1"/>
    <col min="15110" max="15110" width="23.5546875" style="164" bestFit="1" customWidth="1"/>
    <col min="15111" max="15360" width="11.44140625" style="164"/>
    <col min="15361" max="15361" width="40.88671875" style="164" customWidth="1"/>
    <col min="15362" max="15362" width="21.44140625" style="164" customWidth="1"/>
    <col min="15363" max="15363" width="23" style="164" bestFit="1" customWidth="1"/>
    <col min="15364" max="15364" width="23.109375" style="164" bestFit="1" customWidth="1"/>
    <col min="15365" max="15365" width="21.44140625" style="164" customWidth="1"/>
    <col min="15366" max="15366" width="23.5546875" style="164" bestFit="1" customWidth="1"/>
    <col min="15367" max="15616" width="11.44140625" style="164"/>
    <col min="15617" max="15617" width="40.88671875" style="164" customWidth="1"/>
    <col min="15618" max="15618" width="21.44140625" style="164" customWidth="1"/>
    <col min="15619" max="15619" width="23" style="164" bestFit="1" customWidth="1"/>
    <col min="15620" max="15620" width="23.109375" style="164" bestFit="1" customWidth="1"/>
    <col min="15621" max="15621" width="21.44140625" style="164" customWidth="1"/>
    <col min="15622" max="15622" width="23.5546875" style="164" bestFit="1" customWidth="1"/>
    <col min="15623" max="15872" width="11.44140625" style="164"/>
    <col min="15873" max="15873" width="40.88671875" style="164" customWidth="1"/>
    <col min="15874" max="15874" width="21.44140625" style="164" customWidth="1"/>
    <col min="15875" max="15875" width="23" style="164" bestFit="1" customWidth="1"/>
    <col min="15876" max="15876" width="23.109375" style="164" bestFit="1" customWidth="1"/>
    <col min="15877" max="15877" width="21.44140625" style="164" customWidth="1"/>
    <col min="15878" max="15878" width="23.5546875" style="164" bestFit="1" customWidth="1"/>
    <col min="15879" max="16128" width="11.44140625" style="164"/>
    <col min="16129" max="16129" width="40.88671875" style="164" customWidth="1"/>
    <col min="16130" max="16130" width="21.44140625" style="164" customWidth="1"/>
    <col min="16131" max="16131" width="23" style="164" bestFit="1" customWidth="1"/>
    <col min="16132" max="16132" width="23.109375" style="164" bestFit="1" customWidth="1"/>
    <col min="16133" max="16133" width="21.44140625" style="164" customWidth="1"/>
    <col min="16134" max="16134" width="23.5546875" style="164" bestFit="1" customWidth="1"/>
    <col min="16135" max="16384" width="11.44140625" style="164"/>
  </cols>
  <sheetData>
    <row r="1" spans="1:10" s="915" customFormat="1" ht="20.100000000000001" customHeight="1">
      <c r="A1" s="1486" t="s">
        <v>1229</v>
      </c>
      <c r="B1" s="116"/>
      <c r="C1" s="116"/>
      <c r="D1" s="116"/>
      <c r="E1" s="116"/>
      <c r="F1" s="116"/>
    </row>
    <row r="2" spans="1:10" s="917" customFormat="1" ht="28.2">
      <c r="A2" s="118" t="s">
        <v>884</v>
      </c>
      <c r="B2" s="118"/>
      <c r="C2" s="118"/>
      <c r="D2" s="118"/>
      <c r="E2" s="118"/>
      <c r="F2" s="118"/>
      <c r="G2" s="916"/>
      <c r="H2" s="916"/>
      <c r="I2" s="916"/>
      <c r="J2" s="916"/>
    </row>
    <row r="3" spans="1:10" s="919" customFormat="1" ht="20.100000000000001" customHeight="1">
      <c r="A3" s="208">
        <v>45535</v>
      </c>
      <c r="B3" s="208"/>
      <c r="C3" s="208"/>
      <c r="D3" s="208"/>
      <c r="E3" s="208"/>
      <c r="F3" s="208"/>
      <c r="G3" s="918"/>
      <c r="H3" s="918"/>
      <c r="I3" s="918"/>
      <c r="J3" s="918"/>
    </row>
    <row r="4" spans="1:10" s="921" customFormat="1" ht="20.100000000000001" customHeight="1">
      <c r="A4" s="122" t="s">
        <v>885</v>
      </c>
      <c r="B4" s="122"/>
      <c r="C4" s="122"/>
      <c r="D4" s="122"/>
      <c r="E4" s="122"/>
      <c r="F4" s="122"/>
      <c r="G4" s="920"/>
      <c r="H4" s="920"/>
      <c r="I4" s="920"/>
      <c r="J4" s="920"/>
    </row>
    <row r="5" spans="1:10" ht="13.5" customHeight="1" thickBot="1">
      <c r="F5" s="922"/>
    </row>
    <row r="6" spans="1:10" ht="54.9" customHeight="1">
      <c r="A6" s="923" t="s">
        <v>1</v>
      </c>
      <c r="B6" s="924" t="s">
        <v>886</v>
      </c>
      <c r="C6" s="924" t="s">
        <v>887</v>
      </c>
      <c r="D6" s="924" t="s">
        <v>888</v>
      </c>
      <c r="E6" s="924" t="s">
        <v>735</v>
      </c>
      <c r="F6" s="925" t="s">
        <v>190</v>
      </c>
    </row>
    <row r="7" spans="1:10" ht="10.5" customHeight="1">
      <c r="A7" s="13"/>
      <c r="B7" s="926"/>
      <c r="C7" s="926"/>
      <c r="D7" s="926"/>
      <c r="E7" s="926"/>
      <c r="F7" s="927"/>
    </row>
    <row r="8" spans="1:10" s="142" customFormat="1" ht="18" customHeight="1">
      <c r="A8" s="928" t="s">
        <v>29</v>
      </c>
      <c r="B8" s="929">
        <v>436</v>
      </c>
      <c r="C8" s="929">
        <v>5079</v>
      </c>
      <c r="D8" s="929">
        <v>1774</v>
      </c>
      <c r="E8" s="929">
        <v>116</v>
      </c>
      <c r="F8" s="930">
        <v>7405</v>
      </c>
    </row>
    <row r="9" spans="1:10" s="142" customFormat="1" ht="18" customHeight="1">
      <c r="A9" s="928" t="s">
        <v>30</v>
      </c>
      <c r="B9" s="929">
        <v>7</v>
      </c>
      <c r="C9" s="929">
        <v>359</v>
      </c>
      <c r="D9" s="929">
        <v>340</v>
      </c>
      <c r="E9" s="929">
        <v>43</v>
      </c>
      <c r="F9" s="930">
        <v>749</v>
      </c>
    </row>
    <row r="10" spans="1:10" s="142" customFormat="1" ht="18" customHeight="1">
      <c r="A10" s="928" t="s">
        <v>31</v>
      </c>
      <c r="B10" s="929">
        <v>1037</v>
      </c>
      <c r="C10" s="929">
        <v>8051</v>
      </c>
      <c r="D10" s="929">
        <v>9520</v>
      </c>
      <c r="E10" s="929">
        <v>6118</v>
      </c>
      <c r="F10" s="930">
        <v>24726</v>
      </c>
    </row>
    <row r="11" spans="1:10" s="142" customFormat="1" ht="18" customHeight="1">
      <c r="A11" s="928" t="s">
        <v>32</v>
      </c>
      <c r="B11" s="929">
        <v>46</v>
      </c>
      <c r="C11" s="929">
        <v>316</v>
      </c>
      <c r="D11" s="929">
        <v>875</v>
      </c>
      <c r="E11" s="929">
        <v>37</v>
      </c>
      <c r="F11" s="930">
        <v>1274</v>
      </c>
    </row>
    <row r="12" spans="1:10" s="142" customFormat="1" ht="18" customHeight="1">
      <c r="A12" s="928" t="s">
        <v>33</v>
      </c>
      <c r="B12" s="929">
        <v>28</v>
      </c>
      <c r="C12" s="929">
        <v>96</v>
      </c>
      <c r="D12" s="929">
        <v>1283</v>
      </c>
      <c r="E12" s="929">
        <v>48</v>
      </c>
      <c r="F12" s="930">
        <v>1455</v>
      </c>
    </row>
    <row r="13" spans="1:10" s="142" customFormat="1" ht="18" customHeight="1">
      <c r="A13" s="928" t="s">
        <v>114</v>
      </c>
      <c r="B13" s="929">
        <v>286</v>
      </c>
      <c r="C13" s="929">
        <v>2330</v>
      </c>
      <c r="D13" s="929">
        <v>3275</v>
      </c>
      <c r="E13" s="929">
        <v>128</v>
      </c>
      <c r="F13" s="930">
        <v>6019</v>
      </c>
    </row>
    <row r="14" spans="1:10" s="142" customFormat="1" ht="18" customHeight="1">
      <c r="A14" s="928" t="s">
        <v>35</v>
      </c>
      <c r="B14" s="929">
        <v>92</v>
      </c>
      <c r="C14" s="929">
        <v>97</v>
      </c>
      <c r="D14" s="929">
        <v>11</v>
      </c>
      <c r="E14" s="929">
        <v>45</v>
      </c>
      <c r="F14" s="930">
        <v>245</v>
      </c>
    </row>
    <row r="15" spans="1:10" s="142" customFormat="1" ht="18" customHeight="1">
      <c r="A15" s="928" t="s">
        <v>36</v>
      </c>
      <c r="B15" s="929">
        <v>59</v>
      </c>
      <c r="C15" s="929">
        <v>4002</v>
      </c>
      <c r="D15" s="929">
        <v>2284</v>
      </c>
      <c r="E15" s="929">
        <v>127</v>
      </c>
      <c r="F15" s="930">
        <v>6472</v>
      </c>
    </row>
    <row r="16" spans="1:10" s="142" customFormat="1" ht="18" customHeight="1">
      <c r="A16" s="928" t="s">
        <v>37</v>
      </c>
      <c r="B16" s="929">
        <v>45</v>
      </c>
      <c r="C16" s="929">
        <v>1034</v>
      </c>
      <c r="D16" s="929">
        <v>9141</v>
      </c>
      <c r="E16" s="929">
        <v>74</v>
      </c>
      <c r="F16" s="930">
        <v>10294</v>
      </c>
    </row>
    <row r="17" spans="1:6" s="142" customFormat="1" ht="18" customHeight="1">
      <c r="A17" s="928" t="s">
        <v>506</v>
      </c>
      <c r="B17" s="929">
        <v>12</v>
      </c>
      <c r="C17" s="929">
        <v>39</v>
      </c>
      <c r="D17" s="929">
        <v>502</v>
      </c>
      <c r="E17" s="929">
        <v>0</v>
      </c>
      <c r="F17" s="930">
        <v>553</v>
      </c>
    </row>
    <row r="18" spans="1:6" s="142" customFormat="1" ht="18" customHeight="1">
      <c r="A18" s="928" t="s">
        <v>96</v>
      </c>
      <c r="B18" s="929">
        <v>11</v>
      </c>
      <c r="C18" s="929">
        <v>110</v>
      </c>
      <c r="D18" s="929">
        <v>1366</v>
      </c>
      <c r="E18" s="929">
        <v>61</v>
      </c>
      <c r="F18" s="930">
        <v>1548</v>
      </c>
    </row>
    <row r="19" spans="1:6" s="142" customFormat="1" ht="18" customHeight="1">
      <c r="A19" s="928" t="s">
        <v>40</v>
      </c>
      <c r="B19" s="929">
        <v>39</v>
      </c>
      <c r="C19" s="929">
        <v>60</v>
      </c>
      <c r="D19" s="929">
        <v>144</v>
      </c>
      <c r="E19" s="929">
        <v>0</v>
      </c>
      <c r="F19" s="930">
        <v>243</v>
      </c>
    </row>
    <row r="20" spans="1:6" s="142" customFormat="1" ht="18" customHeight="1">
      <c r="A20" s="928" t="s">
        <v>150</v>
      </c>
      <c r="B20" s="929">
        <v>14</v>
      </c>
      <c r="C20" s="929">
        <v>44</v>
      </c>
      <c r="D20" s="929">
        <v>1173</v>
      </c>
      <c r="E20" s="929">
        <v>0</v>
      </c>
      <c r="F20" s="930">
        <v>1231</v>
      </c>
    </row>
    <row r="21" spans="1:6" s="142" customFormat="1" ht="18" customHeight="1">
      <c r="A21" s="27" t="s">
        <v>769</v>
      </c>
      <c r="B21" s="929">
        <v>14</v>
      </c>
      <c r="C21" s="929">
        <v>275</v>
      </c>
      <c r="D21" s="929">
        <v>643</v>
      </c>
      <c r="E21" s="929">
        <v>9</v>
      </c>
      <c r="F21" s="930">
        <v>941</v>
      </c>
    </row>
    <row r="22" spans="1:6" s="142" customFormat="1" ht="18" customHeight="1">
      <c r="A22" s="928" t="s">
        <v>43</v>
      </c>
      <c r="B22" s="929">
        <v>4</v>
      </c>
      <c r="C22" s="929">
        <v>11</v>
      </c>
      <c r="D22" s="929">
        <v>45</v>
      </c>
      <c r="E22" s="929">
        <v>8</v>
      </c>
      <c r="F22" s="930">
        <v>68</v>
      </c>
    </row>
    <row r="23" spans="1:6" s="142" customFormat="1" ht="18" customHeight="1">
      <c r="A23" s="928" t="s">
        <v>44</v>
      </c>
      <c r="B23" s="929">
        <v>8</v>
      </c>
      <c r="C23" s="929">
        <v>4</v>
      </c>
      <c r="D23" s="929">
        <v>28</v>
      </c>
      <c r="E23" s="929">
        <v>0</v>
      </c>
      <c r="F23" s="930">
        <v>40</v>
      </c>
    </row>
    <row r="24" spans="1:6" s="142" customFormat="1" ht="18" customHeight="1">
      <c r="A24" s="928" t="s">
        <v>45</v>
      </c>
      <c r="B24" s="929">
        <v>9</v>
      </c>
      <c r="C24" s="929">
        <v>0</v>
      </c>
      <c r="D24" s="929">
        <v>61</v>
      </c>
      <c r="E24" s="929">
        <v>2</v>
      </c>
      <c r="F24" s="930">
        <v>72</v>
      </c>
    </row>
    <row r="25" spans="1:6" s="933" customFormat="1" ht="24" customHeight="1" thickBot="1">
      <c r="A25" s="931" t="s">
        <v>46</v>
      </c>
      <c r="B25" s="932">
        <v>2147</v>
      </c>
      <c r="C25" s="932">
        <v>21907</v>
      </c>
      <c r="D25" s="932">
        <v>32465</v>
      </c>
      <c r="E25" s="932">
        <v>6816</v>
      </c>
      <c r="F25" s="932">
        <v>63335</v>
      </c>
    </row>
    <row r="26" spans="1:6" s="935" customFormat="1" ht="19.5" customHeight="1">
      <c r="A26" s="934" t="s">
        <v>47</v>
      </c>
      <c r="B26" s="934"/>
      <c r="C26" s="934"/>
      <c r="D26" s="934"/>
      <c r="E26" s="934"/>
      <c r="F26" s="934"/>
    </row>
    <row r="27" spans="1:6">
      <c r="A27" s="33"/>
    </row>
  </sheetData>
  <mergeCells count="1">
    <mergeCell ref="A26:F26"/>
  </mergeCells>
  <conditionalFormatting sqref="B8:F23 B25:F25">
    <cfRule type="cellIs" priority="2" stopIfTrue="1" operator="equal">
      <formula>"0;-"</formula>
    </cfRule>
  </conditionalFormatting>
  <conditionalFormatting sqref="B24:F24">
    <cfRule type="cellIs" priority="1" stopIfTrue="1" operator="equal">
      <formula>"0;-"</formula>
    </cfRule>
  </conditionalFormatting>
  <hyperlinks>
    <hyperlink ref="A1" location="Índice!A1" display="Volver al Índice" xr:uid="{A59D70C6-D56F-4358-A7AA-4FA9376C1668}"/>
  </hyperlinks>
  <printOptions horizontalCentered="1" verticalCentered="1"/>
  <pageMargins left="1.1811023622047245" right="1.1811023622047245" top="0.98425196850393704" bottom="0.98425196850393704" header="0.43307086614173229" footer="0.43307086614173229"/>
  <pageSetup paperSize="9" scale="74" fitToWidth="0"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AB9E2-50DC-4B43-9F99-5C375ADB3D9E}">
  <dimension ref="A1:N45"/>
  <sheetViews>
    <sheetView showGridLines="0" zoomScale="80" zoomScaleNormal="80" workbookViewId="0">
      <selection activeCell="A6" sqref="A6"/>
    </sheetView>
  </sheetViews>
  <sheetFormatPr baseColWidth="10" defaultColWidth="12.5546875" defaultRowHeight="13.2"/>
  <cols>
    <col min="1" max="1" width="32.5546875" style="7" customWidth="1"/>
    <col min="2" max="4" width="19.6640625" style="7" customWidth="1"/>
    <col min="5" max="5" width="4" style="7" customWidth="1"/>
    <col min="6" max="9" width="18.5546875" style="7" customWidth="1"/>
    <col min="10" max="10" width="5.33203125" style="7" customWidth="1"/>
    <col min="11" max="11" width="19.33203125" style="7" customWidth="1"/>
    <col min="12" max="12" width="18.5546875" style="7" customWidth="1"/>
    <col min="13" max="13" width="17.44140625" style="7" customWidth="1"/>
    <col min="14" max="21" width="15.109375" style="7" customWidth="1"/>
    <col min="22" max="256" width="12.5546875" style="7"/>
    <col min="257" max="257" width="32.5546875" style="7" customWidth="1"/>
    <col min="258" max="260" width="19.6640625" style="7" customWidth="1"/>
    <col min="261" max="261" width="4" style="7" customWidth="1"/>
    <col min="262" max="265" width="18.5546875" style="7" customWidth="1"/>
    <col min="266" max="266" width="5.33203125" style="7" customWidth="1"/>
    <col min="267" max="267" width="19.33203125" style="7" customWidth="1"/>
    <col min="268" max="268" width="18.5546875" style="7" customWidth="1"/>
    <col min="269" max="269" width="17.44140625" style="7" customWidth="1"/>
    <col min="270" max="277" width="15.109375" style="7" customWidth="1"/>
    <col min="278" max="512" width="12.5546875" style="7"/>
    <col min="513" max="513" width="32.5546875" style="7" customWidth="1"/>
    <col min="514" max="516" width="19.6640625" style="7" customWidth="1"/>
    <col min="517" max="517" width="4" style="7" customWidth="1"/>
    <col min="518" max="521" width="18.5546875" style="7" customWidth="1"/>
    <col min="522" max="522" width="5.33203125" style="7" customWidth="1"/>
    <col min="523" max="523" width="19.33203125" style="7" customWidth="1"/>
    <col min="524" max="524" width="18.5546875" style="7" customWidth="1"/>
    <col min="525" max="525" width="17.44140625" style="7" customWidth="1"/>
    <col min="526" max="533" width="15.109375" style="7" customWidth="1"/>
    <col min="534" max="768" width="12.5546875" style="7"/>
    <col min="769" max="769" width="32.5546875" style="7" customWidth="1"/>
    <col min="770" max="772" width="19.6640625" style="7" customWidth="1"/>
    <col min="773" max="773" width="4" style="7" customWidth="1"/>
    <col min="774" max="777" width="18.5546875" style="7" customWidth="1"/>
    <col min="778" max="778" width="5.33203125" style="7" customWidth="1"/>
    <col min="779" max="779" width="19.33203125" style="7" customWidth="1"/>
    <col min="780" max="780" width="18.5546875" style="7" customWidth="1"/>
    <col min="781" max="781" width="17.44140625" style="7" customWidth="1"/>
    <col min="782" max="789" width="15.109375" style="7" customWidth="1"/>
    <col min="790" max="1024" width="12.5546875" style="7"/>
    <col min="1025" max="1025" width="32.5546875" style="7" customWidth="1"/>
    <col min="1026" max="1028" width="19.6640625" style="7" customWidth="1"/>
    <col min="1029" max="1029" width="4" style="7" customWidth="1"/>
    <col min="1030" max="1033" width="18.5546875" style="7" customWidth="1"/>
    <col min="1034" max="1034" width="5.33203125" style="7" customWidth="1"/>
    <col min="1035" max="1035" width="19.33203125" style="7" customWidth="1"/>
    <col min="1036" max="1036" width="18.5546875" style="7" customWidth="1"/>
    <col min="1037" max="1037" width="17.44140625" style="7" customWidth="1"/>
    <col min="1038" max="1045" width="15.109375" style="7" customWidth="1"/>
    <col min="1046" max="1280" width="12.5546875" style="7"/>
    <col min="1281" max="1281" width="32.5546875" style="7" customWidth="1"/>
    <col min="1282" max="1284" width="19.6640625" style="7" customWidth="1"/>
    <col min="1285" max="1285" width="4" style="7" customWidth="1"/>
    <col min="1286" max="1289" width="18.5546875" style="7" customWidth="1"/>
    <col min="1290" max="1290" width="5.33203125" style="7" customWidth="1"/>
    <col min="1291" max="1291" width="19.33203125" style="7" customWidth="1"/>
    <col min="1292" max="1292" width="18.5546875" style="7" customWidth="1"/>
    <col min="1293" max="1293" width="17.44140625" style="7" customWidth="1"/>
    <col min="1294" max="1301" width="15.109375" style="7" customWidth="1"/>
    <col min="1302" max="1536" width="12.5546875" style="7"/>
    <col min="1537" max="1537" width="32.5546875" style="7" customWidth="1"/>
    <col min="1538" max="1540" width="19.6640625" style="7" customWidth="1"/>
    <col min="1541" max="1541" width="4" style="7" customWidth="1"/>
    <col min="1542" max="1545" width="18.5546875" style="7" customWidth="1"/>
    <col min="1546" max="1546" width="5.33203125" style="7" customWidth="1"/>
    <col min="1547" max="1547" width="19.33203125" style="7" customWidth="1"/>
    <col min="1548" max="1548" width="18.5546875" style="7" customWidth="1"/>
    <col min="1549" max="1549" width="17.44140625" style="7" customWidth="1"/>
    <col min="1550" max="1557" width="15.109375" style="7" customWidth="1"/>
    <col min="1558" max="1792" width="12.5546875" style="7"/>
    <col min="1793" max="1793" width="32.5546875" style="7" customWidth="1"/>
    <col min="1794" max="1796" width="19.6640625" style="7" customWidth="1"/>
    <col min="1797" max="1797" width="4" style="7" customWidth="1"/>
    <col min="1798" max="1801" width="18.5546875" style="7" customWidth="1"/>
    <col min="1802" max="1802" width="5.33203125" style="7" customWidth="1"/>
    <col min="1803" max="1803" width="19.33203125" style="7" customWidth="1"/>
    <col min="1804" max="1804" width="18.5546875" style="7" customWidth="1"/>
    <col min="1805" max="1805" width="17.44140625" style="7" customWidth="1"/>
    <col min="1806" max="1813" width="15.109375" style="7" customWidth="1"/>
    <col min="1814" max="2048" width="12.5546875" style="7"/>
    <col min="2049" max="2049" width="32.5546875" style="7" customWidth="1"/>
    <col min="2050" max="2052" width="19.6640625" style="7" customWidth="1"/>
    <col min="2053" max="2053" width="4" style="7" customWidth="1"/>
    <col min="2054" max="2057" width="18.5546875" style="7" customWidth="1"/>
    <col min="2058" max="2058" width="5.33203125" style="7" customWidth="1"/>
    <col min="2059" max="2059" width="19.33203125" style="7" customWidth="1"/>
    <col min="2060" max="2060" width="18.5546875" style="7" customWidth="1"/>
    <col min="2061" max="2061" width="17.44140625" style="7" customWidth="1"/>
    <col min="2062" max="2069" width="15.109375" style="7" customWidth="1"/>
    <col min="2070" max="2304" width="12.5546875" style="7"/>
    <col min="2305" max="2305" width="32.5546875" style="7" customWidth="1"/>
    <col min="2306" max="2308" width="19.6640625" style="7" customWidth="1"/>
    <col min="2309" max="2309" width="4" style="7" customWidth="1"/>
    <col min="2310" max="2313" width="18.5546875" style="7" customWidth="1"/>
    <col min="2314" max="2314" width="5.33203125" style="7" customWidth="1"/>
    <col min="2315" max="2315" width="19.33203125" style="7" customWidth="1"/>
    <col min="2316" max="2316" width="18.5546875" style="7" customWidth="1"/>
    <col min="2317" max="2317" width="17.44140625" style="7" customWidth="1"/>
    <col min="2318" max="2325" width="15.109375" style="7" customWidth="1"/>
    <col min="2326" max="2560" width="12.5546875" style="7"/>
    <col min="2561" max="2561" width="32.5546875" style="7" customWidth="1"/>
    <col min="2562" max="2564" width="19.6640625" style="7" customWidth="1"/>
    <col min="2565" max="2565" width="4" style="7" customWidth="1"/>
    <col min="2566" max="2569" width="18.5546875" style="7" customWidth="1"/>
    <col min="2570" max="2570" width="5.33203125" style="7" customWidth="1"/>
    <col min="2571" max="2571" width="19.33203125" style="7" customWidth="1"/>
    <col min="2572" max="2572" width="18.5546875" style="7" customWidth="1"/>
    <col min="2573" max="2573" width="17.44140625" style="7" customWidth="1"/>
    <col min="2574" max="2581" width="15.109375" style="7" customWidth="1"/>
    <col min="2582" max="2816" width="12.5546875" style="7"/>
    <col min="2817" max="2817" width="32.5546875" style="7" customWidth="1"/>
    <col min="2818" max="2820" width="19.6640625" style="7" customWidth="1"/>
    <col min="2821" max="2821" width="4" style="7" customWidth="1"/>
    <col min="2822" max="2825" width="18.5546875" style="7" customWidth="1"/>
    <col min="2826" max="2826" width="5.33203125" style="7" customWidth="1"/>
    <col min="2827" max="2827" width="19.33203125" style="7" customWidth="1"/>
    <col min="2828" max="2828" width="18.5546875" style="7" customWidth="1"/>
    <col min="2829" max="2829" width="17.44140625" style="7" customWidth="1"/>
    <col min="2830" max="2837" width="15.109375" style="7" customWidth="1"/>
    <col min="2838" max="3072" width="12.5546875" style="7"/>
    <col min="3073" max="3073" width="32.5546875" style="7" customWidth="1"/>
    <col min="3074" max="3076" width="19.6640625" style="7" customWidth="1"/>
    <col min="3077" max="3077" width="4" style="7" customWidth="1"/>
    <col min="3078" max="3081" width="18.5546875" style="7" customWidth="1"/>
    <col min="3082" max="3082" width="5.33203125" style="7" customWidth="1"/>
    <col min="3083" max="3083" width="19.33203125" style="7" customWidth="1"/>
    <col min="3084" max="3084" width="18.5546875" style="7" customWidth="1"/>
    <col min="3085" max="3085" width="17.44140625" style="7" customWidth="1"/>
    <col min="3086" max="3093" width="15.109375" style="7" customWidth="1"/>
    <col min="3094" max="3328" width="12.5546875" style="7"/>
    <col min="3329" max="3329" width="32.5546875" style="7" customWidth="1"/>
    <col min="3330" max="3332" width="19.6640625" style="7" customWidth="1"/>
    <col min="3333" max="3333" width="4" style="7" customWidth="1"/>
    <col min="3334" max="3337" width="18.5546875" style="7" customWidth="1"/>
    <col min="3338" max="3338" width="5.33203125" style="7" customWidth="1"/>
    <col min="3339" max="3339" width="19.33203125" style="7" customWidth="1"/>
    <col min="3340" max="3340" width="18.5546875" style="7" customWidth="1"/>
    <col min="3341" max="3341" width="17.44140625" style="7" customWidth="1"/>
    <col min="3342" max="3349" width="15.109375" style="7" customWidth="1"/>
    <col min="3350" max="3584" width="12.5546875" style="7"/>
    <col min="3585" max="3585" width="32.5546875" style="7" customWidth="1"/>
    <col min="3586" max="3588" width="19.6640625" style="7" customWidth="1"/>
    <col min="3589" max="3589" width="4" style="7" customWidth="1"/>
    <col min="3590" max="3593" width="18.5546875" style="7" customWidth="1"/>
    <col min="3594" max="3594" width="5.33203125" style="7" customWidth="1"/>
    <col min="3595" max="3595" width="19.33203125" style="7" customWidth="1"/>
    <col min="3596" max="3596" width="18.5546875" style="7" customWidth="1"/>
    <col min="3597" max="3597" width="17.44140625" style="7" customWidth="1"/>
    <col min="3598" max="3605" width="15.109375" style="7" customWidth="1"/>
    <col min="3606" max="3840" width="12.5546875" style="7"/>
    <col min="3841" max="3841" width="32.5546875" style="7" customWidth="1"/>
    <col min="3842" max="3844" width="19.6640625" style="7" customWidth="1"/>
    <col min="3845" max="3845" width="4" style="7" customWidth="1"/>
    <col min="3846" max="3849" width="18.5546875" style="7" customWidth="1"/>
    <col min="3850" max="3850" width="5.33203125" style="7" customWidth="1"/>
    <col min="3851" max="3851" width="19.33203125" style="7" customWidth="1"/>
    <col min="3852" max="3852" width="18.5546875" style="7" customWidth="1"/>
    <col min="3853" max="3853" width="17.44140625" style="7" customWidth="1"/>
    <col min="3854" max="3861" width="15.109375" style="7" customWidth="1"/>
    <col min="3862" max="4096" width="12.5546875" style="7"/>
    <col min="4097" max="4097" width="32.5546875" style="7" customWidth="1"/>
    <col min="4098" max="4100" width="19.6640625" style="7" customWidth="1"/>
    <col min="4101" max="4101" width="4" style="7" customWidth="1"/>
    <col min="4102" max="4105" width="18.5546875" style="7" customWidth="1"/>
    <col min="4106" max="4106" width="5.33203125" style="7" customWidth="1"/>
    <col min="4107" max="4107" width="19.33203125" style="7" customWidth="1"/>
    <col min="4108" max="4108" width="18.5546875" style="7" customWidth="1"/>
    <col min="4109" max="4109" width="17.44140625" style="7" customWidth="1"/>
    <col min="4110" max="4117" width="15.109375" style="7" customWidth="1"/>
    <col min="4118" max="4352" width="12.5546875" style="7"/>
    <col min="4353" max="4353" width="32.5546875" style="7" customWidth="1"/>
    <col min="4354" max="4356" width="19.6640625" style="7" customWidth="1"/>
    <col min="4357" max="4357" width="4" style="7" customWidth="1"/>
    <col min="4358" max="4361" width="18.5546875" style="7" customWidth="1"/>
    <col min="4362" max="4362" width="5.33203125" style="7" customWidth="1"/>
    <col min="4363" max="4363" width="19.33203125" style="7" customWidth="1"/>
    <col min="4364" max="4364" width="18.5546875" style="7" customWidth="1"/>
    <col min="4365" max="4365" width="17.44140625" style="7" customWidth="1"/>
    <col min="4366" max="4373" width="15.109375" style="7" customWidth="1"/>
    <col min="4374" max="4608" width="12.5546875" style="7"/>
    <col min="4609" max="4609" width="32.5546875" style="7" customWidth="1"/>
    <col min="4610" max="4612" width="19.6640625" style="7" customWidth="1"/>
    <col min="4613" max="4613" width="4" style="7" customWidth="1"/>
    <col min="4614" max="4617" width="18.5546875" style="7" customWidth="1"/>
    <col min="4618" max="4618" width="5.33203125" style="7" customWidth="1"/>
    <col min="4619" max="4619" width="19.33203125" style="7" customWidth="1"/>
    <col min="4620" max="4620" width="18.5546875" style="7" customWidth="1"/>
    <col min="4621" max="4621" width="17.44140625" style="7" customWidth="1"/>
    <col min="4622" max="4629" width="15.109375" style="7" customWidth="1"/>
    <col min="4630" max="4864" width="12.5546875" style="7"/>
    <col min="4865" max="4865" width="32.5546875" style="7" customWidth="1"/>
    <col min="4866" max="4868" width="19.6640625" style="7" customWidth="1"/>
    <col min="4869" max="4869" width="4" style="7" customWidth="1"/>
    <col min="4870" max="4873" width="18.5546875" style="7" customWidth="1"/>
    <col min="4874" max="4874" width="5.33203125" style="7" customWidth="1"/>
    <col min="4875" max="4875" width="19.33203125" style="7" customWidth="1"/>
    <col min="4876" max="4876" width="18.5546875" style="7" customWidth="1"/>
    <col min="4877" max="4877" width="17.44140625" style="7" customWidth="1"/>
    <col min="4878" max="4885" width="15.109375" style="7" customWidth="1"/>
    <col min="4886" max="5120" width="12.5546875" style="7"/>
    <col min="5121" max="5121" width="32.5546875" style="7" customWidth="1"/>
    <col min="5122" max="5124" width="19.6640625" style="7" customWidth="1"/>
    <col min="5125" max="5125" width="4" style="7" customWidth="1"/>
    <col min="5126" max="5129" width="18.5546875" style="7" customWidth="1"/>
    <col min="5130" max="5130" width="5.33203125" style="7" customWidth="1"/>
    <col min="5131" max="5131" width="19.33203125" style="7" customWidth="1"/>
    <col min="5132" max="5132" width="18.5546875" style="7" customWidth="1"/>
    <col min="5133" max="5133" width="17.44140625" style="7" customWidth="1"/>
    <col min="5134" max="5141" width="15.109375" style="7" customWidth="1"/>
    <col min="5142" max="5376" width="12.5546875" style="7"/>
    <col min="5377" max="5377" width="32.5546875" style="7" customWidth="1"/>
    <col min="5378" max="5380" width="19.6640625" style="7" customWidth="1"/>
    <col min="5381" max="5381" width="4" style="7" customWidth="1"/>
    <col min="5382" max="5385" width="18.5546875" style="7" customWidth="1"/>
    <col min="5386" max="5386" width="5.33203125" style="7" customWidth="1"/>
    <col min="5387" max="5387" width="19.33203125" style="7" customWidth="1"/>
    <col min="5388" max="5388" width="18.5546875" style="7" customWidth="1"/>
    <col min="5389" max="5389" width="17.44140625" style="7" customWidth="1"/>
    <col min="5390" max="5397" width="15.109375" style="7" customWidth="1"/>
    <col min="5398" max="5632" width="12.5546875" style="7"/>
    <col min="5633" max="5633" width="32.5546875" style="7" customWidth="1"/>
    <col min="5634" max="5636" width="19.6640625" style="7" customWidth="1"/>
    <col min="5637" max="5637" width="4" style="7" customWidth="1"/>
    <col min="5638" max="5641" width="18.5546875" style="7" customWidth="1"/>
    <col min="5642" max="5642" width="5.33203125" style="7" customWidth="1"/>
    <col min="5643" max="5643" width="19.33203125" style="7" customWidth="1"/>
    <col min="5644" max="5644" width="18.5546875" style="7" customWidth="1"/>
    <col min="5645" max="5645" width="17.44140625" style="7" customWidth="1"/>
    <col min="5646" max="5653" width="15.109375" style="7" customWidth="1"/>
    <col min="5654" max="5888" width="12.5546875" style="7"/>
    <col min="5889" max="5889" width="32.5546875" style="7" customWidth="1"/>
    <col min="5890" max="5892" width="19.6640625" style="7" customWidth="1"/>
    <col min="5893" max="5893" width="4" style="7" customWidth="1"/>
    <col min="5894" max="5897" width="18.5546875" style="7" customWidth="1"/>
    <col min="5898" max="5898" width="5.33203125" style="7" customWidth="1"/>
    <col min="5899" max="5899" width="19.33203125" style="7" customWidth="1"/>
    <col min="5900" max="5900" width="18.5546875" style="7" customWidth="1"/>
    <col min="5901" max="5901" width="17.44140625" style="7" customWidth="1"/>
    <col min="5902" max="5909" width="15.109375" style="7" customWidth="1"/>
    <col min="5910" max="6144" width="12.5546875" style="7"/>
    <col min="6145" max="6145" width="32.5546875" style="7" customWidth="1"/>
    <col min="6146" max="6148" width="19.6640625" style="7" customWidth="1"/>
    <col min="6149" max="6149" width="4" style="7" customWidth="1"/>
    <col min="6150" max="6153" width="18.5546875" style="7" customWidth="1"/>
    <col min="6154" max="6154" width="5.33203125" style="7" customWidth="1"/>
    <col min="6155" max="6155" width="19.33203125" style="7" customWidth="1"/>
    <col min="6156" max="6156" width="18.5546875" style="7" customWidth="1"/>
    <col min="6157" max="6157" width="17.44140625" style="7" customWidth="1"/>
    <col min="6158" max="6165" width="15.109375" style="7" customWidth="1"/>
    <col min="6166" max="6400" width="12.5546875" style="7"/>
    <col min="6401" max="6401" width="32.5546875" style="7" customWidth="1"/>
    <col min="6402" max="6404" width="19.6640625" style="7" customWidth="1"/>
    <col min="6405" max="6405" width="4" style="7" customWidth="1"/>
    <col min="6406" max="6409" width="18.5546875" style="7" customWidth="1"/>
    <col min="6410" max="6410" width="5.33203125" style="7" customWidth="1"/>
    <col min="6411" max="6411" width="19.33203125" style="7" customWidth="1"/>
    <col min="6412" max="6412" width="18.5546875" style="7" customWidth="1"/>
    <col min="6413" max="6413" width="17.44140625" style="7" customWidth="1"/>
    <col min="6414" max="6421" width="15.109375" style="7" customWidth="1"/>
    <col min="6422" max="6656" width="12.5546875" style="7"/>
    <col min="6657" max="6657" width="32.5546875" style="7" customWidth="1"/>
    <col min="6658" max="6660" width="19.6640625" style="7" customWidth="1"/>
    <col min="6661" max="6661" width="4" style="7" customWidth="1"/>
    <col min="6662" max="6665" width="18.5546875" style="7" customWidth="1"/>
    <col min="6666" max="6666" width="5.33203125" style="7" customWidth="1"/>
    <col min="6667" max="6667" width="19.33203125" style="7" customWidth="1"/>
    <col min="6668" max="6668" width="18.5546875" style="7" customWidth="1"/>
    <col min="6669" max="6669" width="17.44140625" style="7" customWidth="1"/>
    <col min="6670" max="6677" width="15.109375" style="7" customWidth="1"/>
    <col min="6678" max="6912" width="12.5546875" style="7"/>
    <col min="6913" max="6913" width="32.5546875" style="7" customWidth="1"/>
    <col min="6914" max="6916" width="19.6640625" style="7" customWidth="1"/>
    <col min="6917" max="6917" width="4" style="7" customWidth="1"/>
    <col min="6918" max="6921" width="18.5546875" style="7" customWidth="1"/>
    <col min="6922" max="6922" width="5.33203125" style="7" customWidth="1"/>
    <col min="6923" max="6923" width="19.33203125" style="7" customWidth="1"/>
    <col min="6924" max="6924" width="18.5546875" style="7" customWidth="1"/>
    <col min="6925" max="6925" width="17.44140625" style="7" customWidth="1"/>
    <col min="6926" max="6933" width="15.109375" style="7" customWidth="1"/>
    <col min="6934" max="7168" width="12.5546875" style="7"/>
    <col min="7169" max="7169" width="32.5546875" style="7" customWidth="1"/>
    <col min="7170" max="7172" width="19.6640625" style="7" customWidth="1"/>
    <col min="7173" max="7173" width="4" style="7" customWidth="1"/>
    <col min="7174" max="7177" width="18.5546875" style="7" customWidth="1"/>
    <col min="7178" max="7178" width="5.33203125" style="7" customWidth="1"/>
    <col min="7179" max="7179" width="19.33203125" style="7" customWidth="1"/>
    <col min="7180" max="7180" width="18.5546875" style="7" customWidth="1"/>
    <col min="7181" max="7181" width="17.44140625" style="7" customWidth="1"/>
    <col min="7182" max="7189" width="15.109375" style="7" customWidth="1"/>
    <col min="7190" max="7424" width="12.5546875" style="7"/>
    <col min="7425" max="7425" width="32.5546875" style="7" customWidth="1"/>
    <col min="7426" max="7428" width="19.6640625" style="7" customWidth="1"/>
    <col min="7429" max="7429" width="4" style="7" customWidth="1"/>
    <col min="7430" max="7433" width="18.5546875" style="7" customWidth="1"/>
    <col min="7434" max="7434" width="5.33203125" style="7" customWidth="1"/>
    <col min="7435" max="7435" width="19.33203125" style="7" customWidth="1"/>
    <col min="7436" max="7436" width="18.5546875" style="7" customWidth="1"/>
    <col min="7437" max="7437" width="17.44140625" style="7" customWidth="1"/>
    <col min="7438" max="7445" width="15.109375" style="7" customWidth="1"/>
    <col min="7446" max="7680" width="12.5546875" style="7"/>
    <col min="7681" max="7681" width="32.5546875" style="7" customWidth="1"/>
    <col min="7682" max="7684" width="19.6640625" style="7" customWidth="1"/>
    <col min="7685" max="7685" width="4" style="7" customWidth="1"/>
    <col min="7686" max="7689" width="18.5546875" style="7" customWidth="1"/>
    <col min="7690" max="7690" width="5.33203125" style="7" customWidth="1"/>
    <col min="7691" max="7691" width="19.33203125" style="7" customWidth="1"/>
    <col min="7692" max="7692" width="18.5546875" style="7" customWidth="1"/>
    <col min="7693" max="7693" width="17.44140625" style="7" customWidth="1"/>
    <col min="7694" max="7701" width="15.109375" style="7" customWidth="1"/>
    <col min="7702" max="7936" width="12.5546875" style="7"/>
    <col min="7937" max="7937" width="32.5546875" style="7" customWidth="1"/>
    <col min="7938" max="7940" width="19.6640625" style="7" customWidth="1"/>
    <col min="7941" max="7941" width="4" style="7" customWidth="1"/>
    <col min="7942" max="7945" width="18.5546875" style="7" customWidth="1"/>
    <col min="7946" max="7946" width="5.33203125" style="7" customWidth="1"/>
    <col min="7947" max="7947" width="19.33203125" style="7" customWidth="1"/>
    <col min="7948" max="7948" width="18.5546875" style="7" customWidth="1"/>
    <col min="7949" max="7949" width="17.44140625" style="7" customWidth="1"/>
    <col min="7950" max="7957" width="15.109375" style="7" customWidth="1"/>
    <col min="7958" max="8192" width="12.5546875" style="7"/>
    <col min="8193" max="8193" width="32.5546875" style="7" customWidth="1"/>
    <col min="8194" max="8196" width="19.6640625" style="7" customWidth="1"/>
    <col min="8197" max="8197" width="4" style="7" customWidth="1"/>
    <col min="8198" max="8201" width="18.5546875" style="7" customWidth="1"/>
    <col min="8202" max="8202" width="5.33203125" style="7" customWidth="1"/>
    <col min="8203" max="8203" width="19.33203125" style="7" customWidth="1"/>
    <col min="8204" max="8204" width="18.5546875" style="7" customWidth="1"/>
    <col min="8205" max="8205" width="17.44140625" style="7" customWidth="1"/>
    <col min="8206" max="8213" width="15.109375" style="7" customWidth="1"/>
    <col min="8214" max="8448" width="12.5546875" style="7"/>
    <col min="8449" max="8449" width="32.5546875" style="7" customWidth="1"/>
    <col min="8450" max="8452" width="19.6640625" style="7" customWidth="1"/>
    <col min="8453" max="8453" width="4" style="7" customWidth="1"/>
    <col min="8454" max="8457" width="18.5546875" style="7" customWidth="1"/>
    <col min="8458" max="8458" width="5.33203125" style="7" customWidth="1"/>
    <col min="8459" max="8459" width="19.33203125" style="7" customWidth="1"/>
    <col min="8460" max="8460" width="18.5546875" style="7" customWidth="1"/>
    <col min="8461" max="8461" width="17.44140625" style="7" customWidth="1"/>
    <col min="8462" max="8469" width="15.109375" style="7" customWidth="1"/>
    <col min="8470" max="8704" width="12.5546875" style="7"/>
    <col min="8705" max="8705" width="32.5546875" style="7" customWidth="1"/>
    <col min="8706" max="8708" width="19.6640625" style="7" customWidth="1"/>
    <col min="8709" max="8709" width="4" style="7" customWidth="1"/>
    <col min="8710" max="8713" width="18.5546875" style="7" customWidth="1"/>
    <col min="8714" max="8714" width="5.33203125" style="7" customWidth="1"/>
    <col min="8715" max="8715" width="19.33203125" style="7" customWidth="1"/>
    <col min="8716" max="8716" width="18.5546875" style="7" customWidth="1"/>
    <col min="8717" max="8717" width="17.44140625" style="7" customWidth="1"/>
    <col min="8718" max="8725" width="15.109375" style="7" customWidth="1"/>
    <col min="8726" max="8960" width="12.5546875" style="7"/>
    <col min="8961" max="8961" width="32.5546875" style="7" customWidth="1"/>
    <col min="8962" max="8964" width="19.6640625" style="7" customWidth="1"/>
    <col min="8965" max="8965" width="4" style="7" customWidth="1"/>
    <col min="8966" max="8969" width="18.5546875" style="7" customWidth="1"/>
    <col min="8970" max="8970" width="5.33203125" style="7" customWidth="1"/>
    <col min="8971" max="8971" width="19.33203125" style="7" customWidth="1"/>
    <col min="8972" max="8972" width="18.5546875" style="7" customWidth="1"/>
    <col min="8973" max="8973" width="17.44140625" style="7" customWidth="1"/>
    <col min="8974" max="8981" width="15.109375" style="7" customWidth="1"/>
    <col min="8982" max="9216" width="12.5546875" style="7"/>
    <col min="9217" max="9217" width="32.5546875" style="7" customWidth="1"/>
    <col min="9218" max="9220" width="19.6640625" style="7" customWidth="1"/>
    <col min="9221" max="9221" width="4" style="7" customWidth="1"/>
    <col min="9222" max="9225" width="18.5546875" style="7" customWidth="1"/>
    <col min="9226" max="9226" width="5.33203125" style="7" customWidth="1"/>
    <col min="9227" max="9227" width="19.33203125" style="7" customWidth="1"/>
    <col min="9228" max="9228" width="18.5546875" style="7" customWidth="1"/>
    <col min="9229" max="9229" width="17.44140625" style="7" customWidth="1"/>
    <col min="9230" max="9237" width="15.109375" style="7" customWidth="1"/>
    <col min="9238" max="9472" width="12.5546875" style="7"/>
    <col min="9473" max="9473" width="32.5546875" style="7" customWidth="1"/>
    <col min="9474" max="9476" width="19.6640625" style="7" customWidth="1"/>
    <col min="9477" max="9477" width="4" style="7" customWidth="1"/>
    <col min="9478" max="9481" width="18.5546875" style="7" customWidth="1"/>
    <col min="9482" max="9482" width="5.33203125" style="7" customWidth="1"/>
    <col min="9483" max="9483" width="19.33203125" style="7" customWidth="1"/>
    <col min="9484" max="9484" width="18.5546875" style="7" customWidth="1"/>
    <col min="9485" max="9485" width="17.44140625" style="7" customWidth="1"/>
    <col min="9486" max="9493" width="15.109375" style="7" customWidth="1"/>
    <col min="9494" max="9728" width="12.5546875" style="7"/>
    <col min="9729" max="9729" width="32.5546875" style="7" customWidth="1"/>
    <col min="9730" max="9732" width="19.6640625" style="7" customWidth="1"/>
    <col min="9733" max="9733" width="4" style="7" customWidth="1"/>
    <col min="9734" max="9737" width="18.5546875" style="7" customWidth="1"/>
    <col min="9738" max="9738" width="5.33203125" style="7" customWidth="1"/>
    <col min="9739" max="9739" width="19.33203125" style="7" customWidth="1"/>
    <col min="9740" max="9740" width="18.5546875" style="7" customWidth="1"/>
    <col min="9741" max="9741" width="17.44140625" style="7" customWidth="1"/>
    <col min="9742" max="9749" width="15.109375" style="7" customWidth="1"/>
    <col min="9750" max="9984" width="12.5546875" style="7"/>
    <col min="9985" max="9985" width="32.5546875" style="7" customWidth="1"/>
    <col min="9986" max="9988" width="19.6640625" style="7" customWidth="1"/>
    <col min="9989" max="9989" width="4" style="7" customWidth="1"/>
    <col min="9990" max="9993" width="18.5546875" style="7" customWidth="1"/>
    <col min="9994" max="9994" width="5.33203125" style="7" customWidth="1"/>
    <col min="9995" max="9995" width="19.33203125" style="7" customWidth="1"/>
    <col min="9996" max="9996" width="18.5546875" style="7" customWidth="1"/>
    <col min="9997" max="9997" width="17.44140625" style="7" customWidth="1"/>
    <col min="9998" max="10005" width="15.109375" style="7" customWidth="1"/>
    <col min="10006" max="10240" width="12.5546875" style="7"/>
    <col min="10241" max="10241" width="32.5546875" style="7" customWidth="1"/>
    <col min="10242" max="10244" width="19.6640625" style="7" customWidth="1"/>
    <col min="10245" max="10245" width="4" style="7" customWidth="1"/>
    <col min="10246" max="10249" width="18.5546875" style="7" customWidth="1"/>
    <col min="10250" max="10250" width="5.33203125" style="7" customWidth="1"/>
    <col min="10251" max="10251" width="19.33203125" style="7" customWidth="1"/>
    <col min="10252" max="10252" width="18.5546875" style="7" customWidth="1"/>
    <col min="10253" max="10253" width="17.44140625" style="7" customWidth="1"/>
    <col min="10254" max="10261" width="15.109375" style="7" customWidth="1"/>
    <col min="10262" max="10496" width="12.5546875" style="7"/>
    <col min="10497" max="10497" width="32.5546875" style="7" customWidth="1"/>
    <col min="10498" max="10500" width="19.6640625" style="7" customWidth="1"/>
    <col min="10501" max="10501" width="4" style="7" customWidth="1"/>
    <col min="10502" max="10505" width="18.5546875" style="7" customWidth="1"/>
    <col min="10506" max="10506" width="5.33203125" style="7" customWidth="1"/>
    <col min="10507" max="10507" width="19.33203125" style="7" customWidth="1"/>
    <col min="10508" max="10508" width="18.5546875" style="7" customWidth="1"/>
    <col min="10509" max="10509" width="17.44140625" style="7" customWidth="1"/>
    <col min="10510" max="10517" width="15.109375" style="7" customWidth="1"/>
    <col min="10518" max="10752" width="12.5546875" style="7"/>
    <col min="10753" max="10753" width="32.5546875" style="7" customWidth="1"/>
    <col min="10754" max="10756" width="19.6640625" style="7" customWidth="1"/>
    <col min="10757" max="10757" width="4" style="7" customWidth="1"/>
    <col min="10758" max="10761" width="18.5546875" style="7" customWidth="1"/>
    <col min="10762" max="10762" width="5.33203125" style="7" customWidth="1"/>
    <col min="10763" max="10763" width="19.33203125" style="7" customWidth="1"/>
    <col min="10764" max="10764" width="18.5546875" style="7" customWidth="1"/>
    <col min="10765" max="10765" width="17.44140625" style="7" customWidth="1"/>
    <col min="10766" max="10773" width="15.109375" style="7" customWidth="1"/>
    <col min="10774" max="11008" width="12.5546875" style="7"/>
    <col min="11009" max="11009" width="32.5546875" style="7" customWidth="1"/>
    <col min="11010" max="11012" width="19.6640625" style="7" customWidth="1"/>
    <col min="11013" max="11013" width="4" style="7" customWidth="1"/>
    <col min="11014" max="11017" width="18.5546875" style="7" customWidth="1"/>
    <col min="11018" max="11018" width="5.33203125" style="7" customWidth="1"/>
    <col min="11019" max="11019" width="19.33203125" style="7" customWidth="1"/>
    <col min="11020" max="11020" width="18.5546875" style="7" customWidth="1"/>
    <col min="11021" max="11021" width="17.44140625" style="7" customWidth="1"/>
    <col min="11022" max="11029" width="15.109375" style="7" customWidth="1"/>
    <col min="11030" max="11264" width="12.5546875" style="7"/>
    <col min="11265" max="11265" width="32.5546875" style="7" customWidth="1"/>
    <col min="11266" max="11268" width="19.6640625" style="7" customWidth="1"/>
    <col min="11269" max="11269" width="4" style="7" customWidth="1"/>
    <col min="11270" max="11273" width="18.5546875" style="7" customWidth="1"/>
    <col min="11274" max="11274" width="5.33203125" style="7" customWidth="1"/>
    <col min="11275" max="11275" width="19.33203125" style="7" customWidth="1"/>
    <col min="11276" max="11276" width="18.5546875" style="7" customWidth="1"/>
    <col min="11277" max="11277" width="17.44140625" style="7" customWidth="1"/>
    <col min="11278" max="11285" width="15.109375" style="7" customWidth="1"/>
    <col min="11286" max="11520" width="12.5546875" style="7"/>
    <col min="11521" max="11521" width="32.5546875" style="7" customWidth="1"/>
    <col min="11522" max="11524" width="19.6640625" style="7" customWidth="1"/>
    <col min="11525" max="11525" width="4" style="7" customWidth="1"/>
    <col min="11526" max="11529" width="18.5546875" style="7" customWidth="1"/>
    <col min="11530" max="11530" width="5.33203125" style="7" customWidth="1"/>
    <col min="11531" max="11531" width="19.33203125" style="7" customWidth="1"/>
    <col min="11532" max="11532" width="18.5546875" style="7" customWidth="1"/>
    <col min="11533" max="11533" width="17.44140625" style="7" customWidth="1"/>
    <col min="11534" max="11541" width="15.109375" style="7" customWidth="1"/>
    <col min="11542" max="11776" width="12.5546875" style="7"/>
    <col min="11777" max="11777" width="32.5546875" style="7" customWidth="1"/>
    <col min="11778" max="11780" width="19.6640625" style="7" customWidth="1"/>
    <col min="11781" max="11781" width="4" style="7" customWidth="1"/>
    <col min="11782" max="11785" width="18.5546875" style="7" customWidth="1"/>
    <col min="11786" max="11786" width="5.33203125" style="7" customWidth="1"/>
    <col min="11787" max="11787" width="19.33203125" style="7" customWidth="1"/>
    <col min="11788" max="11788" width="18.5546875" style="7" customWidth="1"/>
    <col min="11789" max="11789" width="17.44140625" style="7" customWidth="1"/>
    <col min="11790" max="11797" width="15.109375" style="7" customWidth="1"/>
    <col min="11798" max="12032" width="12.5546875" style="7"/>
    <col min="12033" max="12033" width="32.5546875" style="7" customWidth="1"/>
    <col min="12034" max="12036" width="19.6640625" style="7" customWidth="1"/>
    <col min="12037" max="12037" width="4" style="7" customWidth="1"/>
    <col min="12038" max="12041" width="18.5546875" style="7" customWidth="1"/>
    <col min="12042" max="12042" width="5.33203125" style="7" customWidth="1"/>
    <col min="12043" max="12043" width="19.33203125" style="7" customWidth="1"/>
    <col min="12044" max="12044" width="18.5546875" style="7" customWidth="1"/>
    <col min="12045" max="12045" width="17.44140625" style="7" customWidth="1"/>
    <col min="12046" max="12053" width="15.109375" style="7" customWidth="1"/>
    <col min="12054" max="12288" width="12.5546875" style="7"/>
    <col min="12289" max="12289" width="32.5546875" style="7" customWidth="1"/>
    <col min="12290" max="12292" width="19.6640625" style="7" customWidth="1"/>
    <col min="12293" max="12293" width="4" style="7" customWidth="1"/>
    <col min="12294" max="12297" width="18.5546875" style="7" customWidth="1"/>
    <col min="12298" max="12298" width="5.33203125" style="7" customWidth="1"/>
    <col min="12299" max="12299" width="19.33203125" style="7" customWidth="1"/>
    <col min="12300" max="12300" width="18.5546875" style="7" customWidth="1"/>
    <col min="12301" max="12301" width="17.44140625" style="7" customWidth="1"/>
    <col min="12302" max="12309" width="15.109375" style="7" customWidth="1"/>
    <col min="12310" max="12544" width="12.5546875" style="7"/>
    <col min="12545" max="12545" width="32.5546875" style="7" customWidth="1"/>
    <col min="12546" max="12548" width="19.6640625" style="7" customWidth="1"/>
    <col min="12549" max="12549" width="4" style="7" customWidth="1"/>
    <col min="12550" max="12553" width="18.5546875" style="7" customWidth="1"/>
    <col min="12554" max="12554" width="5.33203125" style="7" customWidth="1"/>
    <col min="12555" max="12555" width="19.33203125" style="7" customWidth="1"/>
    <col min="12556" max="12556" width="18.5546875" style="7" customWidth="1"/>
    <col min="12557" max="12557" width="17.44140625" style="7" customWidth="1"/>
    <col min="12558" max="12565" width="15.109375" style="7" customWidth="1"/>
    <col min="12566" max="12800" width="12.5546875" style="7"/>
    <col min="12801" max="12801" width="32.5546875" style="7" customWidth="1"/>
    <col min="12802" max="12804" width="19.6640625" style="7" customWidth="1"/>
    <col min="12805" max="12805" width="4" style="7" customWidth="1"/>
    <col min="12806" max="12809" width="18.5546875" style="7" customWidth="1"/>
    <col min="12810" max="12810" width="5.33203125" style="7" customWidth="1"/>
    <col min="12811" max="12811" width="19.33203125" style="7" customWidth="1"/>
    <col min="12812" max="12812" width="18.5546875" style="7" customWidth="1"/>
    <col min="12813" max="12813" width="17.44140625" style="7" customWidth="1"/>
    <col min="12814" max="12821" width="15.109375" style="7" customWidth="1"/>
    <col min="12822" max="13056" width="12.5546875" style="7"/>
    <col min="13057" max="13057" width="32.5546875" style="7" customWidth="1"/>
    <col min="13058" max="13060" width="19.6640625" style="7" customWidth="1"/>
    <col min="13061" max="13061" width="4" style="7" customWidth="1"/>
    <col min="13062" max="13065" width="18.5546875" style="7" customWidth="1"/>
    <col min="13066" max="13066" width="5.33203125" style="7" customWidth="1"/>
    <col min="13067" max="13067" width="19.33203125" style="7" customWidth="1"/>
    <col min="13068" max="13068" width="18.5546875" style="7" customWidth="1"/>
    <col min="13069" max="13069" width="17.44140625" style="7" customWidth="1"/>
    <col min="13070" max="13077" width="15.109375" style="7" customWidth="1"/>
    <col min="13078" max="13312" width="12.5546875" style="7"/>
    <col min="13313" max="13313" width="32.5546875" style="7" customWidth="1"/>
    <col min="13314" max="13316" width="19.6640625" style="7" customWidth="1"/>
    <col min="13317" max="13317" width="4" style="7" customWidth="1"/>
    <col min="13318" max="13321" width="18.5546875" style="7" customWidth="1"/>
    <col min="13322" max="13322" width="5.33203125" style="7" customWidth="1"/>
    <col min="13323" max="13323" width="19.33203125" style="7" customWidth="1"/>
    <col min="13324" max="13324" width="18.5546875" style="7" customWidth="1"/>
    <col min="13325" max="13325" width="17.44140625" style="7" customWidth="1"/>
    <col min="13326" max="13333" width="15.109375" style="7" customWidth="1"/>
    <col min="13334" max="13568" width="12.5546875" style="7"/>
    <col min="13569" max="13569" width="32.5546875" style="7" customWidth="1"/>
    <col min="13570" max="13572" width="19.6640625" style="7" customWidth="1"/>
    <col min="13573" max="13573" width="4" style="7" customWidth="1"/>
    <col min="13574" max="13577" width="18.5546875" style="7" customWidth="1"/>
    <col min="13578" max="13578" width="5.33203125" style="7" customWidth="1"/>
    <col min="13579" max="13579" width="19.33203125" style="7" customWidth="1"/>
    <col min="13580" max="13580" width="18.5546875" style="7" customWidth="1"/>
    <col min="13581" max="13581" width="17.44140625" style="7" customWidth="1"/>
    <col min="13582" max="13589" width="15.109375" style="7" customWidth="1"/>
    <col min="13590" max="13824" width="12.5546875" style="7"/>
    <col min="13825" max="13825" width="32.5546875" style="7" customWidth="1"/>
    <col min="13826" max="13828" width="19.6640625" style="7" customWidth="1"/>
    <col min="13829" max="13829" width="4" style="7" customWidth="1"/>
    <col min="13830" max="13833" width="18.5546875" style="7" customWidth="1"/>
    <col min="13834" max="13834" width="5.33203125" style="7" customWidth="1"/>
    <col min="13835" max="13835" width="19.33203125" style="7" customWidth="1"/>
    <col min="13836" max="13836" width="18.5546875" style="7" customWidth="1"/>
    <col min="13837" max="13837" width="17.44140625" style="7" customWidth="1"/>
    <col min="13838" max="13845" width="15.109375" style="7" customWidth="1"/>
    <col min="13846" max="14080" width="12.5546875" style="7"/>
    <col min="14081" max="14081" width="32.5546875" style="7" customWidth="1"/>
    <col min="14082" max="14084" width="19.6640625" style="7" customWidth="1"/>
    <col min="14085" max="14085" width="4" style="7" customWidth="1"/>
    <col min="14086" max="14089" width="18.5546875" style="7" customWidth="1"/>
    <col min="14090" max="14090" width="5.33203125" style="7" customWidth="1"/>
    <col min="14091" max="14091" width="19.33203125" style="7" customWidth="1"/>
    <col min="14092" max="14092" width="18.5546875" style="7" customWidth="1"/>
    <col min="14093" max="14093" width="17.44140625" style="7" customWidth="1"/>
    <col min="14094" max="14101" width="15.109375" style="7" customWidth="1"/>
    <col min="14102" max="14336" width="12.5546875" style="7"/>
    <col min="14337" max="14337" width="32.5546875" style="7" customWidth="1"/>
    <col min="14338" max="14340" width="19.6640625" style="7" customWidth="1"/>
    <col min="14341" max="14341" width="4" style="7" customWidth="1"/>
    <col min="14342" max="14345" width="18.5546875" style="7" customWidth="1"/>
    <col min="14346" max="14346" width="5.33203125" style="7" customWidth="1"/>
    <col min="14347" max="14347" width="19.33203125" style="7" customWidth="1"/>
    <col min="14348" max="14348" width="18.5546875" style="7" customWidth="1"/>
    <col min="14349" max="14349" width="17.44140625" style="7" customWidth="1"/>
    <col min="14350" max="14357" width="15.109375" style="7" customWidth="1"/>
    <col min="14358" max="14592" width="12.5546875" style="7"/>
    <col min="14593" max="14593" width="32.5546875" style="7" customWidth="1"/>
    <col min="14594" max="14596" width="19.6640625" style="7" customWidth="1"/>
    <col min="14597" max="14597" width="4" style="7" customWidth="1"/>
    <col min="14598" max="14601" width="18.5546875" style="7" customWidth="1"/>
    <col min="14602" max="14602" width="5.33203125" style="7" customWidth="1"/>
    <col min="14603" max="14603" width="19.33203125" style="7" customWidth="1"/>
    <col min="14604" max="14604" width="18.5546875" style="7" customWidth="1"/>
    <col min="14605" max="14605" width="17.44140625" style="7" customWidth="1"/>
    <col min="14606" max="14613" width="15.109375" style="7" customWidth="1"/>
    <col min="14614" max="14848" width="12.5546875" style="7"/>
    <col min="14849" max="14849" width="32.5546875" style="7" customWidth="1"/>
    <col min="14850" max="14852" width="19.6640625" style="7" customWidth="1"/>
    <col min="14853" max="14853" width="4" style="7" customWidth="1"/>
    <col min="14854" max="14857" width="18.5546875" style="7" customWidth="1"/>
    <col min="14858" max="14858" width="5.33203125" style="7" customWidth="1"/>
    <col min="14859" max="14859" width="19.33203125" style="7" customWidth="1"/>
    <col min="14860" max="14860" width="18.5546875" style="7" customWidth="1"/>
    <col min="14861" max="14861" width="17.44140625" style="7" customWidth="1"/>
    <col min="14862" max="14869" width="15.109375" style="7" customWidth="1"/>
    <col min="14870" max="15104" width="12.5546875" style="7"/>
    <col min="15105" max="15105" width="32.5546875" style="7" customWidth="1"/>
    <col min="15106" max="15108" width="19.6640625" style="7" customWidth="1"/>
    <col min="15109" max="15109" width="4" style="7" customWidth="1"/>
    <col min="15110" max="15113" width="18.5546875" style="7" customWidth="1"/>
    <col min="15114" max="15114" width="5.33203125" style="7" customWidth="1"/>
    <col min="15115" max="15115" width="19.33203125" style="7" customWidth="1"/>
    <col min="15116" max="15116" width="18.5546875" style="7" customWidth="1"/>
    <col min="15117" max="15117" width="17.44140625" style="7" customWidth="1"/>
    <col min="15118" max="15125" width="15.109375" style="7" customWidth="1"/>
    <col min="15126" max="15360" width="12.5546875" style="7"/>
    <col min="15361" max="15361" width="32.5546875" style="7" customWidth="1"/>
    <col min="15362" max="15364" width="19.6640625" style="7" customWidth="1"/>
    <col min="15365" max="15365" width="4" style="7" customWidth="1"/>
    <col min="15366" max="15369" width="18.5546875" style="7" customWidth="1"/>
    <col min="15370" max="15370" width="5.33203125" style="7" customWidth="1"/>
    <col min="15371" max="15371" width="19.33203125" style="7" customWidth="1"/>
    <col min="15372" max="15372" width="18.5546875" style="7" customWidth="1"/>
    <col min="15373" max="15373" width="17.44140625" style="7" customWidth="1"/>
    <col min="15374" max="15381" width="15.109375" style="7" customWidth="1"/>
    <col min="15382" max="15616" width="12.5546875" style="7"/>
    <col min="15617" max="15617" width="32.5546875" style="7" customWidth="1"/>
    <col min="15618" max="15620" width="19.6640625" style="7" customWidth="1"/>
    <col min="15621" max="15621" width="4" style="7" customWidth="1"/>
    <col min="15622" max="15625" width="18.5546875" style="7" customWidth="1"/>
    <col min="15626" max="15626" width="5.33203125" style="7" customWidth="1"/>
    <col min="15627" max="15627" width="19.33203125" style="7" customWidth="1"/>
    <col min="15628" max="15628" width="18.5546875" style="7" customWidth="1"/>
    <col min="15629" max="15629" width="17.44140625" style="7" customWidth="1"/>
    <col min="15630" max="15637" width="15.109375" style="7" customWidth="1"/>
    <col min="15638" max="15872" width="12.5546875" style="7"/>
    <col min="15873" max="15873" width="32.5546875" style="7" customWidth="1"/>
    <col min="15874" max="15876" width="19.6640625" style="7" customWidth="1"/>
    <col min="15877" max="15877" width="4" style="7" customWidth="1"/>
    <col min="15878" max="15881" width="18.5546875" style="7" customWidth="1"/>
    <col min="15882" max="15882" width="5.33203125" style="7" customWidth="1"/>
    <col min="15883" max="15883" width="19.33203125" style="7" customWidth="1"/>
    <col min="15884" max="15884" width="18.5546875" style="7" customWidth="1"/>
    <col min="15885" max="15885" width="17.44140625" style="7" customWidth="1"/>
    <col min="15886" max="15893" width="15.109375" style="7" customWidth="1"/>
    <col min="15894" max="16128" width="12.5546875" style="7"/>
    <col min="16129" max="16129" width="32.5546875" style="7" customWidth="1"/>
    <col min="16130" max="16132" width="19.6640625" style="7" customWidth="1"/>
    <col min="16133" max="16133" width="4" style="7" customWidth="1"/>
    <col min="16134" max="16137" width="18.5546875" style="7" customWidth="1"/>
    <col min="16138" max="16138" width="5.33203125" style="7" customWidth="1"/>
    <col min="16139" max="16139" width="19.33203125" style="7" customWidth="1"/>
    <col min="16140" max="16140" width="18.5546875" style="7" customWidth="1"/>
    <col min="16141" max="16141" width="17.44140625" style="7" customWidth="1"/>
    <col min="16142" max="16149" width="15.109375" style="7" customWidth="1"/>
    <col min="16150" max="16384" width="12.5546875" style="7"/>
  </cols>
  <sheetData>
    <row r="1" spans="1:14" ht="18" customHeight="1">
      <c r="A1" s="1485" t="s">
        <v>1229</v>
      </c>
      <c r="B1" s="853"/>
      <c r="C1" s="852"/>
      <c r="D1" s="852"/>
      <c r="E1" s="852"/>
      <c r="F1" s="852"/>
      <c r="G1" s="852"/>
      <c r="H1" s="852"/>
      <c r="I1" s="852"/>
      <c r="J1" s="852"/>
      <c r="K1" s="852"/>
      <c r="L1" s="852"/>
      <c r="M1" s="852"/>
    </row>
    <row r="2" spans="1:14" s="41" customFormat="1" ht="21" customHeight="1">
      <c r="A2" s="3" t="s">
        <v>816</v>
      </c>
      <c r="B2" s="3"/>
      <c r="C2" s="3"/>
      <c r="D2" s="3"/>
      <c r="E2" s="3"/>
      <c r="F2" s="3"/>
      <c r="G2" s="3"/>
      <c r="H2" s="3"/>
      <c r="I2" s="3"/>
      <c r="J2" s="3"/>
      <c r="K2" s="3"/>
      <c r="L2" s="3"/>
      <c r="M2" s="3"/>
    </row>
    <row r="3" spans="1:14" s="41" customFormat="1" ht="21" customHeight="1">
      <c r="A3" s="3" t="s">
        <v>817</v>
      </c>
      <c r="B3" s="3"/>
      <c r="C3" s="3"/>
      <c r="D3" s="3"/>
      <c r="E3" s="3"/>
      <c r="F3" s="3"/>
      <c r="G3" s="3"/>
      <c r="H3" s="3"/>
      <c r="I3" s="3"/>
      <c r="J3" s="3"/>
      <c r="K3" s="3"/>
      <c r="L3" s="3"/>
      <c r="M3" s="3"/>
    </row>
    <row r="4" spans="1:14" s="611" customFormat="1" ht="25.5" customHeight="1">
      <c r="A4" s="396">
        <v>45535</v>
      </c>
      <c r="B4" s="396"/>
      <c r="C4" s="396"/>
      <c r="D4" s="396"/>
      <c r="E4" s="396"/>
      <c r="F4" s="396"/>
      <c r="G4" s="396"/>
      <c r="H4" s="396"/>
      <c r="I4" s="396"/>
      <c r="J4" s="396"/>
      <c r="K4" s="396"/>
      <c r="L4" s="396"/>
      <c r="M4" s="396"/>
    </row>
    <row r="5" spans="1:14" s="382" customFormat="1" ht="19.5" customHeight="1">
      <c r="A5" s="809" t="s">
        <v>122</v>
      </c>
      <c r="B5" s="809"/>
      <c r="C5" s="809"/>
      <c r="D5" s="809"/>
      <c r="E5" s="809"/>
      <c r="F5" s="809"/>
      <c r="G5" s="809"/>
      <c r="H5" s="809"/>
      <c r="I5" s="809"/>
      <c r="J5" s="809"/>
      <c r="K5" s="809"/>
      <c r="L5" s="809"/>
      <c r="M5" s="809"/>
    </row>
    <row r="6" spans="1:14" ht="13.8" thickBot="1">
      <c r="A6" s="854"/>
    </row>
    <row r="7" spans="1:14" s="8" customFormat="1" ht="21" customHeight="1">
      <c r="A7" s="855"/>
      <c r="B7" s="856" t="s">
        <v>818</v>
      </c>
      <c r="C7" s="856"/>
      <c r="D7" s="856"/>
      <c r="E7" s="742"/>
      <c r="F7" s="856" t="s">
        <v>819</v>
      </c>
      <c r="G7" s="856"/>
      <c r="H7" s="856"/>
      <c r="I7" s="856"/>
      <c r="J7" s="742"/>
      <c r="K7" s="856" t="s">
        <v>820</v>
      </c>
      <c r="L7" s="856" t="s">
        <v>821</v>
      </c>
      <c r="M7" s="856" t="s">
        <v>822</v>
      </c>
    </row>
    <row r="8" spans="1:14" s="8" customFormat="1" ht="19.5" customHeight="1">
      <c r="A8" s="857"/>
      <c r="B8" s="858" t="s">
        <v>823</v>
      </c>
      <c r="C8" s="858" t="s">
        <v>824</v>
      </c>
      <c r="D8" s="858" t="s">
        <v>825</v>
      </c>
      <c r="E8" s="858"/>
      <c r="F8" s="858" t="s">
        <v>826</v>
      </c>
      <c r="G8" s="858" t="s">
        <v>827</v>
      </c>
      <c r="H8" s="858" t="s">
        <v>828</v>
      </c>
      <c r="I8" s="858" t="s">
        <v>829</v>
      </c>
      <c r="J8" s="858"/>
      <c r="K8" s="859" t="s">
        <v>830</v>
      </c>
      <c r="L8" s="859" t="s">
        <v>831</v>
      </c>
      <c r="M8" s="860" t="s">
        <v>822</v>
      </c>
    </row>
    <row r="9" spans="1:14" s="8" customFormat="1" ht="19.5" customHeight="1">
      <c r="A9" s="861" t="s">
        <v>832</v>
      </c>
      <c r="B9" s="858"/>
      <c r="C9" s="858"/>
      <c r="D9" s="858"/>
      <c r="E9" s="858"/>
      <c r="F9" s="858"/>
      <c r="G9" s="858"/>
      <c r="H9" s="858"/>
      <c r="I9" s="858"/>
      <c r="J9" s="858"/>
      <c r="K9" s="858"/>
      <c r="L9" s="858"/>
      <c r="M9" s="746"/>
    </row>
    <row r="10" spans="1:14" s="8" customFormat="1" ht="17.25" customHeight="1">
      <c r="A10" s="862"/>
      <c r="B10" s="863" t="s">
        <v>833</v>
      </c>
      <c r="C10" s="863" t="s">
        <v>834</v>
      </c>
      <c r="D10" s="863" t="s">
        <v>835</v>
      </c>
      <c r="E10" s="863"/>
      <c r="F10" s="863" t="s">
        <v>836</v>
      </c>
      <c r="G10" s="864" t="s">
        <v>837</v>
      </c>
      <c r="H10" s="864" t="s">
        <v>838</v>
      </c>
      <c r="I10" s="863" t="s">
        <v>839</v>
      </c>
      <c r="J10" s="863"/>
      <c r="K10" s="865" t="s">
        <v>173</v>
      </c>
      <c r="L10" s="865" t="s">
        <v>173</v>
      </c>
      <c r="M10" s="865" t="s">
        <v>173</v>
      </c>
    </row>
    <row r="11" spans="1:14" ht="9" customHeight="1">
      <c r="A11" s="866"/>
      <c r="B11" s="867"/>
      <c r="C11" s="868"/>
      <c r="D11" s="868"/>
      <c r="E11" s="868"/>
      <c r="F11" s="868"/>
      <c r="G11" s="868"/>
      <c r="H11" s="868"/>
      <c r="I11" s="868"/>
      <c r="J11" s="867"/>
      <c r="K11" s="867"/>
      <c r="L11" s="867"/>
      <c r="M11" s="869"/>
    </row>
    <row r="12" spans="1:14" ht="20.100000000000001" customHeight="1">
      <c r="A12" s="288" t="s">
        <v>29</v>
      </c>
      <c r="B12" s="870">
        <v>7784350.9699999997</v>
      </c>
      <c r="C12" s="870">
        <v>219096.37</v>
      </c>
      <c r="D12" s="870">
        <v>767455.22</v>
      </c>
      <c r="E12" s="870"/>
      <c r="F12" s="870">
        <v>86492788.607840002</v>
      </c>
      <c r="G12" s="870">
        <v>2190963.7340000002</v>
      </c>
      <c r="H12" s="870">
        <v>7674552.2326000007</v>
      </c>
      <c r="I12" s="870">
        <v>96358304.574440002</v>
      </c>
      <c r="J12" s="870"/>
      <c r="K12" s="707">
        <v>12.520377076074684</v>
      </c>
      <c r="L12" s="707">
        <v>12.520377076074684</v>
      </c>
      <c r="M12" s="707">
        <v>16.300498105775944</v>
      </c>
      <c r="N12" s="871"/>
    </row>
    <row r="13" spans="1:14" ht="20.100000000000001" customHeight="1">
      <c r="A13" s="288" t="s">
        <v>30</v>
      </c>
      <c r="B13" s="870">
        <v>247327.26</v>
      </c>
      <c r="C13" s="870">
        <v>44.68</v>
      </c>
      <c r="D13" s="870">
        <v>24191.09</v>
      </c>
      <c r="E13" s="870"/>
      <c r="F13" s="870">
        <v>2748080.7215800001</v>
      </c>
      <c r="G13" s="870">
        <v>446.86360000000002</v>
      </c>
      <c r="H13" s="870">
        <v>241910.98119999998</v>
      </c>
      <c r="I13" s="870">
        <v>2990438.5663799997</v>
      </c>
      <c r="J13" s="870"/>
      <c r="K13" s="707">
        <v>12.707916173199449</v>
      </c>
      <c r="L13" s="707">
        <v>12.707916173199449</v>
      </c>
      <c r="M13" s="707">
        <v>14.061446830825176</v>
      </c>
      <c r="N13" s="871"/>
    </row>
    <row r="14" spans="1:14" ht="20.100000000000001" customHeight="1">
      <c r="A14" s="288" t="s">
        <v>31</v>
      </c>
      <c r="B14" s="870">
        <v>12149089.189999999</v>
      </c>
      <c r="C14" s="870">
        <v>404231.53</v>
      </c>
      <c r="D14" s="870">
        <v>1769059.3399999999</v>
      </c>
      <c r="E14" s="870"/>
      <c r="F14" s="870">
        <v>134989879.97407001</v>
      </c>
      <c r="G14" s="870">
        <v>4042315.3120999997</v>
      </c>
      <c r="H14" s="870">
        <v>17690593.455460001</v>
      </c>
      <c r="I14" s="870">
        <v>156722788.74163002</v>
      </c>
      <c r="J14" s="870"/>
      <c r="K14" s="707">
        <v>12.842971776621026</v>
      </c>
      <c r="L14" s="707">
        <v>12.842971776621026</v>
      </c>
      <c r="M14" s="707">
        <v>17.154236557892123</v>
      </c>
      <c r="N14" s="871"/>
    </row>
    <row r="15" spans="1:14" ht="20.100000000000001" customHeight="1">
      <c r="A15" s="288" t="s">
        <v>32</v>
      </c>
      <c r="B15" s="870">
        <v>883021.91</v>
      </c>
      <c r="C15" s="870">
        <v>1788.77</v>
      </c>
      <c r="D15" s="870">
        <v>124393.18000000001</v>
      </c>
      <c r="E15" s="870"/>
      <c r="F15" s="870">
        <v>9811354.6240499988</v>
      </c>
      <c r="G15" s="870">
        <v>17887.7199</v>
      </c>
      <c r="H15" s="870">
        <v>1243931.8372</v>
      </c>
      <c r="I15" s="870">
        <v>11073174.181150001</v>
      </c>
      <c r="J15" s="870"/>
      <c r="K15" s="707">
        <v>9.4704519618108574</v>
      </c>
      <c r="L15" s="707">
        <v>10.168080298378342</v>
      </c>
      <c r="M15" s="707">
        <v>13.250562594335319</v>
      </c>
      <c r="N15" s="871"/>
    </row>
    <row r="16" spans="1:14" ht="20.100000000000001" customHeight="1">
      <c r="A16" s="288" t="s">
        <v>33</v>
      </c>
      <c r="B16" s="870">
        <v>1468013.96</v>
      </c>
      <c r="C16" s="870">
        <v>49258.239999999998</v>
      </c>
      <c r="D16" s="870">
        <v>115741.99</v>
      </c>
      <c r="E16" s="870"/>
      <c r="F16" s="870">
        <v>16311266.28775</v>
      </c>
      <c r="G16" s="870">
        <v>492582.45649999997</v>
      </c>
      <c r="H16" s="870">
        <v>1157419.9946199998</v>
      </c>
      <c r="I16" s="870">
        <v>17961268.738869999</v>
      </c>
      <c r="J16" s="870"/>
      <c r="K16" s="707">
        <v>9.8400200244653941</v>
      </c>
      <c r="L16" s="707">
        <v>9.8400200244653941</v>
      </c>
      <c r="M16" s="707">
        <v>14.454578504094121</v>
      </c>
      <c r="N16" s="871"/>
    </row>
    <row r="17" spans="1:14" ht="20.100000000000001" customHeight="1">
      <c r="A17" s="288" t="s">
        <v>114</v>
      </c>
      <c r="B17" s="870">
        <v>5587459.7199999997</v>
      </c>
      <c r="C17" s="870">
        <v>201627.13</v>
      </c>
      <c r="D17" s="870">
        <v>465699.15</v>
      </c>
      <c r="E17" s="870"/>
      <c r="F17" s="870">
        <v>62082885.878080003</v>
      </c>
      <c r="G17" s="870">
        <v>2016271.3015999999</v>
      </c>
      <c r="H17" s="870">
        <v>4656991.5391000006</v>
      </c>
      <c r="I17" s="870">
        <v>68756148.718780011</v>
      </c>
      <c r="J17" s="870"/>
      <c r="K17" s="707">
        <v>14.975861339919261</v>
      </c>
      <c r="L17" s="707">
        <v>14.975861339919261</v>
      </c>
      <c r="M17" s="707">
        <v>15.923466264099789</v>
      </c>
      <c r="N17" s="871"/>
    </row>
    <row r="18" spans="1:14" ht="20.100000000000001" customHeight="1">
      <c r="A18" s="288" t="s">
        <v>35</v>
      </c>
      <c r="B18" s="870">
        <v>269315.71000000002</v>
      </c>
      <c r="C18" s="870">
        <v>84925.85</v>
      </c>
      <c r="D18" s="870">
        <v>88560.39</v>
      </c>
      <c r="E18" s="870"/>
      <c r="F18" s="870">
        <v>2992396.8316299999</v>
      </c>
      <c r="G18" s="870">
        <v>849258.58490000002</v>
      </c>
      <c r="H18" s="870">
        <v>885603.93335000006</v>
      </c>
      <c r="I18" s="870">
        <v>4727259.3498800006</v>
      </c>
      <c r="J18" s="870"/>
      <c r="K18" s="707">
        <v>31.83401910385205</v>
      </c>
      <c r="L18" s="707">
        <v>31.83401910385205</v>
      </c>
      <c r="M18" s="707">
        <v>32.229629735070219</v>
      </c>
      <c r="N18" s="871"/>
    </row>
    <row r="19" spans="1:14" ht="20.100000000000001" customHeight="1">
      <c r="A19" s="288" t="s">
        <v>36</v>
      </c>
      <c r="B19" s="870">
        <v>5119536</v>
      </c>
      <c r="C19" s="870">
        <v>118617.06</v>
      </c>
      <c r="D19" s="870">
        <v>532319.43000000005</v>
      </c>
      <c r="E19" s="870"/>
      <c r="F19" s="870">
        <v>56883733.396069996</v>
      </c>
      <c r="G19" s="870">
        <v>1186170.6338</v>
      </c>
      <c r="H19" s="870">
        <v>5323194.3161000004</v>
      </c>
      <c r="I19" s="870">
        <v>63393098.345969997</v>
      </c>
      <c r="J19" s="870"/>
      <c r="K19" s="707">
        <v>11.948971404611546</v>
      </c>
      <c r="L19" s="707">
        <v>11.948971404611546</v>
      </c>
      <c r="M19" s="707">
        <v>15.667230766928885</v>
      </c>
      <c r="N19" s="871"/>
    </row>
    <row r="20" spans="1:14" ht="20.100000000000001" customHeight="1">
      <c r="A20" s="288" t="s">
        <v>37</v>
      </c>
      <c r="B20" s="870">
        <v>1014189.98</v>
      </c>
      <c r="C20" s="870">
        <v>22311.57</v>
      </c>
      <c r="D20" s="870">
        <v>158995.51</v>
      </c>
      <c r="E20" s="870"/>
      <c r="F20" s="870">
        <v>11268777.605049999</v>
      </c>
      <c r="G20" s="870">
        <v>223115.75890000002</v>
      </c>
      <c r="H20" s="870">
        <v>1589955.1532000001</v>
      </c>
      <c r="I20" s="870">
        <v>13081848.51715</v>
      </c>
      <c r="J20" s="870"/>
      <c r="K20" s="707">
        <v>17.666206167265369</v>
      </c>
      <c r="L20" s="707">
        <v>17.666206167265369</v>
      </c>
      <c r="M20" s="707">
        <v>20.038432183782373</v>
      </c>
      <c r="N20" s="871"/>
    </row>
    <row r="21" spans="1:14" ht="20.100000000000001" customHeight="1">
      <c r="A21" s="288" t="s">
        <v>38</v>
      </c>
      <c r="B21" s="870">
        <v>459755.3</v>
      </c>
      <c r="C21" s="870">
        <v>7104.39</v>
      </c>
      <c r="D21" s="870">
        <v>28996.16</v>
      </c>
      <c r="E21" s="870"/>
      <c r="F21" s="870">
        <v>5108392.26982</v>
      </c>
      <c r="G21" s="870">
        <v>71043.9712</v>
      </c>
      <c r="H21" s="870">
        <v>289961.61749999999</v>
      </c>
      <c r="I21" s="870">
        <v>5469397.8585199993</v>
      </c>
      <c r="J21" s="870"/>
      <c r="K21" s="707">
        <v>13.518801165254461</v>
      </c>
      <c r="L21" s="707">
        <v>13.518801165254461</v>
      </c>
      <c r="M21" s="707">
        <v>14.596671585977386</v>
      </c>
      <c r="N21" s="871"/>
    </row>
    <row r="22" spans="1:14" ht="20.100000000000001" customHeight="1">
      <c r="A22" s="288" t="s">
        <v>96</v>
      </c>
      <c r="B22" s="870">
        <v>316660.91000000003</v>
      </c>
      <c r="C22" s="870">
        <v>8485</v>
      </c>
      <c r="D22" s="870">
        <v>58566.33</v>
      </c>
      <c r="E22" s="870"/>
      <c r="F22" s="870">
        <v>3518454.6463500001</v>
      </c>
      <c r="G22" s="870">
        <v>84850.059299999994</v>
      </c>
      <c r="H22" s="870">
        <v>585663.3287999999</v>
      </c>
      <c r="I22" s="870">
        <v>4188968.0344499997</v>
      </c>
      <c r="J22" s="870"/>
      <c r="K22" s="707">
        <v>20.572890042914903</v>
      </c>
      <c r="L22" s="707">
        <v>20.572890042914903</v>
      </c>
      <c r="M22" s="707">
        <v>21.312367182379255</v>
      </c>
      <c r="N22" s="871"/>
    </row>
    <row r="23" spans="1:14" ht="20.100000000000001" customHeight="1">
      <c r="A23" s="288" t="s">
        <v>40</v>
      </c>
      <c r="B23" s="870">
        <v>648358.04</v>
      </c>
      <c r="C23" s="870">
        <v>46684.39</v>
      </c>
      <c r="D23" s="870">
        <v>78483.53</v>
      </c>
      <c r="E23" s="870"/>
      <c r="F23" s="870">
        <v>7203978.2338000005</v>
      </c>
      <c r="G23" s="870">
        <v>466843.9276</v>
      </c>
      <c r="H23" s="870">
        <v>784835.32270000002</v>
      </c>
      <c r="I23" s="870">
        <v>8455657.4841000009</v>
      </c>
      <c r="J23" s="870"/>
      <c r="K23" s="707">
        <v>15.592820849151268</v>
      </c>
      <c r="L23" s="707">
        <v>15.592820849151268</v>
      </c>
      <c r="M23" s="707">
        <v>19.414748047857312</v>
      </c>
      <c r="N23" s="871"/>
    </row>
    <row r="24" spans="1:14" ht="20.100000000000001" customHeight="1">
      <c r="A24" s="288" t="s">
        <v>41</v>
      </c>
      <c r="B24" s="870">
        <v>121327.74</v>
      </c>
      <c r="C24" s="870">
        <v>446.84000000000003</v>
      </c>
      <c r="D24" s="870">
        <v>30443.64</v>
      </c>
      <c r="E24" s="870"/>
      <c r="F24" s="870">
        <v>1348086.02874</v>
      </c>
      <c r="G24" s="870">
        <v>4468.4962000000005</v>
      </c>
      <c r="H24" s="870">
        <v>304436.48052999994</v>
      </c>
      <c r="I24" s="870">
        <v>1656991.0054699997</v>
      </c>
      <c r="J24" s="870"/>
      <c r="K24" s="707">
        <v>16.26689065664635</v>
      </c>
      <c r="L24" s="707">
        <v>16.26689065664635</v>
      </c>
      <c r="M24" s="707">
        <v>16.344562180698695</v>
      </c>
      <c r="N24" s="871"/>
    </row>
    <row r="25" spans="1:14" ht="20.100000000000001" customHeight="1">
      <c r="A25" s="872" t="s">
        <v>42</v>
      </c>
      <c r="B25" s="870">
        <v>66292.759999999995</v>
      </c>
      <c r="C25" s="870">
        <v>167.86</v>
      </c>
      <c r="D25" s="870">
        <v>16615.150000000001</v>
      </c>
      <c r="E25" s="870"/>
      <c r="F25" s="870">
        <v>736586.27187000006</v>
      </c>
      <c r="G25" s="870">
        <v>1678.6637000000003</v>
      </c>
      <c r="H25" s="870">
        <v>166151.57709999999</v>
      </c>
      <c r="I25" s="870">
        <v>904416.51267000008</v>
      </c>
      <c r="J25" s="870"/>
      <c r="K25" s="707">
        <v>12.088427106480649</v>
      </c>
      <c r="L25" s="707">
        <v>12.088427106480649</v>
      </c>
      <c r="M25" s="707">
        <v>16.790824455913771</v>
      </c>
      <c r="N25" s="871"/>
    </row>
    <row r="26" spans="1:14" ht="20.100000000000001" customHeight="1">
      <c r="A26" s="288" t="s">
        <v>43</v>
      </c>
      <c r="B26" s="870">
        <v>126248.49</v>
      </c>
      <c r="C26" s="870">
        <v>7389.04</v>
      </c>
      <c r="D26" s="870">
        <v>14167.470000000001</v>
      </c>
      <c r="E26" s="870"/>
      <c r="F26" s="870">
        <v>1402761.04657</v>
      </c>
      <c r="G26" s="870">
        <v>73890.483099999998</v>
      </c>
      <c r="H26" s="870">
        <v>141674.785</v>
      </c>
      <c r="I26" s="870">
        <v>1618326.31467</v>
      </c>
      <c r="J26" s="870"/>
      <c r="K26" s="707">
        <v>31.90104167632175</v>
      </c>
      <c r="L26" s="707">
        <v>31.90104167632175</v>
      </c>
      <c r="M26" s="707">
        <v>36.944935425005738</v>
      </c>
      <c r="N26" s="871"/>
    </row>
    <row r="27" spans="1:14" ht="20.100000000000001" customHeight="1">
      <c r="A27" s="288" t="s">
        <v>44</v>
      </c>
      <c r="B27" s="870">
        <v>36216.04</v>
      </c>
      <c r="C27" s="870">
        <v>4439.34</v>
      </c>
      <c r="D27" s="870">
        <v>5763.6900000000005</v>
      </c>
      <c r="E27" s="870"/>
      <c r="F27" s="870">
        <v>402400.45863999997</v>
      </c>
      <c r="G27" s="870">
        <v>44393.420399999995</v>
      </c>
      <c r="H27" s="870">
        <v>57636.992899999997</v>
      </c>
      <c r="I27" s="870">
        <v>504430.87193999998</v>
      </c>
      <c r="J27" s="870"/>
      <c r="K27" s="707">
        <v>57.769024940867133</v>
      </c>
      <c r="L27" s="707">
        <v>57.769024940867133</v>
      </c>
      <c r="M27" s="707">
        <v>58.774421638142151</v>
      </c>
      <c r="N27" s="871"/>
    </row>
    <row r="28" spans="1:14" ht="20.100000000000001" customHeight="1">
      <c r="A28" s="288" t="s">
        <v>770</v>
      </c>
      <c r="B28" s="870">
        <v>133215.56</v>
      </c>
      <c r="C28" s="870">
        <v>12617.7</v>
      </c>
      <c r="D28" s="870">
        <v>9356.27</v>
      </c>
      <c r="E28" s="870"/>
      <c r="F28" s="870">
        <v>1480172.94695</v>
      </c>
      <c r="G28" s="870">
        <v>126177.06509999999</v>
      </c>
      <c r="H28" s="870">
        <v>93562.777610000005</v>
      </c>
      <c r="I28" s="870">
        <v>1699912.78966</v>
      </c>
      <c r="J28" s="870"/>
      <c r="K28" s="707">
        <v>32.790919175545191</v>
      </c>
      <c r="L28" s="707">
        <v>32.790919175545191</v>
      </c>
      <c r="M28" s="707">
        <v>33.599653102167451</v>
      </c>
      <c r="N28" s="871"/>
    </row>
    <row r="29" spans="1:14" ht="24" customHeight="1" thickBot="1">
      <c r="A29" s="873" t="s">
        <v>771</v>
      </c>
      <c r="B29" s="874">
        <v>36430379.539999992</v>
      </c>
      <c r="C29" s="874">
        <v>1189235.7600000002</v>
      </c>
      <c r="D29" s="874">
        <v>4288807.540000001</v>
      </c>
      <c r="E29" s="874"/>
      <c r="F29" s="874">
        <v>404781995.82886004</v>
      </c>
      <c r="G29" s="874">
        <v>11892358.451899998</v>
      </c>
      <c r="H29" s="874">
        <v>42888076.324969999</v>
      </c>
      <c r="I29" s="874">
        <v>459562430.60572988</v>
      </c>
      <c r="J29" s="874"/>
      <c r="K29" s="875">
        <v>13.434429852327522</v>
      </c>
      <c r="L29" s="875">
        <v>13.4512392334453</v>
      </c>
      <c r="M29" s="875">
        <v>16.82507532505139</v>
      </c>
      <c r="N29" s="871"/>
    </row>
    <row r="30" spans="1:14" ht="12" customHeight="1">
      <c r="A30" s="876"/>
      <c r="B30" s="876"/>
      <c r="C30" s="876"/>
      <c r="D30" s="876"/>
      <c r="E30" s="876"/>
      <c r="F30" s="876"/>
      <c r="G30" s="876"/>
      <c r="H30" s="876"/>
      <c r="I30" s="876"/>
      <c r="J30" s="876"/>
      <c r="K30" s="876"/>
      <c r="L30" s="876"/>
      <c r="M30" s="876"/>
    </row>
    <row r="31" spans="1:14">
      <c r="A31" s="877" t="s">
        <v>840</v>
      </c>
      <c r="B31" s="878"/>
      <c r="C31" s="878"/>
      <c r="D31" s="878"/>
      <c r="E31" s="878"/>
      <c r="F31" s="878"/>
      <c r="G31" s="18"/>
      <c r="H31" s="18"/>
      <c r="I31" s="18"/>
      <c r="J31" s="18"/>
      <c r="K31" s="18"/>
      <c r="L31" s="18"/>
      <c r="M31" s="18"/>
    </row>
    <row r="32" spans="1:14">
      <c r="A32" s="877" t="s">
        <v>841</v>
      </c>
      <c r="B32" s="18"/>
      <c r="C32" s="18"/>
      <c r="D32" s="18"/>
      <c r="E32" s="18"/>
      <c r="F32" s="18"/>
      <c r="G32" s="18"/>
      <c r="H32" s="18"/>
      <c r="I32" s="18"/>
      <c r="J32" s="18"/>
      <c r="K32" s="18"/>
      <c r="L32" s="18"/>
      <c r="M32" s="18"/>
    </row>
    <row r="33" spans="1:13">
      <c r="A33" s="879" t="s">
        <v>842</v>
      </c>
      <c r="B33" s="879"/>
      <c r="C33" s="879"/>
      <c r="D33" s="879"/>
      <c r="E33" s="879"/>
      <c r="F33" s="879"/>
      <c r="G33" s="879"/>
      <c r="H33" s="879"/>
      <c r="I33" s="879"/>
      <c r="J33" s="879"/>
      <c r="K33" s="879"/>
      <c r="L33" s="879"/>
      <c r="M33" s="879"/>
    </row>
    <row r="34" spans="1:13" s="880" customFormat="1" ht="29.25" customHeight="1">
      <c r="A34" s="879" t="s">
        <v>843</v>
      </c>
      <c r="B34" s="879"/>
      <c r="C34" s="879"/>
      <c r="D34" s="879"/>
      <c r="E34" s="879"/>
      <c r="F34" s="879"/>
      <c r="G34" s="879"/>
      <c r="H34" s="879"/>
      <c r="I34" s="879"/>
      <c r="J34" s="879"/>
      <c r="K34" s="879"/>
      <c r="L34" s="879"/>
      <c r="M34" s="879"/>
    </row>
    <row r="35" spans="1:13" s="880" customFormat="1" ht="26.25" customHeight="1">
      <c r="A35" s="879" t="s">
        <v>844</v>
      </c>
      <c r="B35" s="879"/>
      <c r="C35" s="879"/>
      <c r="D35" s="879"/>
      <c r="E35" s="879"/>
      <c r="F35" s="879"/>
      <c r="G35" s="879"/>
      <c r="H35" s="879"/>
      <c r="I35" s="879"/>
      <c r="J35" s="879"/>
      <c r="K35" s="879"/>
      <c r="L35" s="879"/>
      <c r="M35" s="879"/>
    </row>
    <row r="36" spans="1:13" s="880" customFormat="1" ht="23.25" customHeight="1">
      <c r="A36" s="879" t="s">
        <v>845</v>
      </c>
      <c r="B36" s="879"/>
      <c r="C36" s="879"/>
      <c r="D36" s="879"/>
      <c r="E36" s="879"/>
      <c r="F36" s="879"/>
      <c r="G36" s="879"/>
      <c r="H36" s="879"/>
      <c r="I36" s="879"/>
      <c r="J36" s="879"/>
      <c r="K36" s="879"/>
      <c r="L36" s="879"/>
      <c r="M36" s="879"/>
    </row>
    <row r="37" spans="1:13" s="880" customFormat="1" ht="25.5" customHeight="1">
      <c r="A37" s="879" t="s">
        <v>846</v>
      </c>
      <c r="B37" s="879"/>
      <c r="C37" s="879"/>
      <c r="D37" s="879"/>
      <c r="E37" s="879"/>
      <c r="F37" s="879"/>
      <c r="G37" s="879"/>
      <c r="H37" s="879"/>
      <c r="I37" s="879"/>
      <c r="J37" s="879"/>
      <c r="K37" s="879"/>
      <c r="L37" s="879"/>
      <c r="M37" s="879"/>
    </row>
    <row r="38" spans="1:13" ht="13.2" customHeight="1">
      <c r="A38" s="881" t="s">
        <v>847</v>
      </c>
      <c r="B38" s="882"/>
      <c r="C38" s="882"/>
      <c r="D38" s="882"/>
      <c r="E38" s="882"/>
      <c r="F38" s="882"/>
      <c r="G38" s="882"/>
      <c r="H38" s="882"/>
      <c r="I38" s="882"/>
      <c r="J38" s="882"/>
      <c r="K38" s="883"/>
      <c r="L38" s="883"/>
      <c r="M38" s="882"/>
    </row>
    <row r="41" spans="1:13" ht="13.8">
      <c r="A41" s="884"/>
      <c r="B41" s="884"/>
      <c r="C41" s="884"/>
      <c r="D41" s="884"/>
      <c r="E41" s="884"/>
      <c r="F41" s="884"/>
      <c r="G41" s="884"/>
      <c r="H41" s="884"/>
      <c r="I41" s="884"/>
      <c r="J41" s="884"/>
      <c r="K41" s="884"/>
      <c r="L41" s="884"/>
      <c r="M41" s="884"/>
    </row>
    <row r="42" spans="1:13" ht="13.8">
      <c r="A42" s="885"/>
      <c r="B42" s="885"/>
      <c r="C42" s="885"/>
      <c r="D42" s="885"/>
      <c r="E42" s="885"/>
      <c r="F42" s="885"/>
      <c r="G42" s="885"/>
      <c r="H42" s="885"/>
      <c r="I42" s="885"/>
      <c r="J42" s="885"/>
      <c r="K42" s="885"/>
      <c r="L42" s="885"/>
      <c r="M42" s="885"/>
    </row>
    <row r="43" spans="1:13" ht="13.8">
      <c r="A43" s="885"/>
      <c r="B43" s="885"/>
      <c r="C43" s="885"/>
      <c r="D43" s="885"/>
      <c r="E43" s="885"/>
      <c r="F43" s="885"/>
      <c r="G43" s="885"/>
      <c r="H43" s="885"/>
      <c r="I43" s="885"/>
      <c r="J43" s="885"/>
      <c r="K43" s="885"/>
      <c r="L43" s="885"/>
      <c r="M43" s="885"/>
    </row>
    <row r="44" spans="1:13" ht="13.8">
      <c r="A44" s="885"/>
      <c r="B44" s="885"/>
      <c r="C44" s="885"/>
      <c r="D44" s="885"/>
      <c r="E44" s="885"/>
      <c r="F44" s="885"/>
      <c r="G44" s="885"/>
      <c r="H44" s="885"/>
      <c r="I44" s="885"/>
      <c r="J44" s="885"/>
      <c r="K44" s="885"/>
      <c r="L44" s="885"/>
      <c r="M44" s="885"/>
    </row>
    <row r="45" spans="1:13" ht="13.8">
      <c r="A45" s="885"/>
      <c r="B45" s="885"/>
      <c r="C45" s="885"/>
      <c r="D45" s="885"/>
      <c r="E45" s="885"/>
      <c r="F45" s="885"/>
      <c r="G45" s="885"/>
      <c r="H45" s="885"/>
      <c r="I45" s="885"/>
      <c r="J45" s="885"/>
      <c r="K45" s="885"/>
      <c r="L45" s="885"/>
      <c r="M45" s="885"/>
    </row>
  </sheetData>
  <mergeCells count="30">
    <mergeCell ref="A44:M44"/>
    <mergeCell ref="A45:M45"/>
    <mergeCell ref="A35:M35"/>
    <mergeCell ref="A36:M36"/>
    <mergeCell ref="A37:M37"/>
    <mergeCell ref="A41:M41"/>
    <mergeCell ref="A42:M42"/>
    <mergeCell ref="A43:M43"/>
    <mergeCell ref="K8:K9"/>
    <mergeCell ref="L8:L9"/>
    <mergeCell ref="M8:M9"/>
    <mergeCell ref="A30:M30"/>
    <mergeCell ref="A33:M33"/>
    <mergeCell ref="A34:M34"/>
    <mergeCell ref="C8:C9"/>
    <mergeCell ref="D8:D9"/>
    <mergeCell ref="F8:F9"/>
    <mergeCell ref="G8:G9"/>
    <mergeCell ref="H8:H9"/>
    <mergeCell ref="I8:I9"/>
    <mergeCell ref="A2:M2"/>
    <mergeCell ref="A3:M3"/>
    <mergeCell ref="A4:M4"/>
    <mergeCell ref="A5:M5"/>
    <mergeCell ref="B7:D7"/>
    <mergeCell ref="E7:E9"/>
    <mergeCell ref="F7:I7"/>
    <mergeCell ref="J7:J9"/>
    <mergeCell ref="K7:M7"/>
    <mergeCell ref="B8:B9"/>
  </mergeCells>
  <hyperlinks>
    <hyperlink ref="A1" location="Índice!A1" display="Volver al Índice" xr:uid="{8ADD9208-44AD-4CAC-B274-EC4D7E831F50}"/>
  </hyperlinks>
  <printOptions horizontalCentered="1" verticalCentered="1"/>
  <pageMargins left="0.59055118110236227" right="0.59055118110236227" top="0.51181102362204722" bottom="0.39370078740157483" header="0.51181102362204722" footer="0.51181102362204722"/>
  <pageSetup scale="8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C7B7F-75FD-470C-A8AD-64C943C76E12}">
  <dimension ref="A1:Z201"/>
  <sheetViews>
    <sheetView showGridLines="0" zoomScaleNormal="100" workbookViewId="0"/>
  </sheetViews>
  <sheetFormatPr baseColWidth="10" defaultColWidth="12.5546875" defaultRowHeight="13.2"/>
  <cols>
    <col min="1" max="1" width="32" style="7" customWidth="1"/>
    <col min="2" max="4" width="10.5546875" style="7" customWidth="1"/>
    <col min="5" max="5" width="9.5546875" style="7" bestFit="1" customWidth="1"/>
    <col min="6" max="6" width="10.5546875" style="7" customWidth="1"/>
    <col min="7" max="8" width="11.88671875" style="7" customWidth="1"/>
    <col min="9" max="12" width="10.5546875" style="7" customWidth="1"/>
    <col min="13" max="15" width="10.44140625" style="7" customWidth="1"/>
    <col min="16" max="17" width="10.5546875" style="7" customWidth="1"/>
    <col min="18" max="18" width="9.88671875" style="7" customWidth="1"/>
    <col min="19" max="19" width="9.6640625" style="7" customWidth="1"/>
    <col min="20" max="20" width="10.5546875" style="7" customWidth="1"/>
    <col min="21" max="21" width="10.6640625" style="7" customWidth="1"/>
    <col min="22" max="22" width="12" style="7" customWidth="1"/>
    <col min="23" max="23" width="11.6640625" style="7" customWidth="1"/>
    <col min="24" max="24" width="13.44140625" style="7" customWidth="1"/>
    <col min="25" max="30" width="15.109375" style="7" customWidth="1"/>
    <col min="31" max="256" width="12.5546875" style="7"/>
    <col min="257" max="257" width="32" style="7" customWidth="1"/>
    <col min="258" max="260" width="10.5546875" style="7" customWidth="1"/>
    <col min="261" max="261" width="9.5546875" style="7" bestFit="1" customWidth="1"/>
    <col min="262" max="262" width="10.5546875" style="7" customWidth="1"/>
    <col min="263" max="264" width="11.88671875" style="7" customWidth="1"/>
    <col min="265" max="268" width="10.5546875" style="7" customWidth="1"/>
    <col min="269" max="271" width="10.44140625" style="7" customWidth="1"/>
    <col min="272" max="273" width="10.5546875" style="7" customWidth="1"/>
    <col min="274" max="274" width="9.88671875" style="7" customWidth="1"/>
    <col min="275" max="275" width="9.6640625" style="7" customWidth="1"/>
    <col min="276" max="276" width="10.5546875" style="7" customWidth="1"/>
    <col min="277" max="277" width="10.6640625" style="7" customWidth="1"/>
    <col min="278" max="278" width="12" style="7" customWidth="1"/>
    <col min="279" max="279" width="11.6640625" style="7" customWidth="1"/>
    <col min="280" max="280" width="13.44140625" style="7" customWidth="1"/>
    <col min="281" max="286" width="15.109375" style="7" customWidth="1"/>
    <col min="287" max="512" width="12.5546875" style="7"/>
    <col min="513" max="513" width="32" style="7" customWidth="1"/>
    <col min="514" max="516" width="10.5546875" style="7" customWidth="1"/>
    <col min="517" max="517" width="9.5546875" style="7" bestFit="1" customWidth="1"/>
    <col min="518" max="518" width="10.5546875" style="7" customWidth="1"/>
    <col min="519" max="520" width="11.88671875" style="7" customWidth="1"/>
    <col min="521" max="524" width="10.5546875" style="7" customWidth="1"/>
    <col min="525" max="527" width="10.44140625" style="7" customWidth="1"/>
    <col min="528" max="529" width="10.5546875" style="7" customWidth="1"/>
    <col min="530" max="530" width="9.88671875" style="7" customWidth="1"/>
    <col min="531" max="531" width="9.6640625" style="7" customWidth="1"/>
    <col min="532" max="532" width="10.5546875" style="7" customWidth="1"/>
    <col min="533" max="533" width="10.6640625" style="7" customWidth="1"/>
    <col min="534" max="534" width="12" style="7" customWidth="1"/>
    <col min="535" max="535" width="11.6640625" style="7" customWidth="1"/>
    <col min="536" max="536" width="13.44140625" style="7" customWidth="1"/>
    <col min="537" max="542" width="15.109375" style="7" customWidth="1"/>
    <col min="543" max="768" width="12.5546875" style="7"/>
    <col min="769" max="769" width="32" style="7" customWidth="1"/>
    <col min="770" max="772" width="10.5546875" style="7" customWidth="1"/>
    <col min="773" max="773" width="9.5546875" style="7" bestFit="1" customWidth="1"/>
    <col min="774" max="774" width="10.5546875" style="7" customWidth="1"/>
    <col min="775" max="776" width="11.88671875" style="7" customWidth="1"/>
    <col min="777" max="780" width="10.5546875" style="7" customWidth="1"/>
    <col min="781" max="783" width="10.44140625" style="7" customWidth="1"/>
    <col min="784" max="785" width="10.5546875" style="7" customWidth="1"/>
    <col min="786" max="786" width="9.88671875" style="7" customWidth="1"/>
    <col min="787" max="787" width="9.6640625" style="7" customWidth="1"/>
    <col min="788" max="788" width="10.5546875" style="7" customWidth="1"/>
    <col min="789" max="789" width="10.6640625" style="7" customWidth="1"/>
    <col min="790" max="790" width="12" style="7" customWidth="1"/>
    <col min="791" max="791" width="11.6640625" style="7" customWidth="1"/>
    <col min="792" max="792" width="13.44140625" style="7" customWidth="1"/>
    <col min="793" max="798" width="15.109375" style="7" customWidth="1"/>
    <col min="799" max="1024" width="12.5546875" style="7"/>
    <col min="1025" max="1025" width="32" style="7" customWidth="1"/>
    <col min="1026" max="1028" width="10.5546875" style="7" customWidth="1"/>
    <col min="1029" max="1029" width="9.5546875" style="7" bestFit="1" customWidth="1"/>
    <col min="1030" max="1030" width="10.5546875" style="7" customWidth="1"/>
    <col min="1031" max="1032" width="11.88671875" style="7" customWidth="1"/>
    <col min="1033" max="1036" width="10.5546875" style="7" customWidth="1"/>
    <col min="1037" max="1039" width="10.44140625" style="7" customWidth="1"/>
    <col min="1040" max="1041" width="10.5546875" style="7" customWidth="1"/>
    <col min="1042" max="1042" width="9.88671875" style="7" customWidth="1"/>
    <col min="1043" max="1043" width="9.6640625" style="7" customWidth="1"/>
    <col min="1044" max="1044" width="10.5546875" style="7" customWidth="1"/>
    <col min="1045" max="1045" width="10.6640625" style="7" customWidth="1"/>
    <col min="1046" max="1046" width="12" style="7" customWidth="1"/>
    <col min="1047" max="1047" width="11.6640625" style="7" customWidth="1"/>
    <col min="1048" max="1048" width="13.44140625" style="7" customWidth="1"/>
    <col min="1049" max="1054" width="15.109375" style="7" customWidth="1"/>
    <col min="1055" max="1280" width="12.5546875" style="7"/>
    <col min="1281" max="1281" width="32" style="7" customWidth="1"/>
    <col min="1282" max="1284" width="10.5546875" style="7" customWidth="1"/>
    <col min="1285" max="1285" width="9.5546875" style="7" bestFit="1" customWidth="1"/>
    <col min="1286" max="1286" width="10.5546875" style="7" customWidth="1"/>
    <col min="1287" max="1288" width="11.88671875" style="7" customWidth="1"/>
    <col min="1289" max="1292" width="10.5546875" style="7" customWidth="1"/>
    <col min="1293" max="1295" width="10.44140625" style="7" customWidth="1"/>
    <col min="1296" max="1297" width="10.5546875" style="7" customWidth="1"/>
    <col min="1298" max="1298" width="9.88671875" style="7" customWidth="1"/>
    <col min="1299" max="1299" width="9.6640625" style="7" customWidth="1"/>
    <col min="1300" max="1300" width="10.5546875" style="7" customWidth="1"/>
    <col min="1301" max="1301" width="10.6640625" style="7" customWidth="1"/>
    <col min="1302" max="1302" width="12" style="7" customWidth="1"/>
    <col min="1303" max="1303" width="11.6640625" style="7" customWidth="1"/>
    <col min="1304" max="1304" width="13.44140625" style="7" customWidth="1"/>
    <col min="1305" max="1310" width="15.109375" style="7" customWidth="1"/>
    <col min="1311" max="1536" width="12.5546875" style="7"/>
    <col min="1537" max="1537" width="32" style="7" customWidth="1"/>
    <col min="1538" max="1540" width="10.5546875" style="7" customWidth="1"/>
    <col min="1541" max="1541" width="9.5546875" style="7" bestFit="1" customWidth="1"/>
    <col min="1542" max="1542" width="10.5546875" style="7" customWidth="1"/>
    <col min="1543" max="1544" width="11.88671875" style="7" customWidth="1"/>
    <col min="1545" max="1548" width="10.5546875" style="7" customWidth="1"/>
    <col min="1549" max="1551" width="10.44140625" style="7" customWidth="1"/>
    <col min="1552" max="1553" width="10.5546875" style="7" customWidth="1"/>
    <col min="1554" max="1554" width="9.88671875" style="7" customWidth="1"/>
    <col min="1555" max="1555" width="9.6640625" style="7" customWidth="1"/>
    <col min="1556" max="1556" width="10.5546875" style="7" customWidth="1"/>
    <col min="1557" max="1557" width="10.6640625" style="7" customWidth="1"/>
    <col min="1558" max="1558" width="12" style="7" customWidth="1"/>
    <col min="1559" max="1559" width="11.6640625" style="7" customWidth="1"/>
    <col min="1560" max="1560" width="13.44140625" style="7" customWidth="1"/>
    <col min="1561" max="1566" width="15.109375" style="7" customWidth="1"/>
    <col min="1567" max="1792" width="12.5546875" style="7"/>
    <col min="1793" max="1793" width="32" style="7" customWidth="1"/>
    <col min="1794" max="1796" width="10.5546875" style="7" customWidth="1"/>
    <col min="1797" max="1797" width="9.5546875" style="7" bestFit="1" customWidth="1"/>
    <col min="1798" max="1798" width="10.5546875" style="7" customWidth="1"/>
    <col min="1799" max="1800" width="11.88671875" style="7" customWidth="1"/>
    <col min="1801" max="1804" width="10.5546875" style="7" customWidth="1"/>
    <col min="1805" max="1807" width="10.44140625" style="7" customWidth="1"/>
    <col min="1808" max="1809" width="10.5546875" style="7" customWidth="1"/>
    <col min="1810" max="1810" width="9.88671875" style="7" customWidth="1"/>
    <col min="1811" max="1811" width="9.6640625" style="7" customWidth="1"/>
    <col min="1812" max="1812" width="10.5546875" style="7" customWidth="1"/>
    <col min="1813" max="1813" width="10.6640625" style="7" customWidth="1"/>
    <col min="1814" max="1814" width="12" style="7" customWidth="1"/>
    <col min="1815" max="1815" width="11.6640625" style="7" customWidth="1"/>
    <col min="1816" max="1816" width="13.44140625" style="7" customWidth="1"/>
    <col min="1817" max="1822" width="15.109375" style="7" customWidth="1"/>
    <col min="1823" max="2048" width="12.5546875" style="7"/>
    <col min="2049" max="2049" width="32" style="7" customWidth="1"/>
    <col min="2050" max="2052" width="10.5546875" style="7" customWidth="1"/>
    <col min="2053" max="2053" width="9.5546875" style="7" bestFit="1" customWidth="1"/>
    <col min="2054" max="2054" width="10.5546875" style="7" customWidth="1"/>
    <col min="2055" max="2056" width="11.88671875" style="7" customWidth="1"/>
    <col min="2057" max="2060" width="10.5546875" style="7" customWidth="1"/>
    <col min="2061" max="2063" width="10.44140625" style="7" customWidth="1"/>
    <col min="2064" max="2065" width="10.5546875" style="7" customWidth="1"/>
    <col min="2066" max="2066" width="9.88671875" style="7" customWidth="1"/>
    <col min="2067" max="2067" width="9.6640625" style="7" customWidth="1"/>
    <col min="2068" max="2068" width="10.5546875" style="7" customWidth="1"/>
    <col min="2069" max="2069" width="10.6640625" style="7" customWidth="1"/>
    <col min="2070" max="2070" width="12" style="7" customWidth="1"/>
    <col min="2071" max="2071" width="11.6640625" style="7" customWidth="1"/>
    <col min="2072" max="2072" width="13.44140625" style="7" customWidth="1"/>
    <col min="2073" max="2078" width="15.109375" style="7" customWidth="1"/>
    <col min="2079" max="2304" width="12.5546875" style="7"/>
    <col min="2305" max="2305" width="32" style="7" customWidth="1"/>
    <col min="2306" max="2308" width="10.5546875" style="7" customWidth="1"/>
    <col min="2309" max="2309" width="9.5546875" style="7" bestFit="1" customWidth="1"/>
    <col min="2310" max="2310" width="10.5546875" style="7" customWidth="1"/>
    <col min="2311" max="2312" width="11.88671875" style="7" customWidth="1"/>
    <col min="2313" max="2316" width="10.5546875" style="7" customWidth="1"/>
    <col min="2317" max="2319" width="10.44140625" style="7" customWidth="1"/>
    <col min="2320" max="2321" width="10.5546875" style="7" customWidth="1"/>
    <col min="2322" max="2322" width="9.88671875" style="7" customWidth="1"/>
    <col min="2323" max="2323" width="9.6640625" style="7" customWidth="1"/>
    <col min="2324" max="2324" width="10.5546875" style="7" customWidth="1"/>
    <col min="2325" max="2325" width="10.6640625" style="7" customWidth="1"/>
    <col min="2326" max="2326" width="12" style="7" customWidth="1"/>
    <col min="2327" max="2327" width="11.6640625" style="7" customWidth="1"/>
    <col min="2328" max="2328" width="13.44140625" style="7" customWidth="1"/>
    <col min="2329" max="2334" width="15.109375" style="7" customWidth="1"/>
    <col min="2335" max="2560" width="12.5546875" style="7"/>
    <col min="2561" max="2561" width="32" style="7" customWidth="1"/>
    <col min="2562" max="2564" width="10.5546875" style="7" customWidth="1"/>
    <col min="2565" max="2565" width="9.5546875" style="7" bestFit="1" customWidth="1"/>
    <col min="2566" max="2566" width="10.5546875" style="7" customWidth="1"/>
    <col min="2567" max="2568" width="11.88671875" style="7" customWidth="1"/>
    <col min="2569" max="2572" width="10.5546875" style="7" customWidth="1"/>
    <col min="2573" max="2575" width="10.44140625" style="7" customWidth="1"/>
    <col min="2576" max="2577" width="10.5546875" style="7" customWidth="1"/>
    <col min="2578" max="2578" width="9.88671875" style="7" customWidth="1"/>
    <col min="2579" max="2579" width="9.6640625" style="7" customWidth="1"/>
    <col min="2580" max="2580" width="10.5546875" style="7" customWidth="1"/>
    <col min="2581" max="2581" width="10.6640625" style="7" customWidth="1"/>
    <col min="2582" max="2582" width="12" style="7" customWidth="1"/>
    <col min="2583" max="2583" width="11.6640625" style="7" customWidth="1"/>
    <col min="2584" max="2584" width="13.44140625" style="7" customWidth="1"/>
    <col min="2585" max="2590" width="15.109375" style="7" customWidth="1"/>
    <col min="2591" max="2816" width="12.5546875" style="7"/>
    <col min="2817" max="2817" width="32" style="7" customWidth="1"/>
    <col min="2818" max="2820" width="10.5546875" style="7" customWidth="1"/>
    <col min="2821" max="2821" width="9.5546875" style="7" bestFit="1" customWidth="1"/>
    <col min="2822" max="2822" width="10.5546875" style="7" customWidth="1"/>
    <col min="2823" max="2824" width="11.88671875" style="7" customWidth="1"/>
    <col min="2825" max="2828" width="10.5546875" style="7" customWidth="1"/>
    <col min="2829" max="2831" width="10.44140625" style="7" customWidth="1"/>
    <col min="2832" max="2833" width="10.5546875" style="7" customWidth="1"/>
    <col min="2834" max="2834" width="9.88671875" style="7" customWidth="1"/>
    <col min="2835" max="2835" width="9.6640625" style="7" customWidth="1"/>
    <col min="2836" max="2836" width="10.5546875" style="7" customWidth="1"/>
    <col min="2837" max="2837" width="10.6640625" style="7" customWidth="1"/>
    <col min="2838" max="2838" width="12" style="7" customWidth="1"/>
    <col min="2839" max="2839" width="11.6640625" style="7" customWidth="1"/>
    <col min="2840" max="2840" width="13.44140625" style="7" customWidth="1"/>
    <col min="2841" max="2846" width="15.109375" style="7" customWidth="1"/>
    <col min="2847" max="3072" width="12.5546875" style="7"/>
    <col min="3073" max="3073" width="32" style="7" customWidth="1"/>
    <col min="3074" max="3076" width="10.5546875" style="7" customWidth="1"/>
    <col min="3077" max="3077" width="9.5546875" style="7" bestFit="1" customWidth="1"/>
    <col min="3078" max="3078" width="10.5546875" style="7" customWidth="1"/>
    <col min="3079" max="3080" width="11.88671875" style="7" customWidth="1"/>
    <col min="3081" max="3084" width="10.5546875" style="7" customWidth="1"/>
    <col min="3085" max="3087" width="10.44140625" style="7" customWidth="1"/>
    <col min="3088" max="3089" width="10.5546875" style="7" customWidth="1"/>
    <col min="3090" max="3090" width="9.88671875" style="7" customWidth="1"/>
    <col min="3091" max="3091" width="9.6640625" style="7" customWidth="1"/>
    <col min="3092" max="3092" width="10.5546875" style="7" customWidth="1"/>
    <col min="3093" max="3093" width="10.6640625" style="7" customWidth="1"/>
    <col min="3094" max="3094" width="12" style="7" customWidth="1"/>
    <col min="3095" max="3095" width="11.6640625" style="7" customWidth="1"/>
    <col min="3096" max="3096" width="13.44140625" style="7" customWidth="1"/>
    <col min="3097" max="3102" width="15.109375" style="7" customWidth="1"/>
    <col min="3103" max="3328" width="12.5546875" style="7"/>
    <col min="3329" max="3329" width="32" style="7" customWidth="1"/>
    <col min="3330" max="3332" width="10.5546875" style="7" customWidth="1"/>
    <col min="3333" max="3333" width="9.5546875" style="7" bestFit="1" customWidth="1"/>
    <col min="3334" max="3334" width="10.5546875" style="7" customWidth="1"/>
    <col min="3335" max="3336" width="11.88671875" style="7" customWidth="1"/>
    <col min="3337" max="3340" width="10.5546875" style="7" customWidth="1"/>
    <col min="3341" max="3343" width="10.44140625" style="7" customWidth="1"/>
    <col min="3344" max="3345" width="10.5546875" style="7" customWidth="1"/>
    <col min="3346" max="3346" width="9.88671875" style="7" customWidth="1"/>
    <col min="3347" max="3347" width="9.6640625" style="7" customWidth="1"/>
    <col min="3348" max="3348" width="10.5546875" style="7" customWidth="1"/>
    <col min="3349" max="3349" width="10.6640625" style="7" customWidth="1"/>
    <col min="3350" max="3350" width="12" style="7" customWidth="1"/>
    <col min="3351" max="3351" width="11.6640625" style="7" customWidth="1"/>
    <col min="3352" max="3352" width="13.44140625" style="7" customWidth="1"/>
    <col min="3353" max="3358" width="15.109375" style="7" customWidth="1"/>
    <col min="3359" max="3584" width="12.5546875" style="7"/>
    <col min="3585" max="3585" width="32" style="7" customWidth="1"/>
    <col min="3586" max="3588" width="10.5546875" style="7" customWidth="1"/>
    <col min="3589" max="3589" width="9.5546875" style="7" bestFit="1" customWidth="1"/>
    <col min="3590" max="3590" width="10.5546875" style="7" customWidth="1"/>
    <col min="3591" max="3592" width="11.88671875" style="7" customWidth="1"/>
    <col min="3593" max="3596" width="10.5546875" style="7" customWidth="1"/>
    <col min="3597" max="3599" width="10.44140625" style="7" customWidth="1"/>
    <col min="3600" max="3601" width="10.5546875" style="7" customWidth="1"/>
    <col min="3602" max="3602" width="9.88671875" style="7" customWidth="1"/>
    <col min="3603" max="3603" width="9.6640625" style="7" customWidth="1"/>
    <col min="3604" max="3604" width="10.5546875" style="7" customWidth="1"/>
    <col min="3605" max="3605" width="10.6640625" style="7" customWidth="1"/>
    <col min="3606" max="3606" width="12" style="7" customWidth="1"/>
    <col min="3607" max="3607" width="11.6640625" style="7" customWidth="1"/>
    <col min="3608" max="3608" width="13.44140625" style="7" customWidth="1"/>
    <col min="3609" max="3614" width="15.109375" style="7" customWidth="1"/>
    <col min="3615" max="3840" width="12.5546875" style="7"/>
    <col min="3841" max="3841" width="32" style="7" customWidth="1"/>
    <col min="3842" max="3844" width="10.5546875" style="7" customWidth="1"/>
    <col min="3845" max="3845" width="9.5546875" style="7" bestFit="1" customWidth="1"/>
    <col min="3846" max="3846" width="10.5546875" style="7" customWidth="1"/>
    <col min="3847" max="3848" width="11.88671875" style="7" customWidth="1"/>
    <col min="3849" max="3852" width="10.5546875" style="7" customWidth="1"/>
    <col min="3853" max="3855" width="10.44140625" style="7" customWidth="1"/>
    <col min="3856" max="3857" width="10.5546875" style="7" customWidth="1"/>
    <col min="3858" max="3858" width="9.88671875" style="7" customWidth="1"/>
    <col min="3859" max="3859" width="9.6640625" style="7" customWidth="1"/>
    <col min="3860" max="3860" width="10.5546875" style="7" customWidth="1"/>
    <col min="3861" max="3861" width="10.6640625" style="7" customWidth="1"/>
    <col min="3862" max="3862" width="12" style="7" customWidth="1"/>
    <col min="3863" max="3863" width="11.6640625" style="7" customWidth="1"/>
    <col min="3864" max="3864" width="13.44140625" style="7" customWidth="1"/>
    <col min="3865" max="3870" width="15.109375" style="7" customWidth="1"/>
    <col min="3871" max="4096" width="12.5546875" style="7"/>
    <col min="4097" max="4097" width="32" style="7" customWidth="1"/>
    <col min="4098" max="4100" width="10.5546875" style="7" customWidth="1"/>
    <col min="4101" max="4101" width="9.5546875" style="7" bestFit="1" customWidth="1"/>
    <col min="4102" max="4102" width="10.5546875" style="7" customWidth="1"/>
    <col min="4103" max="4104" width="11.88671875" style="7" customWidth="1"/>
    <col min="4105" max="4108" width="10.5546875" style="7" customWidth="1"/>
    <col min="4109" max="4111" width="10.44140625" style="7" customWidth="1"/>
    <col min="4112" max="4113" width="10.5546875" style="7" customWidth="1"/>
    <col min="4114" max="4114" width="9.88671875" style="7" customWidth="1"/>
    <col min="4115" max="4115" width="9.6640625" style="7" customWidth="1"/>
    <col min="4116" max="4116" width="10.5546875" style="7" customWidth="1"/>
    <col min="4117" max="4117" width="10.6640625" style="7" customWidth="1"/>
    <col min="4118" max="4118" width="12" style="7" customWidth="1"/>
    <col min="4119" max="4119" width="11.6640625" style="7" customWidth="1"/>
    <col min="4120" max="4120" width="13.44140625" style="7" customWidth="1"/>
    <col min="4121" max="4126" width="15.109375" style="7" customWidth="1"/>
    <col min="4127" max="4352" width="12.5546875" style="7"/>
    <col min="4353" max="4353" width="32" style="7" customWidth="1"/>
    <col min="4354" max="4356" width="10.5546875" style="7" customWidth="1"/>
    <col min="4357" max="4357" width="9.5546875" style="7" bestFit="1" customWidth="1"/>
    <col min="4358" max="4358" width="10.5546875" style="7" customWidth="1"/>
    <col min="4359" max="4360" width="11.88671875" style="7" customWidth="1"/>
    <col min="4361" max="4364" width="10.5546875" style="7" customWidth="1"/>
    <col min="4365" max="4367" width="10.44140625" style="7" customWidth="1"/>
    <col min="4368" max="4369" width="10.5546875" style="7" customWidth="1"/>
    <col min="4370" max="4370" width="9.88671875" style="7" customWidth="1"/>
    <col min="4371" max="4371" width="9.6640625" style="7" customWidth="1"/>
    <col min="4372" max="4372" width="10.5546875" style="7" customWidth="1"/>
    <col min="4373" max="4373" width="10.6640625" style="7" customWidth="1"/>
    <col min="4374" max="4374" width="12" style="7" customWidth="1"/>
    <col min="4375" max="4375" width="11.6640625" style="7" customWidth="1"/>
    <col min="4376" max="4376" width="13.44140625" style="7" customWidth="1"/>
    <col min="4377" max="4382" width="15.109375" style="7" customWidth="1"/>
    <col min="4383" max="4608" width="12.5546875" style="7"/>
    <col min="4609" max="4609" width="32" style="7" customWidth="1"/>
    <col min="4610" max="4612" width="10.5546875" style="7" customWidth="1"/>
    <col min="4613" max="4613" width="9.5546875" style="7" bestFit="1" customWidth="1"/>
    <col min="4614" max="4614" width="10.5546875" style="7" customWidth="1"/>
    <col min="4615" max="4616" width="11.88671875" style="7" customWidth="1"/>
    <col min="4617" max="4620" width="10.5546875" style="7" customWidth="1"/>
    <col min="4621" max="4623" width="10.44140625" style="7" customWidth="1"/>
    <col min="4624" max="4625" width="10.5546875" style="7" customWidth="1"/>
    <col min="4626" max="4626" width="9.88671875" style="7" customWidth="1"/>
    <col min="4627" max="4627" width="9.6640625" style="7" customWidth="1"/>
    <col min="4628" max="4628" width="10.5546875" style="7" customWidth="1"/>
    <col min="4629" max="4629" width="10.6640625" style="7" customWidth="1"/>
    <col min="4630" max="4630" width="12" style="7" customWidth="1"/>
    <col min="4631" max="4631" width="11.6640625" style="7" customWidth="1"/>
    <col min="4632" max="4632" width="13.44140625" style="7" customWidth="1"/>
    <col min="4633" max="4638" width="15.109375" style="7" customWidth="1"/>
    <col min="4639" max="4864" width="12.5546875" style="7"/>
    <col min="4865" max="4865" width="32" style="7" customWidth="1"/>
    <col min="4866" max="4868" width="10.5546875" style="7" customWidth="1"/>
    <col min="4869" max="4869" width="9.5546875" style="7" bestFit="1" customWidth="1"/>
    <col min="4870" max="4870" width="10.5546875" style="7" customWidth="1"/>
    <col min="4871" max="4872" width="11.88671875" style="7" customWidth="1"/>
    <col min="4873" max="4876" width="10.5546875" style="7" customWidth="1"/>
    <col min="4877" max="4879" width="10.44140625" style="7" customWidth="1"/>
    <col min="4880" max="4881" width="10.5546875" style="7" customWidth="1"/>
    <col min="4882" max="4882" width="9.88671875" style="7" customWidth="1"/>
    <col min="4883" max="4883" width="9.6640625" style="7" customWidth="1"/>
    <col min="4884" max="4884" width="10.5546875" style="7" customWidth="1"/>
    <col min="4885" max="4885" width="10.6640625" style="7" customWidth="1"/>
    <col min="4886" max="4886" width="12" style="7" customWidth="1"/>
    <col min="4887" max="4887" width="11.6640625" style="7" customWidth="1"/>
    <col min="4888" max="4888" width="13.44140625" style="7" customWidth="1"/>
    <col min="4889" max="4894" width="15.109375" style="7" customWidth="1"/>
    <col min="4895" max="5120" width="12.5546875" style="7"/>
    <col min="5121" max="5121" width="32" style="7" customWidth="1"/>
    <col min="5122" max="5124" width="10.5546875" style="7" customWidth="1"/>
    <col min="5125" max="5125" width="9.5546875" style="7" bestFit="1" customWidth="1"/>
    <col min="5126" max="5126" width="10.5546875" style="7" customWidth="1"/>
    <col min="5127" max="5128" width="11.88671875" style="7" customWidth="1"/>
    <col min="5129" max="5132" width="10.5546875" style="7" customWidth="1"/>
    <col min="5133" max="5135" width="10.44140625" style="7" customWidth="1"/>
    <col min="5136" max="5137" width="10.5546875" style="7" customWidth="1"/>
    <col min="5138" max="5138" width="9.88671875" style="7" customWidth="1"/>
    <col min="5139" max="5139" width="9.6640625" style="7" customWidth="1"/>
    <col min="5140" max="5140" width="10.5546875" style="7" customWidth="1"/>
    <col min="5141" max="5141" width="10.6640625" style="7" customWidth="1"/>
    <col min="5142" max="5142" width="12" style="7" customWidth="1"/>
    <col min="5143" max="5143" width="11.6640625" style="7" customWidth="1"/>
    <col min="5144" max="5144" width="13.44140625" style="7" customWidth="1"/>
    <col min="5145" max="5150" width="15.109375" style="7" customWidth="1"/>
    <col min="5151" max="5376" width="12.5546875" style="7"/>
    <col min="5377" max="5377" width="32" style="7" customWidth="1"/>
    <col min="5378" max="5380" width="10.5546875" style="7" customWidth="1"/>
    <col min="5381" max="5381" width="9.5546875" style="7" bestFit="1" customWidth="1"/>
    <col min="5382" max="5382" width="10.5546875" style="7" customWidth="1"/>
    <col min="5383" max="5384" width="11.88671875" style="7" customWidth="1"/>
    <col min="5385" max="5388" width="10.5546875" style="7" customWidth="1"/>
    <col min="5389" max="5391" width="10.44140625" style="7" customWidth="1"/>
    <col min="5392" max="5393" width="10.5546875" style="7" customWidth="1"/>
    <col min="5394" max="5394" width="9.88671875" style="7" customWidth="1"/>
    <col min="5395" max="5395" width="9.6640625" style="7" customWidth="1"/>
    <col min="5396" max="5396" width="10.5546875" style="7" customWidth="1"/>
    <col min="5397" max="5397" width="10.6640625" style="7" customWidth="1"/>
    <col min="5398" max="5398" width="12" style="7" customWidth="1"/>
    <col min="5399" max="5399" width="11.6640625" style="7" customWidth="1"/>
    <col min="5400" max="5400" width="13.44140625" style="7" customWidth="1"/>
    <col min="5401" max="5406" width="15.109375" style="7" customWidth="1"/>
    <col min="5407" max="5632" width="12.5546875" style="7"/>
    <col min="5633" max="5633" width="32" style="7" customWidth="1"/>
    <col min="5634" max="5636" width="10.5546875" style="7" customWidth="1"/>
    <col min="5637" max="5637" width="9.5546875" style="7" bestFit="1" customWidth="1"/>
    <col min="5638" max="5638" width="10.5546875" style="7" customWidth="1"/>
    <col min="5639" max="5640" width="11.88671875" style="7" customWidth="1"/>
    <col min="5641" max="5644" width="10.5546875" style="7" customWidth="1"/>
    <col min="5645" max="5647" width="10.44140625" style="7" customWidth="1"/>
    <col min="5648" max="5649" width="10.5546875" style="7" customWidth="1"/>
    <col min="5650" max="5650" width="9.88671875" style="7" customWidth="1"/>
    <col min="5651" max="5651" width="9.6640625" style="7" customWidth="1"/>
    <col min="5652" max="5652" width="10.5546875" style="7" customWidth="1"/>
    <col min="5653" max="5653" width="10.6640625" style="7" customWidth="1"/>
    <col min="5654" max="5654" width="12" style="7" customWidth="1"/>
    <col min="5655" max="5655" width="11.6640625" style="7" customWidth="1"/>
    <col min="5656" max="5656" width="13.44140625" style="7" customWidth="1"/>
    <col min="5657" max="5662" width="15.109375" style="7" customWidth="1"/>
    <col min="5663" max="5888" width="12.5546875" style="7"/>
    <col min="5889" max="5889" width="32" style="7" customWidth="1"/>
    <col min="5890" max="5892" width="10.5546875" style="7" customWidth="1"/>
    <col min="5893" max="5893" width="9.5546875" style="7" bestFit="1" customWidth="1"/>
    <col min="5894" max="5894" width="10.5546875" style="7" customWidth="1"/>
    <col min="5895" max="5896" width="11.88671875" style="7" customWidth="1"/>
    <col min="5897" max="5900" width="10.5546875" style="7" customWidth="1"/>
    <col min="5901" max="5903" width="10.44140625" style="7" customWidth="1"/>
    <col min="5904" max="5905" width="10.5546875" style="7" customWidth="1"/>
    <col min="5906" max="5906" width="9.88671875" style="7" customWidth="1"/>
    <col min="5907" max="5907" width="9.6640625" style="7" customWidth="1"/>
    <col min="5908" max="5908" width="10.5546875" style="7" customWidth="1"/>
    <col min="5909" max="5909" width="10.6640625" style="7" customWidth="1"/>
    <col min="5910" max="5910" width="12" style="7" customWidth="1"/>
    <col min="5911" max="5911" width="11.6640625" style="7" customWidth="1"/>
    <col min="5912" max="5912" width="13.44140625" style="7" customWidth="1"/>
    <col min="5913" max="5918" width="15.109375" style="7" customWidth="1"/>
    <col min="5919" max="6144" width="12.5546875" style="7"/>
    <col min="6145" max="6145" width="32" style="7" customWidth="1"/>
    <col min="6146" max="6148" width="10.5546875" style="7" customWidth="1"/>
    <col min="6149" max="6149" width="9.5546875" style="7" bestFit="1" customWidth="1"/>
    <col min="6150" max="6150" width="10.5546875" style="7" customWidth="1"/>
    <col min="6151" max="6152" width="11.88671875" style="7" customWidth="1"/>
    <col min="6153" max="6156" width="10.5546875" style="7" customWidth="1"/>
    <col min="6157" max="6159" width="10.44140625" style="7" customWidth="1"/>
    <col min="6160" max="6161" width="10.5546875" style="7" customWidth="1"/>
    <col min="6162" max="6162" width="9.88671875" style="7" customWidth="1"/>
    <col min="6163" max="6163" width="9.6640625" style="7" customWidth="1"/>
    <col min="6164" max="6164" width="10.5546875" style="7" customWidth="1"/>
    <col min="6165" max="6165" width="10.6640625" style="7" customWidth="1"/>
    <col min="6166" max="6166" width="12" style="7" customWidth="1"/>
    <col min="6167" max="6167" width="11.6640625" style="7" customWidth="1"/>
    <col min="6168" max="6168" width="13.44140625" style="7" customWidth="1"/>
    <col min="6169" max="6174" width="15.109375" style="7" customWidth="1"/>
    <col min="6175" max="6400" width="12.5546875" style="7"/>
    <col min="6401" max="6401" width="32" style="7" customWidth="1"/>
    <col min="6402" max="6404" width="10.5546875" style="7" customWidth="1"/>
    <col min="6405" max="6405" width="9.5546875" style="7" bestFit="1" customWidth="1"/>
    <col min="6406" max="6406" width="10.5546875" style="7" customWidth="1"/>
    <col min="6407" max="6408" width="11.88671875" style="7" customWidth="1"/>
    <col min="6409" max="6412" width="10.5546875" style="7" customWidth="1"/>
    <col min="6413" max="6415" width="10.44140625" style="7" customWidth="1"/>
    <col min="6416" max="6417" width="10.5546875" style="7" customWidth="1"/>
    <col min="6418" max="6418" width="9.88671875" style="7" customWidth="1"/>
    <col min="6419" max="6419" width="9.6640625" style="7" customWidth="1"/>
    <col min="6420" max="6420" width="10.5546875" style="7" customWidth="1"/>
    <col min="6421" max="6421" width="10.6640625" style="7" customWidth="1"/>
    <col min="6422" max="6422" width="12" style="7" customWidth="1"/>
    <col min="6423" max="6423" width="11.6640625" style="7" customWidth="1"/>
    <col min="6424" max="6424" width="13.44140625" style="7" customWidth="1"/>
    <col min="6425" max="6430" width="15.109375" style="7" customWidth="1"/>
    <col min="6431" max="6656" width="12.5546875" style="7"/>
    <col min="6657" max="6657" width="32" style="7" customWidth="1"/>
    <col min="6658" max="6660" width="10.5546875" style="7" customWidth="1"/>
    <col min="6661" max="6661" width="9.5546875" style="7" bestFit="1" customWidth="1"/>
    <col min="6662" max="6662" width="10.5546875" style="7" customWidth="1"/>
    <col min="6663" max="6664" width="11.88671875" style="7" customWidth="1"/>
    <col min="6665" max="6668" width="10.5546875" style="7" customWidth="1"/>
    <col min="6669" max="6671" width="10.44140625" style="7" customWidth="1"/>
    <col min="6672" max="6673" width="10.5546875" style="7" customWidth="1"/>
    <col min="6674" max="6674" width="9.88671875" style="7" customWidth="1"/>
    <col min="6675" max="6675" width="9.6640625" style="7" customWidth="1"/>
    <col min="6676" max="6676" width="10.5546875" style="7" customWidth="1"/>
    <col min="6677" max="6677" width="10.6640625" style="7" customWidth="1"/>
    <col min="6678" max="6678" width="12" style="7" customWidth="1"/>
    <col min="6679" max="6679" width="11.6640625" style="7" customWidth="1"/>
    <col min="6680" max="6680" width="13.44140625" style="7" customWidth="1"/>
    <col min="6681" max="6686" width="15.109375" style="7" customWidth="1"/>
    <col min="6687" max="6912" width="12.5546875" style="7"/>
    <col min="6913" max="6913" width="32" style="7" customWidth="1"/>
    <col min="6914" max="6916" width="10.5546875" style="7" customWidth="1"/>
    <col min="6917" max="6917" width="9.5546875" style="7" bestFit="1" customWidth="1"/>
    <col min="6918" max="6918" width="10.5546875" style="7" customWidth="1"/>
    <col min="6919" max="6920" width="11.88671875" style="7" customWidth="1"/>
    <col min="6921" max="6924" width="10.5546875" style="7" customWidth="1"/>
    <col min="6925" max="6927" width="10.44140625" style="7" customWidth="1"/>
    <col min="6928" max="6929" width="10.5546875" style="7" customWidth="1"/>
    <col min="6930" max="6930" width="9.88671875" style="7" customWidth="1"/>
    <col min="6931" max="6931" width="9.6640625" style="7" customWidth="1"/>
    <col min="6932" max="6932" width="10.5546875" style="7" customWidth="1"/>
    <col min="6933" max="6933" width="10.6640625" style="7" customWidth="1"/>
    <col min="6934" max="6934" width="12" style="7" customWidth="1"/>
    <col min="6935" max="6935" width="11.6640625" style="7" customWidth="1"/>
    <col min="6936" max="6936" width="13.44140625" style="7" customWidth="1"/>
    <col min="6937" max="6942" width="15.109375" style="7" customWidth="1"/>
    <col min="6943" max="7168" width="12.5546875" style="7"/>
    <col min="7169" max="7169" width="32" style="7" customWidth="1"/>
    <col min="7170" max="7172" width="10.5546875" style="7" customWidth="1"/>
    <col min="7173" max="7173" width="9.5546875" style="7" bestFit="1" customWidth="1"/>
    <col min="7174" max="7174" width="10.5546875" style="7" customWidth="1"/>
    <col min="7175" max="7176" width="11.88671875" style="7" customWidth="1"/>
    <col min="7177" max="7180" width="10.5546875" style="7" customWidth="1"/>
    <col min="7181" max="7183" width="10.44140625" style="7" customWidth="1"/>
    <col min="7184" max="7185" width="10.5546875" style="7" customWidth="1"/>
    <col min="7186" max="7186" width="9.88671875" style="7" customWidth="1"/>
    <col min="7187" max="7187" width="9.6640625" style="7" customWidth="1"/>
    <col min="7188" max="7188" width="10.5546875" style="7" customWidth="1"/>
    <col min="7189" max="7189" width="10.6640625" style="7" customWidth="1"/>
    <col min="7190" max="7190" width="12" style="7" customWidth="1"/>
    <col min="7191" max="7191" width="11.6640625" style="7" customWidth="1"/>
    <col min="7192" max="7192" width="13.44140625" style="7" customWidth="1"/>
    <col min="7193" max="7198" width="15.109375" style="7" customWidth="1"/>
    <col min="7199" max="7424" width="12.5546875" style="7"/>
    <col min="7425" max="7425" width="32" style="7" customWidth="1"/>
    <col min="7426" max="7428" width="10.5546875" style="7" customWidth="1"/>
    <col min="7429" max="7429" width="9.5546875" style="7" bestFit="1" customWidth="1"/>
    <col min="7430" max="7430" width="10.5546875" style="7" customWidth="1"/>
    <col min="7431" max="7432" width="11.88671875" style="7" customWidth="1"/>
    <col min="7433" max="7436" width="10.5546875" style="7" customWidth="1"/>
    <col min="7437" max="7439" width="10.44140625" style="7" customWidth="1"/>
    <col min="7440" max="7441" width="10.5546875" style="7" customWidth="1"/>
    <col min="7442" max="7442" width="9.88671875" style="7" customWidth="1"/>
    <col min="7443" max="7443" width="9.6640625" style="7" customWidth="1"/>
    <col min="7444" max="7444" width="10.5546875" style="7" customWidth="1"/>
    <col min="7445" max="7445" width="10.6640625" style="7" customWidth="1"/>
    <col min="7446" max="7446" width="12" style="7" customWidth="1"/>
    <col min="7447" max="7447" width="11.6640625" style="7" customWidth="1"/>
    <col min="7448" max="7448" width="13.44140625" style="7" customWidth="1"/>
    <col min="7449" max="7454" width="15.109375" style="7" customWidth="1"/>
    <col min="7455" max="7680" width="12.5546875" style="7"/>
    <col min="7681" max="7681" width="32" style="7" customWidth="1"/>
    <col min="7682" max="7684" width="10.5546875" style="7" customWidth="1"/>
    <col min="7685" max="7685" width="9.5546875" style="7" bestFit="1" customWidth="1"/>
    <col min="7686" max="7686" width="10.5546875" style="7" customWidth="1"/>
    <col min="7687" max="7688" width="11.88671875" style="7" customWidth="1"/>
    <col min="7689" max="7692" width="10.5546875" style="7" customWidth="1"/>
    <col min="7693" max="7695" width="10.44140625" style="7" customWidth="1"/>
    <col min="7696" max="7697" width="10.5546875" style="7" customWidth="1"/>
    <col min="7698" max="7698" width="9.88671875" style="7" customWidth="1"/>
    <col min="7699" max="7699" width="9.6640625" style="7" customWidth="1"/>
    <col min="7700" max="7700" width="10.5546875" style="7" customWidth="1"/>
    <col min="7701" max="7701" width="10.6640625" style="7" customWidth="1"/>
    <col min="7702" max="7702" width="12" style="7" customWidth="1"/>
    <col min="7703" max="7703" width="11.6640625" style="7" customWidth="1"/>
    <col min="7704" max="7704" width="13.44140625" style="7" customWidth="1"/>
    <col min="7705" max="7710" width="15.109375" style="7" customWidth="1"/>
    <col min="7711" max="7936" width="12.5546875" style="7"/>
    <col min="7937" max="7937" width="32" style="7" customWidth="1"/>
    <col min="7938" max="7940" width="10.5546875" style="7" customWidth="1"/>
    <col min="7941" max="7941" width="9.5546875" style="7" bestFit="1" customWidth="1"/>
    <col min="7942" max="7942" width="10.5546875" style="7" customWidth="1"/>
    <col min="7943" max="7944" width="11.88671875" style="7" customWidth="1"/>
    <col min="7945" max="7948" width="10.5546875" style="7" customWidth="1"/>
    <col min="7949" max="7951" width="10.44140625" style="7" customWidth="1"/>
    <col min="7952" max="7953" width="10.5546875" style="7" customWidth="1"/>
    <col min="7954" max="7954" width="9.88671875" style="7" customWidth="1"/>
    <col min="7955" max="7955" width="9.6640625" style="7" customWidth="1"/>
    <col min="7956" max="7956" width="10.5546875" style="7" customWidth="1"/>
    <col min="7957" max="7957" width="10.6640625" style="7" customWidth="1"/>
    <col min="7958" max="7958" width="12" style="7" customWidth="1"/>
    <col min="7959" max="7959" width="11.6640625" style="7" customWidth="1"/>
    <col min="7960" max="7960" width="13.44140625" style="7" customWidth="1"/>
    <col min="7961" max="7966" width="15.109375" style="7" customWidth="1"/>
    <col min="7967" max="8192" width="12.5546875" style="7"/>
    <col min="8193" max="8193" width="32" style="7" customWidth="1"/>
    <col min="8194" max="8196" width="10.5546875" style="7" customWidth="1"/>
    <col min="8197" max="8197" width="9.5546875" style="7" bestFit="1" customWidth="1"/>
    <col min="8198" max="8198" width="10.5546875" style="7" customWidth="1"/>
    <col min="8199" max="8200" width="11.88671875" style="7" customWidth="1"/>
    <col min="8201" max="8204" width="10.5546875" style="7" customWidth="1"/>
    <col min="8205" max="8207" width="10.44140625" style="7" customWidth="1"/>
    <col min="8208" max="8209" width="10.5546875" style="7" customWidth="1"/>
    <col min="8210" max="8210" width="9.88671875" style="7" customWidth="1"/>
    <col min="8211" max="8211" width="9.6640625" style="7" customWidth="1"/>
    <col min="8212" max="8212" width="10.5546875" style="7" customWidth="1"/>
    <col min="8213" max="8213" width="10.6640625" style="7" customWidth="1"/>
    <col min="8214" max="8214" width="12" style="7" customWidth="1"/>
    <col min="8215" max="8215" width="11.6640625" style="7" customWidth="1"/>
    <col min="8216" max="8216" width="13.44140625" style="7" customWidth="1"/>
    <col min="8217" max="8222" width="15.109375" style="7" customWidth="1"/>
    <col min="8223" max="8448" width="12.5546875" style="7"/>
    <col min="8449" max="8449" width="32" style="7" customWidth="1"/>
    <col min="8450" max="8452" width="10.5546875" style="7" customWidth="1"/>
    <col min="8453" max="8453" width="9.5546875" style="7" bestFit="1" customWidth="1"/>
    <col min="8454" max="8454" width="10.5546875" style="7" customWidth="1"/>
    <col min="8455" max="8456" width="11.88671875" style="7" customWidth="1"/>
    <col min="8457" max="8460" width="10.5546875" style="7" customWidth="1"/>
    <col min="8461" max="8463" width="10.44140625" style="7" customWidth="1"/>
    <col min="8464" max="8465" width="10.5546875" style="7" customWidth="1"/>
    <col min="8466" max="8466" width="9.88671875" style="7" customWidth="1"/>
    <col min="8467" max="8467" width="9.6640625" style="7" customWidth="1"/>
    <col min="8468" max="8468" width="10.5546875" style="7" customWidth="1"/>
    <col min="8469" max="8469" width="10.6640625" style="7" customWidth="1"/>
    <col min="8470" max="8470" width="12" style="7" customWidth="1"/>
    <col min="8471" max="8471" width="11.6640625" style="7" customWidth="1"/>
    <col min="8472" max="8472" width="13.44140625" style="7" customWidth="1"/>
    <col min="8473" max="8478" width="15.109375" style="7" customWidth="1"/>
    <col min="8479" max="8704" width="12.5546875" style="7"/>
    <col min="8705" max="8705" width="32" style="7" customWidth="1"/>
    <col min="8706" max="8708" width="10.5546875" style="7" customWidth="1"/>
    <col min="8709" max="8709" width="9.5546875" style="7" bestFit="1" customWidth="1"/>
    <col min="8710" max="8710" width="10.5546875" style="7" customWidth="1"/>
    <col min="8711" max="8712" width="11.88671875" style="7" customWidth="1"/>
    <col min="8713" max="8716" width="10.5546875" style="7" customWidth="1"/>
    <col min="8717" max="8719" width="10.44140625" style="7" customWidth="1"/>
    <col min="8720" max="8721" width="10.5546875" style="7" customWidth="1"/>
    <col min="8722" max="8722" width="9.88671875" style="7" customWidth="1"/>
    <col min="8723" max="8723" width="9.6640625" style="7" customWidth="1"/>
    <col min="8724" max="8724" width="10.5546875" style="7" customWidth="1"/>
    <col min="8725" max="8725" width="10.6640625" style="7" customWidth="1"/>
    <col min="8726" max="8726" width="12" style="7" customWidth="1"/>
    <col min="8727" max="8727" width="11.6640625" style="7" customWidth="1"/>
    <col min="8728" max="8728" width="13.44140625" style="7" customWidth="1"/>
    <col min="8729" max="8734" width="15.109375" style="7" customWidth="1"/>
    <col min="8735" max="8960" width="12.5546875" style="7"/>
    <col min="8961" max="8961" width="32" style="7" customWidth="1"/>
    <col min="8962" max="8964" width="10.5546875" style="7" customWidth="1"/>
    <col min="8965" max="8965" width="9.5546875" style="7" bestFit="1" customWidth="1"/>
    <col min="8966" max="8966" width="10.5546875" style="7" customWidth="1"/>
    <col min="8967" max="8968" width="11.88671875" style="7" customWidth="1"/>
    <col min="8969" max="8972" width="10.5546875" style="7" customWidth="1"/>
    <col min="8973" max="8975" width="10.44140625" style="7" customWidth="1"/>
    <col min="8976" max="8977" width="10.5546875" style="7" customWidth="1"/>
    <col min="8978" max="8978" width="9.88671875" style="7" customWidth="1"/>
    <col min="8979" max="8979" width="9.6640625" style="7" customWidth="1"/>
    <col min="8980" max="8980" width="10.5546875" style="7" customWidth="1"/>
    <col min="8981" max="8981" width="10.6640625" style="7" customWidth="1"/>
    <col min="8982" max="8982" width="12" style="7" customWidth="1"/>
    <col min="8983" max="8983" width="11.6640625" style="7" customWidth="1"/>
    <col min="8984" max="8984" width="13.44140625" style="7" customWidth="1"/>
    <col min="8985" max="8990" width="15.109375" style="7" customWidth="1"/>
    <col min="8991" max="9216" width="12.5546875" style="7"/>
    <col min="9217" max="9217" width="32" style="7" customWidth="1"/>
    <col min="9218" max="9220" width="10.5546875" style="7" customWidth="1"/>
    <col min="9221" max="9221" width="9.5546875" style="7" bestFit="1" customWidth="1"/>
    <col min="9222" max="9222" width="10.5546875" style="7" customWidth="1"/>
    <col min="9223" max="9224" width="11.88671875" style="7" customWidth="1"/>
    <col min="9225" max="9228" width="10.5546875" style="7" customWidth="1"/>
    <col min="9229" max="9231" width="10.44140625" style="7" customWidth="1"/>
    <col min="9232" max="9233" width="10.5546875" style="7" customWidth="1"/>
    <col min="9234" max="9234" width="9.88671875" style="7" customWidth="1"/>
    <col min="9235" max="9235" width="9.6640625" style="7" customWidth="1"/>
    <col min="9236" max="9236" width="10.5546875" style="7" customWidth="1"/>
    <col min="9237" max="9237" width="10.6640625" style="7" customWidth="1"/>
    <col min="9238" max="9238" width="12" style="7" customWidth="1"/>
    <col min="9239" max="9239" width="11.6640625" style="7" customWidth="1"/>
    <col min="9240" max="9240" width="13.44140625" style="7" customWidth="1"/>
    <col min="9241" max="9246" width="15.109375" style="7" customWidth="1"/>
    <col min="9247" max="9472" width="12.5546875" style="7"/>
    <col min="9473" max="9473" width="32" style="7" customWidth="1"/>
    <col min="9474" max="9476" width="10.5546875" style="7" customWidth="1"/>
    <col min="9477" max="9477" width="9.5546875" style="7" bestFit="1" customWidth="1"/>
    <col min="9478" max="9478" width="10.5546875" style="7" customWidth="1"/>
    <col min="9479" max="9480" width="11.88671875" style="7" customWidth="1"/>
    <col min="9481" max="9484" width="10.5546875" style="7" customWidth="1"/>
    <col min="9485" max="9487" width="10.44140625" style="7" customWidth="1"/>
    <col min="9488" max="9489" width="10.5546875" style="7" customWidth="1"/>
    <col min="9490" max="9490" width="9.88671875" style="7" customWidth="1"/>
    <col min="9491" max="9491" width="9.6640625" style="7" customWidth="1"/>
    <col min="9492" max="9492" width="10.5546875" style="7" customWidth="1"/>
    <col min="9493" max="9493" width="10.6640625" style="7" customWidth="1"/>
    <col min="9494" max="9494" width="12" style="7" customWidth="1"/>
    <col min="9495" max="9495" width="11.6640625" style="7" customWidth="1"/>
    <col min="9496" max="9496" width="13.44140625" style="7" customWidth="1"/>
    <col min="9497" max="9502" width="15.109375" style="7" customWidth="1"/>
    <col min="9503" max="9728" width="12.5546875" style="7"/>
    <col min="9729" max="9729" width="32" style="7" customWidth="1"/>
    <col min="9730" max="9732" width="10.5546875" style="7" customWidth="1"/>
    <col min="9733" max="9733" width="9.5546875" style="7" bestFit="1" customWidth="1"/>
    <col min="9734" max="9734" width="10.5546875" style="7" customWidth="1"/>
    <col min="9735" max="9736" width="11.88671875" style="7" customWidth="1"/>
    <col min="9737" max="9740" width="10.5546875" style="7" customWidth="1"/>
    <col min="9741" max="9743" width="10.44140625" style="7" customWidth="1"/>
    <col min="9744" max="9745" width="10.5546875" style="7" customWidth="1"/>
    <col min="9746" max="9746" width="9.88671875" style="7" customWidth="1"/>
    <col min="9747" max="9747" width="9.6640625" style="7" customWidth="1"/>
    <col min="9748" max="9748" width="10.5546875" style="7" customWidth="1"/>
    <col min="9749" max="9749" width="10.6640625" style="7" customWidth="1"/>
    <col min="9750" max="9750" width="12" style="7" customWidth="1"/>
    <col min="9751" max="9751" width="11.6640625" style="7" customWidth="1"/>
    <col min="9752" max="9752" width="13.44140625" style="7" customWidth="1"/>
    <col min="9753" max="9758" width="15.109375" style="7" customWidth="1"/>
    <col min="9759" max="9984" width="12.5546875" style="7"/>
    <col min="9985" max="9985" width="32" style="7" customWidth="1"/>
    <col min="9986" max="9988" width="10.5546875" style="7" customWidth="1"/>
    <col min="9989" max="9989" width="9.5546875" style="7" bestFit="1" customWidth="1"/>
    <col min="9990" max="9990" width="10.5546875" style="7" customWidth="1"/>
    <col min="9991" max="9992" width="11.88671875" style="7" customWidth="1"/>
    <col min="9993" max="9996" width="10.5546875" style="7" customWidth="1"/>
    <col min="9997" max="9999" width="10.44140625" style="7" customWidth="1"/>
    <col min="10000" max="10001" width="10.5546875" style="7" customWidth="1"/>
    <col min="10002" max="10002" width="9.88671875" style="7" customWidth="1"/>
    <col min="10003" max="10003" width="9.6640625" style="7" customWidth="1"/>
    <col min="10004" max="10004" width="10.5546875" style="7" customWidth="1"/>
    <col min="10005" max="10005" width="10.6640625" style="7" customWidth="1"/>
    <col min="10006" max="10006" width="12" style="7" customWidth="1"/>
    <col min="10007" max="10007" width="11.6640625" style="7" customWidth="1"/>
    <col min="10008" max="10008" width="13.44140625" style="7" customWidth="1"/>
    <col min="10009" max="10014" width="15.109375" style="7" customWidth="1"/>
    <col min="10015" max="10240" width="12.5546875" style="7"/>
    <col min="10241" max="10241" width="32" style="7" customWidth="1"/>
    <col min="10242" max="10244" width="10.5546875" style="7" customWidth="1"/>
    <col min="10245" max="10245" width="9.5546875" style="7" bestFit="1" customWidth="1"/>
    <col min="10246" max="10246" width="10.5546875" style="7" customWidth="1"/>
    <col min="10247" max="10248" width="11.88671875" style="7" customWidth="1"/>
    <col min="10249" max="10252" width="10.5546875" style="7" customWidth="1"/>
    <col min="10253" max="10255" width="10.44140625" style="7" customWidth="1"/>
    <col min="10256" max="10257" width="10.5546875" style="7" customWidth="1"/>
    <col min="10258" max="10258" width="9.88671875" style="7" customWidth="1"/>
    <col min="10259" max="10259" width="9.6640625" style="7" customWidth="1"/>
    <col min="10260" max="10260" width="10.5546875" style="7" customWidth="1"/>
    <col min="10261" max="10261" width="10.6640625" style="7" customWidth="1"/>
    <col min="10262" max="10262" width="12" style="7" customWidth="1"/>
    <col min="10263" max="10263" width="11.6640625" style="7" customWidth="1"/>
    <col min="10264" max="10264" width="13.44140625" style="7" customWidth="1"/>
    <col min="10265" max="10270" width="15.109375" style="7" customWidth="1"/>
    <col min="10271" max="10496" width="12.5546875" style="7"/>
    <col min="10497" max="10497" width="32" style="7" customWidth="1"/>
    <col min="10498" max="10500" width="10.5546875" style="7" customWidth="1"/>
    <col min="10501" max="10501" width="9.5546875" style="7" bestFit="1" customWidth="1"/>
    <col min="10502" max="10502" width="10.5546875" style="7" customWidth="1"/>
    <col min="10503" max="10504" width="11.88671875" style="7" customWidth="1"/>
    <col min="10505" max="10508" width="10.5546875" style="7" customWidth="1"/>
    <col min="10509" max="10511" width="10.44140625" style="7" customWidth="1"/>
    <col min="10512" max="10513" width="10.5546875" style="7" customWidth="1"/>
    <col min="10514" max="10514" width="9.88671875" style="7" customWidth="1"/>
    <col min="10515" max="10515" width="9.6640625" style="7" customWidth="1"/>
    <col min="10516" max="10516" width="10.5546875" style="7" customWidth="1"/>
    <col min="10517" max="10517" width="10.6640625" style="7" customWidth="1"/>
    <col min="10518" max="10518" width="12" style="7" customWidth="1"/>
    <col min="10519" max="10519" width="11.6640625" style="7" customWidth="1"/>
    <col min="10520" max="10520" width="13.44140625" style="7" customWidth="1"/>
    <col min="10521" max="10526" width="15.109375" style="7" customWidth="1"/>
    <col min="10527" max="10752" width="12.5546875" style="7"/>
    <col min="10753" max="10753" width="32" style="7" customWidth="1"/>
    <col min="10754" max="10756" width="10.5546875" style="7" customWidth="1"/>
    <col min="10757" max="10757" width="9.5546875" style="7" bestFit="1" customWidth="1"/>
    <col min="10758" max="10758" width="10.5546875" style="7" customWidth="1"/>
    <col min="10759" max="10760" width="11.88671875" style="7" customWidth="1"/>
    <col min="10761" max="10764" width="10.5546875" style="7" customWidth="1"/>
    <col min="10765" max="10767" width="10.44140625" style="7" customWidth="1"/>
    <col min="10768" max="10769" width="10.5546875" style="7" customWidth="1"/>
    <col min="10770" max="10770" width="9.88671875" style="7" customWidth="1"/>
    <col min="10771" max="10771" width="9.6640625" style="7" customWidth="1"/>
    <col min="10772" max="10772" width="10.5546875" style="7" customWidth="1"/>
    <col min="10773" max="10773" width="10.6640625" style="7" customWidth="1"/>
    <col min="10774" max="10774" width="12" style="7" customWidth="1"/>
    <col min="10775" max="10775" width="11.6640625" style="7" customWidth="1"/>
    <col min="10776" max="10776" width="13.44140625" style="7" customWidth="1"/>
    <col min="10777" max="10782" width="15.109375" style="7" customWidth="1"/>
    <col min="10783" max="11008" width="12.5546875" style="7"/>
    <col min="11009" max="11009" width="32" style="7" customWidth="1"/>
    <col min="11010" max="11012" width="10.5546875" style="7" customWidth="1"/>
    <col min="11013" max="11013" width="9.5546875" style="7" bestFit="1" customWidth="1"/>
    <col min="11014" max="11014" width="10.5546875" style="7" customWidth="1"/>
    <col min="11015" max="11016" width="11.88671875" style="7" customWidth="1"/>
    <col min="11017" max="11020" width="10.5546875" style="7" customWidth="1"/>
    <col min="11021" max="11023" width="10.44140625" style="7" customWidth="1"/>
    <col min="11024" max="11025" width="10.5546875" style="7" customWidth="1"/>
    <col min="11026" max="11026" width="9.88671875" style="7" customWidth="1"/>
    <col min="11027" max="11027" width="9.6640625" style="7" customWidth="1"/>
    <col min="11028" max="11028" width="10.5546875" style="7" customWidth="1"/>
    <col min="11029" max="11029" width="10.6640625" style="7" customWidth="1"/>
    <col min="11030" max="11030" width="12" style="7" customWidth="1"/>
    <col min="11031" max="11031" width="11.6640625" style="7" customWidth="1"/>
    <col min="11032" max="11032" width="13.44140625" style="7" customWidth="1"/>
    <col min="11033" max="11038" width="15.109375" style="7" customWidth="1"/>
    <col min="11039" max="11264" width="12.5546875" style="7"/>
    <col min="11265" max="11265" width="32" style="7" customWidth="1"/>
    <col min="11266" max="11268" width="10.5546875" style="7" customWidth="1"/>
    <col min="11269" max="11269" width="9.5546875" style="7" bestFit="1" customWidth="1"/>
    <col min="11270" max="11270" width="10.5546875" style="7" customWidth="1"/>
    <col min="11271" max="11272" width="11.88671875" style="7" customWidth="1"/>
    <col min="11273" max="11276" width="10.5546875" style="7" customWidth="1"/>
    <col min="11277" max="11279" width="10.44140625" style="7" customWidth="1"/>
    <col min="11280" max="11281" width="10.5546875" style="7" customWidth="1"/>
    <col min="11282" max="11282" width="9.88671875" style="7" customWidth="1"/>
    <col min="11283" max="11283" width="9.6640625" style="7" customWidth="1"/>
    <col min="11284" max="11284" width="10.5546875" style="7" customWidth="1"/>
    <col min="11285" max="11285" width="10.6640625" style="7" customWidth="1"/>
    <col min="11286" max="11286" width="12" style="7" customWidth="1"/>
    <col min="11287" max="11287" width="11.6640625" style="7" customWidth="1"/>
    <col min="11288" max="11288" width="13.44140625" style="7" customWidth="1"/>
    <col min="11289" max="11294" width="15.109375" style="7" customWidth="1"/>
    <col min="11295" max="11520" width="12.5546875" style="7"/>
    <col min="11521" max="11521" width="32" style="7" customWidth="1"/>
    <col min="11522" max="11524" width="10.5546875" style="7" customWidth="1"/>
    <col min="11525" max="11525" width="9.5546875" style="7" bestFit="1" customWidth="1"/>
    <col min="11526" max="11526" width="10.5546875" style="7" customWidth="1"/>
    <col min="11527" max="11528" width="11.88671875" style="7" customWidth="1"/>
    <col min="11529" max="11532" width="10.5546875" style="7" customWidth="1"/>
    <col min="11533" max="11535" width="10.44140625" style="7" customWidth="1"/>
    <col min="11536" max="11537" width="10.5546875" style="7" customWidth="1"/>
    <col min="11538" max="11538" width="9.88671875" style="7" customWidth="1"/>
    <col min="11539" max="11539" width="9.6640625" style="7" customWidth="1"/>
    <col min="11540" max="11540" width="10.5546875" style="7" customWidth="1"/>
    <col min="11541" max="11541" width="10.6640625" style="7" customWidth="1"/>
    <col min="11542" max="11542" width="12" style="7" customWidth="1"/>
    <col min="11543" max="11543" width="11.6640625" style="7" customWidth="1"/>
    <col min="11544" max="11544" width="13.44140625" style="7" customWidth="1"/>
    <col min="11545" max="11550" width="15.109375" style="7" customWidth="1"/>
    <col min="11551" max="11776" width="12.5546875" style="7"/>
    <col min="11777" max="11777" width="32" style="7" customWidth="1"/>
    <col min="11778" max="11780" width="10.5546875" style="7" customWidth="1"/>
    <col min="11781" max="11781" width="9.5546875" style="7" bestFit="1" customWidth="1"/>
    <col min="11782" max="11782" width="10.5546875" style="7" customWidth="1"/>
    <col min="11783" max="11784" width="11.88671875" style="7" customWidth="1"/>
    <col min="11785" max="11788" width="10.5546875" style="7" customWidth="1"/>
    <col min="11789" max="11791" width="10.44140625" style="7" customWidth="1"/>
    <col min="11792" max="11793" width="10.5546875" style="7" customWidth="1"/>
    <col min="11794" max="11794" width="9.88671875" style="7" customWidth="1"/>
    <col min="11795" max="11795" width="9.6640625" style="7" customWidth="1"/>
    <col min="11796" max="11796" width="10.5546875" style="7" customWidth="1"/>
    <col min="11797" max="11797" width="10.6640625" style="7" customWidth="1"/>
    <col min="11798" max="11798" width="12" style="7" customWidth="1"/>
    <col min="11799" max="11799" width="11.6640625" style="7" customWidth="1"/>
    <col min="11800" max="11800" width="13.44140625" style="7" customWidth="1"/>
    <col min="11801" max="11806" width="15.109375" style="7" customWidth="1"/>
    <col min="11807" max="12032" width="12.5546875" style="7"/>
    <col min="12033" max="12033" width="32" style="7" customWidth="1"/>
    <col min="12034" max="12036" width="10.5546875" style="7" customWidth="1"/>
    <col min="12037" max="12037" width="9.5546875" style="7" bestFit="1" customWidth="1"/>
    <col min="12038" max="12038" width="10.5546875" style="7" customWidth="1"/>
    <col min="12039" max="12040" width="11.88671875" style="7" customWidth="1"/>
    <col min="12041" max="12044" width="10.5546875" style="7" customWidth="1"/>
    <col min="12045" max="12047" width="10.44140625" style="7" customWidth="1"/>
    <col min="12048" max="12049" width="10.5546875" style="7" customWidth="1"/>
    <col min="12050" max="12050" width="9.88671875" style="7" customWidth="1"/>
    <col min="12051" max="12051" width="9.6640625" style="7" customWidth="1"/>
    <col min="12052" max="12052" width="10.5546875" style="7" customWidth="1"/>
    <col min="12053" max="12053" width="10.6640625" style="7" customWidth="1"/>
    <col min="12054" max="12054" width="12" style="7" customWidth="1"/>
    <col min="12055" max="12055" width="11.6640625" style="7" customWidth="1"/>
    <col min="12056" max="12056" width="13.44140625" style="7" customWidth="1"/>
    <col min="12057" max="12062" width="15.109375" style="7" customWidth="1"/>
    <col min="12063" max="12288" width="12.5546875" style="7"/>
    <col min="12289" max="12289" width="32" style="7" customWidth="1"/>
    <col min="12290" max="12292" width="10.5546875" style="7" customWidth="1"/>
    <col min="12293" max="12293" width="9.5546875" style="7" bestFit="1" customWidth="1"/>
    <col min="12294" max="12294" width="10.5546875" style="7" customWidth="1"/>
    <col min="12295" max="12296" width="11.88671875" style="7" customWidth="1"/>
    <col min="12297" max="12300" width="10.5546875" style="7" customWidth="1"/>
    <col min="12301" max="12303" width="10.44140625" style="7" customWidth="1"/>
    <col min="12304" max="12305" width="10.5546875" style="7" customWidth="1"/>
    <col min="12306" max="12306" width="9.88671875" style="7" customWidth="1"/>
    <col min="12307" max="12307" width="9.6640625" style="7" customWidth="1"/>
    <col min="12308" max="12308" width="10.5546875" style="7" customWidth="1"/>
    <col min="12309" max="12309" width="10.6640625" style="7" customWidth="1"/>
    <col min="12310" max="12310" width="12" style="7" customWidth="1"/>
    <col min="12311" max="12311" width="11.6640625" style="7" customWidth="1"/>
    <col min="12312" max="12312" width="13.44140625" style="7" customWidth="1"/>
    <col min="12313" max="12318" width="15.109375" style="7" customWidth="1"/>
    <col min="12319" max="12544" width="12.5546875" style="7"/>
    <col min="12545" max="12545" width="32" style="7" customWidth="1"/>
    <col min="12546" max="12548" width="10.5546875" style="7" customWidth="1"/>
    <col min="12549" max="12549" width="9.5546875" style="7" bestFit="1" customWidth="1"/>
    <col min="12550" max="12550" width="10.5546875" style="7" customWidth="1"/>
    <col min="12551" max="12552" width="11.88671875" style="7" customWidth="1"/>
    <col min="12553" max="12556" width="10.5546875" style="7" customWidth="1"/>
    <col min="12557" max="12559" width="10.44140625" style="7" customWidth="1"/>
    <col min="12560" max="12561" width="10.5546875" style="7" customWidth="1"/>
    <col min="12562" max="12562" width="9.88671875" style="7" customWidth="1"/>
    <col min="12563" max="12563" width="9.6640625" style="7" customWidth="1"/>
    <col min="12564" max="12564" width="10.5546875" style="7" customWidth="1"/>
    <col min="12565" max="12565" width="10.6640625" style="7" customWidth="1"/>
    <col min="12566" max="12566" width="12" style="7" customWidth="1"/>
    <col min="12567" max="12567" width="11.6640625" style="7" customWidth="1"/>
    <col min="12568" max="12568" width="13.44140625" style="7" customWidth="1"/>
    <col min="12569" max="12574" width="15.109375" style="7" customWidth="1"/>
    <col min="12575" max="12800" width="12.5546875" style="7"/>
    <col min="12801" max="12801" width="32" style="7" customWidth="1"/>
    <col min="12802" max="12804" width="10.5546875" style="7" customWidth="1"/>
    <col min="12805" max="12805" width="9.5546875" style="7" bestFit="1" customWidth="1"/>
    <col min="12806" max="12806" width="10.5546875" style="7" customWidth="1"/>
    <col min="12807" max="12808" width="11.88671875" style="7" customWidth="1"/>
    <col min="12809" max="12812" width="10.5546875" style="7" customWidth="1"/>
    <col min="12813" max="12815" width="10.44140625" style="7" customWidth="1"/>
    <col min="12816" max="12817" width="10.5546875" style="7" customWidth="1"/>
    <col min="12818" max="12818" width="9.88671875" style="7" customWidth="1"/>
    <col min="12819" max="12819" width="9.6640625" style="7" customWidth="1"/>
    <col min="12820" max="12820" width="10.5546875" style="7" customWidth="1"/>
    <col min="12821" max="12821" width="10.6640625" style="7" customWidth="1"/>
    <col min="12822" max="12822" width="12" style="7" customWidth="1"/>
    <col min="12823" max="12823" width="11.6640625" style="7" customWidth="1"/>
    <col min="12824" max="12824" width="13.44140625" style="7" customWidth="1"/>
    <col min="12825" max="12830" width="15.109375" style="7" customWidth="1"/>
    <col min="12831" max="13056" width="12.5546875" style="7"/>
    <col min="13057" max="13057" width="32" style="7" customWidth="1"/>
    <col min="13058" max="13060" width="10.5546875" style="7" customWidth="1"/>
    <col min="13061" max="13061" width="9.5546875" style="7" bestFit="1" customWidth="1"/>
    <col min="13062" max="13062" width="10.5546875" style="7" customWidth="1"/>
    <col min="13063" max="13064" width="11.88671875" style="7" customWidth="1"/>
    <col min="13065" max="13068" width="10.5546875" style="7" customWidth="1"/>
    <col min="13069" max="13071" width="10.44140625" style="7" customWidth="1"/>
    <col min="13072" max="13073" width="10.5546875" style="7" customWidth="1"/>
    <col min="13074" max="13074" width="9.88671875" style="7" customWidth="1"/>
    <col min="13075" max="13075" width="9.6640625" style="7" customWidth="1"/>
    <col min="13076" max="13076" width="10.5546875" style="7" customWidth="1"/>
    <col min="13077" max="13077" width="10.6640625" style="7" customWidth="1"/>
    <col min="13078" max="13078" width="12" style="7" customWidth="1"/>
    <col min="13079" max="13079" width="11.6640625" style="7" customWidth="1"/>
    <col min="13080" max="13080" width="13.44140625" style="7" customWidth="1"/>
    <col min="13081" max="13086" width="15.109375" style="7" customWidth="1"/>
    <col min="13087" max="13312" width="12.5546875" style="7"/>
    <col min="13313" max="13313" width="32" style="7" customWidth="1"/>
    <col min="13314" max="13316" width="10.5546875" style="7" customWidth="1"/>
    <col min="13317" max="13317" width="9.5546875" style="7" bestFit="1" customWidth="1"/>
    <col min="13318" max="13318" width="10.5546875" style="7" customWidth="1"/>
    <col min="13319" max="13320" width="11.88671875" style="7" customWidth="1"/>
    <col min="13321" max="13324" width="10.5546875" style="7" customWidth="1"/>
    <col min="13325" max="13327" width="10.44140625" style="7" customWidth="1"/>
    <col min="13328" max="13329" width="10.5546875" style="7" customWidth="1"/>
    <col min="13330" max="13330" width="9.88671875" style="7" customWidth="1"/>
    <col min="13331" max="13331" width="9.6640625" style="7" customWidth="1"/>
    <col min="13332" max="13332" width="10.5546875" style="7" customWidth="1"/>
    <col min="13333" max="13333" width="10.6640625" style="7" customWidth="1"/>
    <col min="13334" max="13334" width="12" style="7" customWidth="1"/>
    <col min="13335" max="13335" width="11.6640625" style="7" customWidth="1"/>
    <col min="13336" max="13336" width="13.44140625" style="7" customWidth="1"/>
    <col min="13337" max="13342" width="15.109375" style="7" customWidth="1"/>
    <col min="13343" max="13568" width="12.5546875" style="7"/>
    <col min="13569" max="13569" width="32" style="7" customWidth="1"/>
    <col min="13570" max="13572" width="10.5546875" style="7" customWidth="1"/>
    <col min="13573" max="13573" width="9.5546875" style="7" bestFit="1" customWidth="1"/>
    <col min="13574" max="13574" width="10.5546875" style="7" customWidth="1"/>
    <col min="13575" max="13576" width="11.88671875" style="7" customWidth="1"/>
    <col min="13577" max="13580" width="10.5546875" style="7" customWidth="1"/>
    <col min="13581" max="13583" width="10.44140625" style="7" customWidth="1"/>
    <col min="13584" max="13585" width="10.5546875" style="7" customWidth="1"/>
    <col min="13586" max="13586" width="9.88671875" style="7" customWidth="1"/>
    <col min="13587" max="13587" width="9.6640625" style="7" customWidth="1"/>
    <col min="13588" max="13588" width="10.5546875" style="7" customWidth="1"/>
    <col min="13589" max="13589" width="10.6640625" style="7" customWidth="1"/>
    <col min="13590" max="13590" width="12" style="7" customWidth="1"/>
    <col min="13591" max="13591" width="11.6640625" style="7" customWidth="1"/>
    <col min="13592" max="13592" width="13.44140625" style="7" customWidth="1"/>
    <col min="13593" max="13598" width="15.109375" style="7" customWidth="1"/>
    <col min="13599" max="13824" width="12.5546875" style="7"/>
    <col min="13825" max="13825" width="32" style="7" customWidth="1"/>
    <col min="13826" max="13828" width="10.5546875" style="7" customWidth="1"/>
    <col min="13829" max="13829" width="9.5546875" style="7" bestFit="1" customWidth="1"/>
    <col min="13830" max="13830" width="10.5546875" style="7" customWidth="1"/>
    <col min="13831" max="13832" width="11.88671875" style="7" customWidth="1"/>
    <col min="13833" max="13836" width="10.5546875" style="7" customWidth="1"/>
    <col min="13837" max="13839" width="10.44140625" style="7" customWidth="1"/>
    <col min="13840" max="13841" width="10.5546875" style="7" customWidth="1"/>
    <col min="13842" max="13842" width="9.88671875" style="7" customWidth="1"/>
    <col min="13843" max="13843" width="9.6640625" style="7" customWidth="1"/>
    <col min="13844" max="13844" width="10.5546875" style="7" customWidth="1"/>
    <col min="13845" max="13845" width="10.6640625" style="7" customWidth="1"/>
    <col min="13846" max="13846" width="12" style="7" customWidth="1"/>
    <col min="13847" max="13847" width="11.6640625" style="7" customWidth="1"/>
    <col min="13848" max="13848" width="13.44140625" style="7" customWidth="1"/>
    <col min="13849" max="13854" width="15.109375" style="7" customWidth="1"/>
    <col min="13855" max="14080" width="12.5546875" style="7"/>
    <col min="14081" max="14081" width="32" style="7" customWidth="1"/>
    <col min="14082" max="14084" width="10.5546875" style="7" customWidth="1"/>
    <col min="14085" max="14085" width="9.5546875" style="7" bestFit="1" customWidth="1"/>
    <col min="14086" max="14086" width="10.5546875" style="7" customWidth="1"/>
    <col min="14087" max="14088" width="11.88671875" style="7" customWidth="1"/>
    <col min="14089" max="14092" width="10.5546875" style="7" customWidth="1"/>
    <col min="14093" max="14095" width="10.44140625" style="7" customWidth="1"/>
    <col min="14096" max="14097" width="10.5546875" style="7" customWidth="1"/>
    <col min="14098" max="14098" width="9.88671875" style="7" customWidth="1"/>
    <col min="14099" max="14099" width="9.6640625" style="7" customWidth="1"/>
    <col min="14100" max="14100" width="10.5546875" style="7" customWidth="1"/>
    <col min="14101" max="14101" width="10.6640625" style="7" customWidth="1"/>
    <col min="14102" max="14102" width="12" style="7" customWidth="1"/>
    <col min="14103" max="14103" width="11.6640625" style="7" customWidth="1"/>
    <col min="14104" max="14104" width="13.44140625" style="7" customWidth="1"/>
    <col min="14105" max="14110" width="15.109375" style="7" customWidth="1"/>
    <col min="14111" max="14336" width="12.5546875" style="7"/>
    <col min="14337" max="14337" width="32" style="7" customWidth="1"/>
    <col min="14338" max="14340" width="10.5546875" style="7" customWidth="1"/>
    <col min="14341" max="14341" width="9.5546875" style="7" bestFit="1" customWidth="1"/>
    <col min="14342" max="14342" width="10.5546875" style="7" customWidth="1"/>
    <col min="14343" max="14344" width="11.88671875" style="7" customWidth="1"/>
    <col min="14345" max="14348" width="10.5546875" style="7" customWidth="1"/>
    <col min="14349" max="14351" width="10.44140625" style="7" customWidth="1"/>
    <col min="14352" max="14353" width="10.5546875" style="7" customWidth="1"/>
    <col min="14354" max="14354" width="9.88671875" style="7" customWidth="1"/>
    <col min="14355" max="14355" width="9.6640625" style="7" customWidth="1"/>
    <col min="14356" max="14356" width="10.5546875" style="7" customWidth="1"/>
    <col min="14357" max="14357" width="10.6640625" style="7" customWidth="1"/>
    <col min="14358" max="14358" width="12" style="7" customWidth="1"/>
    <col min="14359" max="14359" width="11.6640625" style="7" customWidth="1"/>
    <col min="14360" max="14360" width="13.44140625" style="7" customWidth="1"/>
    <col min="14361" max="14366" width="15.109375" style="7" customWidth="1"/>
    <col min="14367" max="14592" width="12.5546875" style="7"/>
    <col min="14593" max="14593" width="32" style="7" customWidth="1"/>
    <col min="14594" max="14596" width="10.5546875" style="7" customWidth="1"/>
    <col min="14597" max="14597" width="9.5546875" style="7" bestFit="1" customWidth="1"/>
    <col min="14598" max="14598" width="10.5546875" style="7" customWidth="1"/>
    <col min="14599" max="14600" width="11.88671875" style="7" customWidth="1"/>
    <col min="14601" max="14604" width="10.5546875" style="7" customWidth="1"/>
    <col min="14605" max="14607" width="10.44140625" style="7" customWidth="1"/>
    <col min="14608" max="14609" width="10.5546875" style="7" customWidth="1"/>
    <col min="14610" max="14610" width="9.88671875" style="7" customWidth="1"/>
    <col min="14611" max="14611" width="9.6640625" style="7" customWidth="1"/>
    <col min="14612" max="14612" width="10.5546875" style="7" customWidth="1"/>
    <col min="14613" max="14613" width="10.6640625" style="7" customWidth="1"/>
    <col min="14614" max="14614" width="12" style="7" customWidth="1"/>
    <col min="14615" max="14615" width="11.6640625" style="7" customWidth="1"/>
    <col min="14616" max="14616" width="13.44140625" style="7" customWidth="1"/>
    <col min="14617" max="14622" width="15.109375" style="7" customWidth="1"/>
    <col min="14623" max="14848" width="12.5546875" style="7"/>
    <col min="14849" max="14849" width="32" style="7" customWidth="1"/>
    <col min="14850" max="14852" width="10.5546875" style="7" customWidth="1"/>
    <col min="14853" max="14853" width="9.5546875" style="7" bestFit="1" customWidth="1"/>
    <col min="14854" max="14854" width="10.5546875" style="7" customWidth="1"/>
    <col min="14855" max="14856" width="11.88671875" style="7" customWidth="1"/>
    <col min="14857" max="14860" width="10.5546875" style="7" customWidth="1"/>
    <col min="14861" max="14863" width="10.44140625" style="7" customWidth="1"/>
    <col min="14864" max="14865" width="10.5546875" style="7" customWidth="1"/>
    <col min="14866" max="14866" width="9.88671875" style="7" customWidth="1"/>
    <col min="14867" max="14867" width="9.6640625" style="7" customWidth="1"/>
    <col min="14868" max="14868" width="10.5546875" style="7" customWidth="1"/>
    <col min="14869" max="14869" width="10.6640625" style="7" customWidth="1"/>
    <col min="14870" max="14870" width="12" style="7" customWidth="1"/>
    <col min="14871" max="14871" width="11.6640625" style="7" customWidth="1"/>
    <col min="14872" max="14872" width="13.44140625" style="7" customWidth="1"/>
    <col min="14873" max="14878" width="15.109375" style="7" customWidth="1"/>
    <col min="14879" max="15104" width="12.5546875" style="7"/>
    <col min="15105" max="15105" width="32" style="7" customWidth="1"/>
    <col min="15106" max="15108" width="10.5546875" style="7" customWidth="1"/>
    <col min="15109" max="15109" width="9.5546875" style="7" bestFit="1" customWidth="1"/>
    <col min="15110" max="15110" width="10.5546875" style="7" customWidth="1"/>
    <col min="15111" max="15112" width="11.88671875" style="7" customWidth="1"/>
    <col min="15113" max="15116" width="10.5546875" style="7" customWidth="1"/>
    <col min="15117" max="15119" width="10.44140625" style="7" customWidth="1"/>
    <col min="15120" max="15121" width="10.5546875" style="7" customWidth="1"/>
    <col min="15122" max="15122" width="9.88671875" style="7" customWidth="1"/>
    <col min="15123" max="15123" width="9.6640625" style="7" customWidth="1"/>
    <col min="15124" max="15124" width="10.5546875" style="7" customWidth="1"/>
    <col min="15125" max="15125" width="10.6640625" style="7" customWidth="1"/>
    <col min="15126" max="15126" width="12" style="7" customWidth="1"/>
    <col min="15127" max="15127" width="11.6640625" style="7" customWidth="1"/>
    <col min="15128" max="15128" width="13.44140625" style="7" customWidth="1"/>
    <col min="15129" max="15134" width="15.109375" style="7" customWidth="1"/>
    <col min="15135" max="15360" width="12.5546875" style="7"/>
    <col min="15361" max="15361" width="32" style="7" customWidth="1"/>
    <col min="15362" max="15364" width="10.5546875" style="7" customWidth="1"/>
    <col min="15365" max="15365" width="9.5546875" style="7" bestFit="1" customWidth="1"/>
    <col min="15366" max="15366" width="10.5546875" style="7" customWidth="1"/>
    <col min="15367" max="15368" width="11.88671875" style="7" customWidth="1"/>
    <col min="15369" max="15372" width="10.5546875" style="7" customWidth="1"/>
    <col min="15373" max="15375" width="10.44140625" style="7" customWidth="1"/>
    <col min="15376" max="15377" width="10.5546875" style="7" customWidth="1"/>
    <col min="15378" max="15378" width="9.88671875" style="7" customWidth="1"/>
    <col min="15379" max="15379" width="9.6640625" style="7" customWidth="1"/>
    <col min="15380" max="15380" width="10.5546875" style="7" customWidth="1"/>
    <col min="15381" max="15381" width="10.6640625" style="7" customWidth="1"/>
    <col min="15382" max="15382" width="12" style="7" customWidth="1"/>
    <col min="15383" max="15383" width="11.6640625" style="7" customWidth="1"/>
    <col min="15384" max="15384" width="13.44140625" style="7" customWidth="1"/>
    <col min="15385" max="15390" width="15.109375" style="7" customWidth="1"/>
    <col min="15391" max="15616" width="12.5546875" style="7"/>
    <col min="15617" max="15617" width="32" style="7" customWidth="1"/>
    <col min="15618" max="15620" width="10.5546875" style="7" customWidth="1"/>
    <col min="15621" max="15621" width="9.5546875" style="7" bestFit="1" customWidth="1"/>
    <col min="15622" max="15622" width="10.5546875" style="7" customWidth="1"/>
    <col min="15623" max="15624" width="11.88671875" style="7" customWidth="1"/>
    <col min="15625" max="15628" width="10.5546875" style="7" customWidth="1"/>
    <col min="15629" max="15631" width="10.44140625" style="7" customWidth="1"/>
    <col min="15632" max="15633" width="10.5546875" style="7" customWidth="1"/>
    <col min="15634" max="15634" width="9.88671875" style="7" customWidth="1"/>
    <col min="15635" max="15635" width="9.6640625" style="7" customWidth="1"/>
    <col min="15636" max="15636" width="10.5546875" style="7" customWidth="1"/>
    <col min="15637" max="15637" width="10.6640625" style="7" customWidth="1"/>
    <col min="15638" max="15638" width="12" style="7" customWidth="1"/>
    <col min="15639" max="15639" width="11.6640625" style="7" customWidth="1"/>
    <col min="15640" max="15640" width="13.44140625" style="7" customWidth="1"/>
    <col min="15641" max="15646" width="15.109375" style="7" customWidth="1"/>
    <col min="15647" max="15872" width="12.5546875" style="7"/>
    <col min="15873" max="15873" width="32" style="7" customWidth="1"/>
    <col min="15874" max="15876" width="10.5546875" style="7" customWidth="1"/>
    <col min="15877" max="15877" width="9.5546875" style="7" bestFit="1" customWidth="1"/>
    <col min="15878" max="15878" width="10.5546875" style="7" customWidth="1"/>
    <col min="15879" max="15880" width="11.88671875" style="7" customWidth="1"/>
    <col min="15881" max="15884" width="10.5546875" style="7" customWidth="1"/>
    <col min="15885" max="15887" width="10.44140625" style="7" customWidth="1"/>
    <col min="15888" max="15889" width="10.5546875" style="7" customWidth="1"/>
    <col min="15890" max="15890" width="9.88671875" style="7" customWidth="1"/>
    <col min="15891" max="15891" width="9.6640625" style="7" customWidth="1"/>
    <col min="15892" max="15892" width="10.5546875" style="7" customWidth="1"/>
    <col min="15893" max="15893" width="10.6640625" style="7" customWidth="1"/>
    <col min="15894" max="15894" width="12" style="7" customWidth="1"/>
    <col min="15895" max="15895" width="11.6640625" style="7" customWidth="1"/>
    <col min="15896" max="15896" width="13.44140625" style="7" customWidth="1"/>
    <col min="15897" max="15902" width="15.109375" style="7" customWidth="1"/>
    <col min="15903" max="16128" width="12.5546875" style="7"/>
    <col min="16129" max="16129" width="32" style="7" customWidth="1"/>
    <col min="16130" max="16132" width="10.5546875" style="7" customWidth="1"/>
    <col min="16133" max="16133" width="9.5546875" style="7" bestFit="1" customWidth="1"/>
    <col min="16134" max="16134" width="10.5546875" style="7" customWidth="1"/>
    <col min="16135" max="16136" width="11.88671875" style="7" customWidth="1"/>
    <col min="16137" max="16140" width="10.5546875" style="7" customWidth="1"/>
    <col min="16141" max="16143" width="10.44140625" style="7" customWidth="1"/>
    <col min="16144" max="16145" width="10.5546875" style="7" customWidth="1"/>
    <col min="16146" max="16146" width="9.88671875" style="7" customWidth="1"/>
    <col min="16147" max="16147" width="9.6640625" style="7" customWidth="1"/>
    <col min="16148" max="16148" width="10.5546875" style="7" customWidth="1"/>
    <col min="16149" max="16149" width="10.6640625" style="7" customWidth="1"/>
    <col min="16150" max="16150" width="12" style="7" customWidth="1"/>
    <col min="16151" max="16151" width="11.6640625" style="7" customWidth="1"/>
    <col min="16152" max="16152" width="13.44140625" style="7" customWidth="1"/>
    <col min="16153" max="16158" width="15.109375" style="7" customWidth="1"/>
    <col min="16159" max="16384" width="12.5546875" style="7"/>
  </cols>
  <sheetData>
    <row r="1" spans="1:26" ht="18" customHeight="1">
      <c r="A1" s="1485" t="s">
        <v>1229</v>
      </c>
      <c r="B1" s="1115"/>
      <c r="C1" s="1115"/>
      <c r="D1" s="1115"/>
      <c r="E1" s="1115"/>
      <c r="F1" s="1115"/>
      <c r="G1" s="1115"/>
      <c r="H1" s="1115"/>
      <c r="I1" s="1115"/>
      <c r="J1" s="1115"/>
      <c r="K1" s="1115"/>
      <c r="L1" s="1115"/>
      <c r="M1" s="1115"/>
      <c r="N1" s="1115"/>
      <c r="O1" s="1115"/>
      <c r="P1" s="1115"/>
      <c r="Q1" s="1115"/>
      <c r="R1" s="1115"/>
      <c r="S1" s="1115"/>
      <c r="T1" s="1115"/>
      <c r="U1" s="1115"/>
      <c r="V1" s="1115"/>
      <c r="W1" s="1115"/>
      <c r="X1" s="1115"/>
    </row>
    <row r="2" spans="1:26" s="41" customFormat="1" ht="24.75" customHeight="1">
      <c r="A2" s="3" t="s">
        <v>1030</v>
      </c>
      <c r="B2" s="3"/>
      <c r="C2" s="3"/>
      <c r="D2" s="3"/>
      <c r="E2" s="3"/>
      <c r="F2" s="3"/>
      <c r="G2" s="3"/>
      <c r="H2" s="3"/>
      <c r="I2" s="3"/>
      <c r="J2" s="3"/>
      <c r="K2" s="3"/>
      <c r="L2" s="3"/>
      <c r="M2" s="3"/>
      <c r="N2" s="3"/>
      <c r="O2" s="3"/>
      <c r="P2" s="3"/>
      <c r="Q2" s="3"/>
      <c r="R2" s="3"/>
      <c r="S2" s="3"/>
      <c r="T2" s="3"/>
      <c r="U2" s="3"/>
      <c r="V2" s="3"/>
      <c r="W2" s="3"/>
      <c r="X2" s="3"/>
    </row>
    <row r="3" spans="1:26" s="376" customFormat="1" ht="26.25" customHeight="1">
      <c r="A3" s="169">
        <v>45535</v>
      </c>
      <c r="B3" s="1116"/>
      <c r="C3" s="1117"/>
      <c r="D3" s="1117"/>
      <c r="E3" s="1117"/>
      <c r="F3" s="1117"/>
      <c r="G3" s="1117"/>
      <c r="H3" s="1117"/>
      <c r="I3" s="1117"/>
      <c r="J3" s="1117"/>
      <c r="K3" s="1117"/>
      <c r="L3" s="1117"/>
      <c r="M3" s="1117"/>
      <c r="N3" s="1117"/>
      <c r="O3" s="1117"/>
      <c r="P3" s="1117"/>
      <c r="Q3" s="1117"/>
      <c r="R3" s="1117"/>
      <c r="S3" s="1117"/>
      <c r="T3" s="1117"/>
      <c r="U3" s="1117"/>
      <c r="V3" s="1117"/>
      <c r="W3" s="1117"/>
      <c r="X3" s="1117"/>
    </row>
    <row r="4" spans="1:26" s="382" customFormat="1" ht="23.25" customHeight="1">
      <c r="A4" s="809" t="s">
        <v>122</v>
      </c>
      <c r="B4" s="809"/>
      <c r="C4" s="809"/>
      <c r="D4" s="809"/>
      <c r="E4" s="809"/>
      <c r="F4" s="809"/>
      <c r="G4" s="809"/>
      <c r="H4" s="809"/>
      <c r="I4" s="809"/>
      <c r="J4" s="809"/>
      <c r="K4" s="809"/>
      <c r="L4" s="809"/>
      <c r="M4" s="809"/>
      <c r="N4" s="809"/>
      <c r="O4" s="809"/>
      <c r="P4" s="809"/>
      <c r="Q4" s="809"/>
      <c r="R4" s="809"/>
      <c r="S4" s="809"/>
      <c r="T4" s="809"/>
      <c r="U4" s="809"/>
      <c r="V4" s="809"/>
      <c r="W4" s="809"/>
      <c r="X4" s="809"/>
    </row>
    <row r="5" spans="1:26" ht="9" customHeight="1" thickBot="1">
      <c r="A5" s="368"/>
      <c r="B5" s="368"/>
      <c r="C5" s="368"/>
      <c r="D5" s="368"/>
      <c r="E5" s="368"/>
      <c r="F5" s="368"/>
      <c r="G5" s="368"/>
      <c r="H5" s="368"/>
      <c r="I5" s="368"/>
      <c r="J5" s="368"/>
      <c r="K5" s="368"/>
      <c r="L5" s="368"/>
      <c r="M5" s="368"/>
      <c r="N5" s="368"/>
      <c r="O5" s="368"/>
      <c r="P5" s="368"/>
      <c r="Q5" s="368"/>
      <c r="R5" s="368"/>
      <c r="S5" s="368"/>
      <c r="T5" s="368"/>
      <c r="U5" s="368"/>
      <c r="V5" s="368"/>
      <c r="W5" s="368"/>
      <c r="X5" s="368"/>
    </row>
    <row r="6" spans="1:26" s="8" customFormat="1" ht="12.75" customHeight="1">
      <c r="A6" s="855"/>
      <c r="B6" s="855"/>
      <c r="C6" s="855"/>
      <c r="D6" s="855"/>
      <c r="E6" s="855"/>
      <c r="F6" s="855"/>
      <c r="G6" s="855"/>
      <c r="H6" s="855"/>
      <c r="I6" s="855"/>
      <c r="J6" s="855"/>
      <c r="K6" s="855"/>
      <c r="L6" s="855"/>
      <c r="M6" s="855"/>
      <c r="N6" s="855"/>
      <c r="O6" s="855"/>
      <c r="P6" s="855"/>
      <c r="Q6" s="855"/>
      <c r="R6" s="855"/>
      <c r="S6" s="855"/>
      <c r="T6" s="855"/>
      <c r="U6" s="855"/>
      <c r="V6" s="855"/>
      <c r="W6" s="855"/>
      <c r="X6" s="1055" t="s">
        <v>1031</v>
      </c>
    </row>
    <row r="7" spans="1:26" s="8" customFormat="1" ht="15.6">
      <c r="A7" s="857"/>
      <c r="B7" s="1118" t="s">
        <v>1032</v>
      </c>
      <c r="C7" s="1118"/>
      <c r="D7" s="1118"/>
      <c r="E7" s="1118"/>
      <c r="F7" s="1118"/>
      <c r="G7" s="1118"/>
      <c r="H7" s="1118"/>
      <c r="I7" s="1118"/>
      <c r="J7" s="1118"/>
      <c r="K7" s="1118"/>
      <c r="L7" s="1118"/>
      <c r="M7" s="1118"/>
      <c r="N7" s="1118"/>
      <c r="O7" s="1118"/>
      <c r="P7" s="1118"/>
      <c r="Q7" s="1118"/>
      <c r="R7" s="1118"/>
      <c r="S7" s="1118"/>
      <c r="T7" s="1118"/>
      <c r="U7" s="1118"/>
      <c r="V7" s="1118"/>
      <c r="W7" s="1118"/>
      <c r="X7" s="1059"/>
    </row>
    <row r="8" spans="1:26" s="8" customFormat="1" ht="21" customHeight="1">
      <c r="A8" s="861"/>
      <c r="B8" s="50"/>
      <c r="C8" s="50"/>
      <c r="D8" s="50"/>
      <c r="E8" s="50"/>
      <c r="F8" s="50"/>
      <c r="G8" s="50"/>
      <c r="H8" s="50"/>
      <c r="I8" s="50"/>
      <c r="J8" s="50"/>
      <c r="K8" s="50"/>
      <c r="L8" s="50"/>
      <c r="M8" s="50"/>
      <c r="N8" s="50"/>
      <c r="O8" s="50"/>
      <c r="P8" s="50"/>
      <c r="Q8" s="50"/>
      <c r="R8" s="50"/>
      <c r="S8" s="50"/>
      <c r="T8" s="50"/>
      <c r="U8" s="50"/>
      <c r="V8" s="1119" t="s">
        <v>1033</v>
      </c>
      <c r="W8" s="1119" t="s">
        <v>1034</v>
      </c>
      <c r="X8" s="1059"/>
    </row>
    <row r="9" spans="1:26" s="8" customFormat="1" ht="21" customHeight="1">
      <c r="A9" s="861" t="s">
        <v>832</v>
      </c>
      <c r="B9" s="857"/>
      <c r="C9" s="857"/>
      <c r="D9" s="857"/>
      <c r="E9" s="857"/>
      <c r="F9" s="857"/>
      <c r="G9" s="857"/>
      <c r="H9" s="857"/>
      <c r="I9" s="857"/>
      <c r="J9" s="857"/>
      <c r="K9" s="857"/>
      <c r="L9" s="857"/>
      <c r="M9" s="1120" t="s">
        <v>1035</v>
      </c>
      <c r="N9" s="1120" t="s">
        <v>1036</v>
      </c>
      <c r="O9" s="1120" t="s">
        <v>1037</v>
      </c>
      <c r="P9" s="1120" t="s">
        <v>1038</v>
      </c>
      <c r="Q9" s="857"/>
      <c r="R9" s="857"/>
      <c r="S9" s="857"/>
      <c r="T9" s="857"/>
      <c r="U9" s="857"/>
      <c r="V9" s="1119"/>
      <c r="W9" s="1119"/>
      <c r="X9" s="1059"/>
    </row>
    <row r="10" spans="1:26" s="8" customFormat="1" ht="21" customHeight="1">
      <c r="A10" s="857"/>
      <c r="B10" s="1121" t="s">
        <v>1039</v>
      </c>
      <c r="C10" s="1121"/>
      <c r="D10" s="1121"/>
      <c r="E10" s="1121"/>
      <c r="F10" s="1121"/>
      <c r="G10" s="1121"/>
      <c r="H10" s="1121"/>
      <c r="I10" s="1121"/>
      <c r="J10" s="1121"/>
      <c r="K10" s="1121"/>
      <c r="L10" s="1121"/>
      <c r="M10" s="1120"/>
      <c r="N10" s="1120"/>
      <c r="O10" s="1120"/>
      <c r="P10" s="1120"/>
      <c r="Q10" s="1121" t="s">
        <v>1040</v>
      </c>
      <c r="R10" s="1121"/>
      <c r="S10" s="1121"/>
      <c r="T10" s="1121"/>
      <c r="U10" s="1121"/>
      <c r="V10" s="1119"/>
      <c r="W10" s="1119"/>
      <c r="X10" s="1059"/>
    </row>
    <row r="11" spans="1:26" s="8" customFormat="1" ht="21" customHeight="1" thickBot="1">
      <c r="A11" s="1122"/>
      <c r="B11" s="1123">
        <v>0</v>
      </c>
      <c r="C11" s="1123">
        <v>0.2</v>
      </c>
      <c r="D11" s="1123">
        <v>0.25</v>
      </c>
      <c r="E11" s="1123">
        <v>0.5</v>
      </c>
      <c r="F11" s="1123">
        <v>0.75</v>
      </c>
      <c r="G11" s="1123">
        <v>1</v>
      </c>
      <c r="H11" s="1123">
        <v>1.25</v>
      </c>
      <c r="I11" s="1123">
        <v>1.5</v>
      </c>
      <c r="J11" s="1123">
        <v>1.75</v>
      </c>
      <c r="K11" s="1123">
        <v>2</v>
      </c>
      <c r="L11" s="1123">
        <v>2.5</v>
      </c>
      <c r="M11" s="1124"/>
      <c r="N11" s="1124"/>
      <c r="O11" s="1124"/>
      <c r="P11" s="1124"/>
      <c r="Q11" s="1123">
        <v>3</v>
      </c>
      <c r="R11" s="1123">
        <v>4</v>
      </c>
      <c r="S11" s="1123">
        <v>5</v>
      </c>
      <c r="T11" s="1123">
        <v>7.5</v>
      </c>
      <c r="U11" s="1123">
        <v>10</v>
      </c>
      <c r="V11" s="1125"/>
      <c r="W11" s="1125"/>
      <c r="X11" s="1126"/>
    </row>
    <row r="12" spans="1:26" ht="9" customHeight="1">
      <c r="A12" s="878"/>
      <c r="B12" s="1127"/>
      <c r="C12" s="1127"/>
      <c r="D12" s="1127"/>
      <c r="E12" s="1127"/>
      <c r="F12" s="1127"/>
      <c r="G12" s="1127"/>
      <c r="H12" s="1127"/>
      <c r="I12" s="1127"/>
      <c r="J12" s="1127"/>
      <c r="K12" s="1127"/>
      <c r="L12" s="1127"/>
      <c r="M12" s="1127"/>
      <c r="N12" s="1127"/>
      <c r="O12" s="1127"/>
      <c r="P12" s="1127"/>
      <c r="Q12" s="1127"/>
      <c r="R12" s="1127"/>
      <c r="S12" s="1127"/>
      <c r="T12" s="1127"/>
      <c r="U12" s="1127"/>
      <c r="V12" s="1127"/>
      <c r="W12" s="1127"/>
      <c r="X12" s="1127"/>
    </row>
    <row r="13" spans="1:26" ht="20.100000000000001" customHeight="1">
      <c r="A13" s="288" t="s">
        <v>29</v>
      </c>
      <c r="B13" s="1128">
        <v>0</v>
      </c>
      <c r="C13" s="1128">
        <v>1350544.79</v>
      </c>
      <c r="D13" s="1128">
        <v>0</v>
      </c>
      <c r="E13" s="1128">
        <v>7348021.9100000001</v>
      </c>
      <c r="F13" s="1128">
        <v>728285</v>
      </c>
      <c r="G13" s="1128">
        <v>59234827.330000006</v>
      </c>
      <c r="H13" s="1128">
        <v>0</v>
      </c>
      <c r="I13" s="1128">
        <v>9485482.7300000004</v>
      </c>
      <c r="J13" s="1128">
        <v>0</v>
      </c>
      <c r="K13" s="1128">
        <v>1730846.6600000001</v>
      </c>
      <c r="L13" s="1128">
        <v>6692398.2699999996</v>
      </c>
      <c r="M13" s="1128">
        <v>0</v>
      </c>
      <c r="N13" s="1128">
        <v>0</v>
      </c>
      <c r="O13" s="1128">
        <v>0</v>
      </c>
      <c r="P13" s="1128">
        <v>0</v>
      </c>
      <c r="Q13" s="1128">
        <v>0</v>
      </c>
      <c r="R13" s="1128">
        <v>4487.24</v>
      </c>
      <c r="S13" s="1128">
        <v>0</v>
      </c>
      <c r="T13" s="1128">
        <v>0</v>
      </c>
      <c r="U13" s="1128">
        <v>0</v>
      </c>
      <c r="V13" s="1128">
        <v>86574893.929999992</v>
      </c>
      <c r="W13" s="1128">
        <v>82105.39</v>
      </c>
      <c r="X13" s="1129">
        <v>86492788.539999992</v>
      </c>
      <c r="Y13" s="1130"/>
      <c r="Z13" s="1130"/>
    </row>
    <row r="14" spans="1:26" ht="20.100000000000001" customHeight="1">
      <c r="A14" s="288" t="s">
        <v>30</v>
      </c>
      <c r="B14" s="1128">
        <v>0</v>
      </c>
      <c r="C14" s="1128">
        <v>9743.0400000000009</v>
      </c>
      <c r="D14" s="1128">
        <v>0</v>
      </c>
      <c r="E14" s="1128">
        <v>45242.83</v>
      </c>
      <c r="F14" s="1128">
        <v>2118.14</v>
      </c>
      <c r="G14" s="1128">
        <v>692891.57000000007</v>
      </c>
      <c r="H14" s="1128">
        <v>0</v>
      </c>
      <c r="I14" s="1128">
        <v>586773.51</v>
      </c>
      <c r="J14" s="1128">
        <v>0</v>
      </c>
      <c r="K14" s="1128">
        <v>33934.379999999997</v>
      </c>
      <c r="L14" s="1128">
        <v>1347138.9300000002</v>
      </c>
      <c r="M14" s="1128">
        <v>0</v>
      </c>
      <c r="N14" s="1128">
        <v>0</v>
      </c>
      <c r="O14" s="1128">
        <v>0</v>
      </c>
      <c r="P14" s="1128">
        <v>0</v>
      </c>
      <c r="Q14" s="1128">
        <v>0</v>
      </c>
      <c r="R14" s="1128">
        <v>30238.260000000002</v>
      </c>
      <c r="S14" s="1128">
        <v>0</v>
      </c>
      <c r="T14" s="1128">
        <v>0</v>
      </c>
      <c r="U14" s="1128">
        <v>0</v>
      </c>
      <c r="V14" s="1128">
        <v>2748080.66</v>
      </c>
      <c r="W14" s="1128">
        <v>0</v>
      </c>
      <c r="X14" s="1129">
        <v>2748080.66</v>
      </c>
      <c r="Y14" s="1130"/>
      <c r="Z14" s="1130"/>
    </row>
    <row r="15" spans="1:26" ht="20.100000000000001" customHeight="1">
      <c r="A15" s="288" t="s">
        <v>31</v>
      </c>
      <c r="B15" s="1128">
        <v>0</v>
      </c>
      <c r="C15" s="1128">
        <v>1430555.15</v>
      </c>
      <c r="D15" s="1128">
        <v>0</v>
      </c>
      <c r="E15" s="1128">
        <v>8623642.6899999995</v>
      </c>
      <c r="F15" s="1128">
        <v>1531453.42</v>
      </c>
      <c r="G15" s="1128">
        <v>99796150.560000002</v>
      </c>
      <c r="H15" s="1128">
        <v>0</v>
      </c>
      <c r="I15" s="1128">
        <v>15476596.84</v>
      </c>
      <c r="J15" s="1128">
        <v>0</v>
      </c>
      <c r="K15" s="1128">
        <v>3189892.88</v>
      </c>
      <c r="L15" s="1128">
        <v>6135571.0699999994</v>
      </c>
      <c r="M15" s="1128">
        <v>0</v>
      </c>
      <c r="N15" s="1128">
        <v>0</v>
      </c>
      <c r="O15" s="1128">
        <v>0</v>
      </c>
      <c r="P15" s="1128">
        <v>0</v>
      </c>
      <c r="Q15" s="1128">
        <v>0</v>
      </c>
      <c r="R15" s="1128">
        <v>2888.9700000000003</v>
      </c>
      <c r="S15" s="1128">
        <v>0</v>
      </c>
      <c r="T15" s="1128">
        <v>0</v>
      </c>
      <c r="U15" s="1128">
        <v>0</v>
      </c>
      <c r="V15" s="1128">
        <v>136186751.58000001</v>
      </c>
      <c r="W15" s="1128">
        <v>1196871.6599999999</v>
      </c>
      <c r="X15" s="1129">
        <v>134989879.92000002</v>
      </c>
      <c r="Y15" s="1130"/>
      <c r="Z15" s="1130"/>
    </row>
    <row r="16" spans="1:26" ht="20.100000000000001" customHeight="1">
      <c r="A16" s="288" t="s">
        <v>32</v>
      </c>
      <c r="B16" s="1128">
        <v>0</v>
      </c>
      <c r="C16" s="1128">
        <v>23790.99</v>
      </c>
      <c r="D16" s="1128">
        <v>0</v>
      </c>
      <c r="E16" s="1128">
        <v>549199.18000000005</v>
      </c>
      <c r="F16" s="1128">
        <v>70745.23</v>
      </c>
      <c r="G16" s="1128">
        <v>5522241.6099999994</v>
      </c>
      <c r="H16" s="1128">
        <v>0</v>
      </c>
      <c r="I16" s="1128">
        <v>989150.65</v>
      </c>
      <c r="J16" s="1128">
        <v>0</v>
      </c>
      <c r="K16" s="1128">
        <v>159623.65</v>
      </c>
      <c r="L16" s="1128">
        <v>2496292.5700000003</v>
      </c>
      <c r="M16" s="1128">
        <v>0</v>
      </c>
      <c r="N16" s="1128">
        <v>0</v>
      </c>
      <c r="O16" s="1128">
        <v>0</v>
      </c>
      <c r="P16" s="1128">
        <v>0</v>
      </c>
      <c r="Q16" s="1128">
        <v>0</v>
      </c>
      <c r="R16" s="1128">
        <v>310.68</v>
      </c>
      <c r="S16" s="1128">
        <v>0</v>
      </c>
      <c r="T16" s="1128">
        <v>0</v>
      </c>
      <c r="U16" s="1128">
        <v>0</v>
      </c>
      <c r="V16" s="1128">
        <v>9811354.5600000005</v>
      </c>
      <c r="W16" s="1128">
        <v>0</v>
      </c>
      <c r="X16" s="1129">
        <v>9811354.5600000005</v>
      </c>
      <c r="Y16" s="1130"/>
      <c r="Z16" s="1130"/>
    </row>
    <row r="17" spans="1:26" ht="20.100000000000001" customHeight="1">
      <c r="A17" s="288" t="s">
        <v>33</v>
      </c>
      <c r="B17" s="1128">
        <v>0</v>
      </c>
      <c r="C17" s="1128">
        <v>266387.40000000002</v>
      </c>
      <c r="D17" s="1128">
        <v>0</v>
      </c>
      <c r="E17" s="1128">
        <v>1094924.07</v>
      </c>
      <c r="F17" s="1128">
        <v>138665.25</v>
      </c>
      <c r="G17" s="1128">
        <v>11895345.65</v>
      </c>
      <c r="H17" s="1128">
        <v>0</v>
      </c>
      <c r="I17" s="1128">
        <v>1433508.68</v>
      </c>
      <c r="J17" s="1128">
        <v>0</v>
      </c>
      <c r="K17" s="1128">
        <v>69528.320000000007</v>
      </c>
      <c r="L17" s="1128">
        <v>1424135.5</v>
      </c>
      <c r="M17" s="1128">
        <v>0</v>
      </c>
      <c r="N17" s="1128">
        <v>0</v>
      </c>
      <c r="O17" s="1128">
        <v>0</v>
      </c>
      <c r="P17" s="1128">
        <v>0</v>
      </c>
      <c r="Q17" s="1128">
        <v>0</v>
      </c>
      <c r="R17" s="1128">
        <v>1098.6300000000001</v>
      </c>
      <c r="S17" s="1128">
        <v>0</v>
      </c>
      <c r="T17" s="1128">
        <v>0</v>
      </c>
      <c r="U17" s="1128">
        <v>0</v>
      </c>
      <c r="V17" s="1128">
        <v>16323593.500000002</v>
      </c>
      <c r="W17" s="1128">
        <v>12327.27</v>
      </c>
      <c r="X17" s="1129">
        <v>16311266.230000002</v>
      </c>
      <c r="Y17" s="1130"/>
      <c r="Z17" s="1130"/>
    </row>
    <row r="18" spans="1:26" ht="20.100000000000001" customHeight="1">
      <c r="A18" s="288" t="s">
        <v>114</v>
      </c>
      <c r="B18" s="1128">
        <v>0</v>
      </c>
      <c r="C18" s="1128">
        <v>48116.79</v>
      </c>
      <c r="D18" s="1128">
        <v>0</v>
      </c>
      <c r="E18" s="1128">
        <v>4934506.0299999993</v>
      </c>
      <c r="F18" s="1128">
        <v>1246986.57</v>
      </c>
      <c r="G18" s="1128">
        <v>38467158.159999996</v>
      </c>
      <c r="H18" s="1128">
        <v>0</v>
      </c>
      <c r="I18" s="1128">
        <v>8560639.1699999999</v>
      </c>
      <c r="J18" s="1128">
        <v>0</v>
      </c>
      <c r="K18" s="1128">
        <v>1740138.54</v>
      </c>
      <c r="L18" s="1128">
        <v>7016801.9699999997</v>
      </c>
      <c r="M18" s="1128">
        <v>0</v>
      </c>
      <c r="N18" s="1128">
        <v>0</v>
      </c>
      <c r="O18" s="1128">
        <v>0</v>
      </c>
      <c r="P18" s="1128">
        <v>0</v>
      </c>
      <c r="Q18" s="1128">
        <v>0</v>
      </c>
      <c r="R18" s="1128">
        <v>123953.53</v>
      </c>
      <c r="S18" s="1128">
        <v>0</v>
      </c>
      <c r="T18" s="1128">
        <v>0</v>
      </c>
      <c r="U18" s="1128">
        <v>0</v>
      </c>
      <c r="V18" s="1128">
        <v>62138300.759999998</v>
      </c>
      <c r="W18" s="1128">
        <v>55414.94</v>
      </c>
      <c r="X18" s="1129">
        <v>62082885.82</v>
      </c>
      <c r="Y18" s="1130"/>
      <c r="Z18" s="1130"/>
    </row>
    <row r="19" spans="1:26" ht="20.100000000000001" customHeight="1">
      <c r="A19" s="288" t="s">
        <v>35</v>
      </c>
      <c r="B19" s="1128">
        <v>0</v>
      </c>
      <c r="C19" s="1128">
        <v>137983.47</v>
      </c>
      <c r="D19" s="1128">
        <v>0</v>
      </c>
      <c r="E19" s="1128">
        <v>204953.99</v>
      </c>
      <c r="F19" s="1128">
        <v>0</v>
      </c>
      <c r="G19" s="1128">
        <v>2643556.5499999998</v>
      </c>
      <c r="H19" s="1128">
        <v>0</v>
      </c>
      <c r="I19" s="1128">
        <v>14.85</v>
      </c>
      <c r="J19" s="1128">
        <v>0</v>
      </c>
      <c r="K19" s="1128">
        <v>0</v>
      </c>
      <c r="L19" s="1128">
        <v>5887.95</v>
      </c>
      <c r="M19" s="1128">
        <v>0</v>
      </c>
      <c r="N19" s="1128">
        <v>0</v>
      </c>
      <c r="O19" s="1128">
        <v>0</v>
      </c>
      <c r="P19" s="1128">
        <v>0</v>
      </c>
      <c r="Q19" s="1128">
        <v>0</v>
      </c>
      <c r="R19" s="1128">
        <v>0</v>
      </c>
      <c r="S19" s="1128">
        <v>0</v>
      </c>
      <c r="T19" s="1128">
        <v>0</v>
      </c>
      <c r="U19" s="1128">
        <v>0</v>
      </c>
      <c r="V19" s="1128">
        <v>2992396.81</v>
      </c>
      <c r="W19" s="1128">
        <v>0</v>
      </c>
      <c r="X19" s="1129">
        <v>2992396.81</v>
      </c>
      <c r="Y19" s="1130"/>
      <c r="Z19" s="1130"/>
    </row>
    <row r="20" spans="1:26" ht="20.100000000000001" customHeight="1">
      <c r="A20" s="288" t="s">
        <v>36</v>
      </c>
      <c r="B20" s="1128">
        <v>0</v>
      </c>
      <c r="C20" s="1128">
        <v>257825.01</v>
      </c>
      <c r="D20" s="1128">
        <v>0</v>
      </c>
      <c r="E20" s="1128">
        <v>4023643.0100000002</v>
      </c>
      <c r="F20" s="1128">
        <v>715532.76</v>
      </c>
      <c r="G20" s="1128">
        <v>32833492.289999999</v>
      </c>
      <c r="H20" s="1128">
        <v>0</v>
      </c>
      <c r="I20" s="1128">
        <v>8854572.6699999999</v>
      </c>
      <c r="J20" s="1128">
        <v>0</v>
      </c>
      <c r="K20" s="1128">
        <v>633238.16</v>
      </c>
      <c r="L20" s="1128">
        <v>9565429.4299999997</v>
      </c>
      <c r="M20" s="1128">
        <v>0</v>
      </c>
      <c r="N20" s="1128">
        <v>0</v>
      </c>
      <c r="O20" s="1128">
        <v>0</v>
      </c>
      <c r="P20" s="1128">
        <v>0</v>
      </c>
      <c r="Q20" s="1128">
        <v>0</v>
      </c>
      <c r="R20" s="1128">
        <v>0</v>
      </c>
      <c r="S20" s="1128">
        <v>0</v>
      </c>
      <c r="T20" s="1128">
        <v>0</v>
      </c>
      <c r="U20" s="1128">
        <v>0</v>
      </c>
      <c r="V20" s="1128">
        <v>56883733.329999998</v>
      </c>
      <c r="W20" s="1128">
        <v>0</v>
      </c>
      <c r="X20" s="1129">
        <v>56883733.329999998</v>
      </c>
      <c r="Y20" s="1130"/>
      <c r="Z20" s="1130"/>
    </row>
    <row r="21" spans="1:26" ht="20.100000000000001" customHeight="1">
      <c r="A21" s="288" t="s">
        <v>37</v>
      </c>
      <c r="B21" s="1128">
        <v>0</v>
      </c>
      <c r="C21" s="1128">
        <v>52260.69</v>
      </c>
      <c r="D21" s="1128">
        <v>0</v>
      </c>
      <c r="E21" s="1128">
        <v>166833.23000000001</v>
      </c>
      <c r="F21" s="1128">
        <v>0</v>
      </c>
      <c r="G21" s="1128">
        <v>11025958.970000001</v>
      </c>
      <c r="H21" s="1128">
        <v>0</v>
      </c>
      <c r="I21" s="1128">
        <v>15307.26</v>
      </c>
      <c r="J21" s="1128">
        <v>0</v>
      </c>
      <c r="K21" s="1128">
        <v>202401.52000000002</v>
      </c>
      <c r="L21" s="1128">
        <v>3391.4700000000003</v>
      </c>
      <c r="M21" s="1128">
        <v>0</v>
      </c>
      <c r="N21" s="1128">
        <v>0</v>
      </c>
      <c r="O21" s="1128">
        <v>0</v>
      </c>
      <c r="P21" s="1128">
        <v>0</v>
      </c>
      <c r="Q21" s="1128">
        <v>0</v>
      </c>
      <c r="R21" s="1128">
        <v>327.78000000000003</v>
      </c>
      <c r="S21" s="1128">
        <v>0</v>
      </c>
      <c r="T21" s="1128">
        <v>0</v>
      </c>
      <c r="U21" s="1128">
        <v>0</v>
      </c>
      <c r="V21" s="1128">
        <v>11466480.92</v>
      </c>
      <c r="W21" s="1128">
        <v>197703.37</v>
      </c>
      <c r="X21" s="1129">
        <v>11268777.550000001</v>
      </c>
      <c r="Y21" s="1130"/>
      <c r="Z21" s="1130"/>
    </row>
    <row r="22" spans="1:26" ht="20.100000000000001" customHeight="1">
      <c r="A22" s="288" t="s">
        <v>38</v>
      </c>
      <c r="B22" s="1128">
        <v>0</v>
      </c>
      <c r="C22" s="1128">
        <v>18671.72</v>
      </c>
      <c r="D22" s="1128">
        <v>0</v>
      </c>
      <c r="E22" s="1128">
        <v>349284.96</v>
      </c>
      <c r="F22" s="1128">
        <v>11620.76</v>
      </c>
      <c r="G22" s="1128">
        <v>2131846.59</v>
      </c>
      <c r="H22" s="1128">
        <v>0</v>
      </c>
      <c r="I22" s="1128">
        <v>406058.98000000004</v>
      </c>
      <c r="J22" s="1128">
        <v>0</v>
      </c>
      <c r="K22" s="1128">
        <v>59799.15</v>
      </c>
      <c r="L22" s="1128">
        <v>2131110.04</v>
      </c>
      <c r="M22" s="1128">
        <v>0</v>
      </c>
      <c r="N22" s="1128">
        <v>0</v>
      </c>
      <c r="O22" s="1128">
        <v>0</v>
      </c>
      <c r="P22" s="1128">
        <v>0</v>
      </c>
      <c r="Q22" s="1128">
        <v>0</v>
      </c>
      <c r="R22" s="1128">
        <v>0</v>
      </c>
      <c r="S22" s="1128">
        <v>0</v>
      </c>
      <c r="T22" s="1128">
        <v>0</v>
      </c>
      <c r="U22" s="1128">
        <v>0</v>
      </c>
      <c r="V22" s="1128">
        <v>5108392.1999999993</v>
      </c>
      <c r="W22" s="1128">
        <v>0</v>
      </c>
      <c r="X22" s="1129">
        <v>5108392.1999999993</v>
      </c>
      <c r="Y22" s="1130"/>
      <c r="Z22" s="1130"/>
    </row>
    <row r="23" spans="1:26" ht="20.100000000000001" customHeight="1">
      <c r="A23" s="288" t="s">
        <v>96</v>
      </c>
      <c r="B23" s="1128">
        <v>0</v>
      </c>
      <c r="C23" s="1128">
        <v>32665.920000000002</v>
      </c>
      <c r="D23" s="1128">
        <v>0</v>
      </c>
      <c r="E23" s="1128">
        <v>18.86</v>
      </c>
      <c r="F23" s="1128">
        <v>0</v>
      </c>
      <c r="G23" s="1128">
        <v>3292817.9699999997</v>
      </c>
      <c r="H23" s="1128">
        <v>0</v>
      </c>
      <c r="I23" s="1128">
        <v>54806.570000000007</v>
      </c>
      <c r="J23" s="1128">
        <v>0</v>
      </c>
      <c r="K23" s="1128">
        <v>48067.35</v>
      </c>
      <c r="L23" s="1128">
        <v>90077.930000000008</v>
      </c>
      <c r="M23" s="1128">
        <v>0</v>
      </c>
      <c r="N23" s="1128">
        <v>0</v>
      </c>
      <c r="O23" s="1128">
        <v>0</v>
      </c>
      <c r="P23" s="1128">
        <v>0</v>
      </c>
      <c r="Q23" s="1128">
        <v>0</v>
      </c>
      <c r="R23" s="1128">
        <v>0</v>
      </c>
      <c r="S23" s="1128">
        <v>0</v>
      </c>
      <c r="T23" s="1128">
        <v>0</v>
      </c>
      <c r="U23" s="1128">
        <v>0</v>
      </c>
      <c r="V23" s="1128">
        <v>3518454.5999999996</v>
      </c>
      <c r="W23" s="1128">
        <v>0</v>
      </c>
      <c r="X23" s="1129">
        <v>3518454.5999999996</v>
      </c>
      <c r="Y23" s="1130"/>
      <c r="Z23" s="1130"/>
    </row>
    <row r="24" spans="1:26" ht="20.100000000000001" customHeight="1">
      <c r="A24" s="288" t="s">
        <v>40</v>
      </c>
      <c r="B24" s="1128">
        <v>0</v>
      </c>
      <c r="C24" s="1128">
        <v>293590.31</v>
      </c>
      <c r="D24" s="1128">
        <v>0</v>
      </c>
      <c r="E24" s="1128">
        <v>3645.15</v>
      </c>
      <c r="F24" s="1128">
        <v>0</v>
      </c>
      <c r="G24" s="1128">
        <v>6767692.6399999997</v>
      </c>
      <c r="H24" s="1128">
        <v>0</v>
      </c>
      <c r="I24" s="1128">
        <v>628.19000000000005</v>
      </c>
      <c r="J24" s="1128">
        <v>0</v>
      </c>
      <c r="K24" s="1128">
        <v>0</v>
      </c>
      <c r="L24" s="1128">
        <v>130710.15000000001</v>
      </c>
      <c r="M24" s="1128">
        <v>0</v>
      </c>
      <c r="N24" s="1128">
        <v>14718.49</v>
      </c>
      <c r="O24" s="1128">
        <v>0</v>
      </c>
      <c r="P24" s="1128">
        <v>0</v>
      </c>
      <c r="Q24" s="1128">
        <v>0</v>
      </c>
      <c r="R24" s="1128">
        <v>0</v>
      </c>
      <c r="S24" s="1128">
        <v>0</v>
      </c>
      <c r="T24" s="1128">
        <v>0</v>
      </c>
      <c r="U24" s="1128">
        <v>0</v>
      </c>
      <c r="V24" s="1128">
        <v>7210984.9300000006</v>
      </c>
      <c r="W24" s="1128">
        <v>7006.7300000000005</v>
      </c>
      <c r="X24" s="1129">
        <v>7203978.2000000002</v>
      </c>
      <c r="Y24" s="1130"/>
      <c r="Z24" s="1130"/>
    </row>
    <row r="25" spans="1:26" ht="20.100000000000001" customHeight="1">
      <c r="A25" s="288" t="s">
        <v>41</v>
      </c>
      <c r="B25" s="1128">
        <v>0</v>
      </c>
      <c r="C25" s="1128">
        <v>27055.71</v>
      </c>
      <c r="D25" s="1128">
        <v>0</v>
      </c>
      <c r="E25" s="1128">
        <v>0</v>
      </c>
      <c r="F25" s="1128">
        <v>0</v>
      </c>
      <c r="G25" s="1128">
        <v>1274769.43</v>
      </c>
      <c r="H25" s="1128">
        <v>0</v>
      </c>
      <c r="I25" s="1128">
        <v>40680.46</v>
      </c>
      <c r="J25" s="1128">
        <v>0</v>
      </c>
      <c r="K25" s="1128">
        <v>6739.4000000000005</v>
      </c>
      <c r="L25" s="1128">
        <v>7327.59</v>
      </c>
      <c r="M25" s="1128">
        <v>0</v>
      </c>
      <c r="N25" s="1128">
        <v>0</v>
      </c>
      <c r="O25" s="1128">
        <v>0</v>
      </c>
      <c r="P25" s="1128">
        <v>0</v>
      </c>
      <c r="Q25" s="1128">
        <v>0</v>
      </c>
      <c r="R25" s="1128">
        <v>0</v>
      </c>
      <c r="S25" s="1128">
        <v>0</v>
      </c>
      <c r="T25" s="1128">
        <v>0</v>
      </c>
      <c r="U25" s="1128">
        <v>0</v>
      </c>
      <c r="V25" s="1128">
        <v>1356572.5899999999</v>
      </c>
      <c r="W25" s="1128">
        <v>8486.6</v>
      </c>
      <c r="X25" s="1129">
        <v>1348085.9899999998</v>
      </c>
      <c r="Y25" s="1130"/>
      <c r="Z25" s="1130"/>
    </row>
    <row r="26" spans="1:26" ht="20.100000000000001" customHeight="1">
      <c r="A26" s="872" t="s">
        <v>42</v>
      </c>
      <c r="B26" s="1128">
        <v>0</v>
      </c>
      <c r="C26" s="1128">
        <v>2013.31</v>
      </c>
      <c r="D26" s="1128">
        <v>0</v>
      </c>
      <c r="E26" s="1128">
        <v>0</v>
      </c>
      <c r="F26" s="1128">
        <v>0</v>
      </c>
      <c r="G26" s="1128">
        <v>704505.1</v>
      </c>
      <c r="H26" s="1128">
        <v>0</v>
      </c>
      <c r="I26" s="1128">
        <v>6968.66</v>
      </c>
      <c r="J26" s="1128">
        <v>0</v>
      </c>
      <c r="K26" s="1128">
        <v>22874.170000000002</v>
      </c>
      <c r="L26" s="1128">
        <v>225</v>
      </c>
      <c r="M26" s="1128">
        <v>0</v>
      </c>
      <c r="N26" s="1128">
        <v>0</v>
      </c>
      <c r="O26" s="1128">
        <v>0</v>
      </c>
      <c r="P26" s="1128">
        <v>0</v>
      </c>
      <c r="Q26" s="1128">
        <v>0</v>
      </c>
      <c r="R26" s="1128">
        <v>0</v>
      </c>
      <c r="S26" s="1128">
        <v>0</v>
      </c>
      <c r="T26" s="1128">
        <v>0</v>
      </c>
      <c r="U26" s="1128">
        <v>0</v>
      </c>
      <c r="V26" s="1128">
        <v>736586.24000000011</v>
      </c>
      <c r="W26" s="1128">
        <v>0</v>
      </c>
      <c r="X26" s="1129">
        <v>736586.24000000011</v>
      </c>
      <c r="Y26" s="1130"/>
      <c r="Z26" s="1130"/>
    </row>
    <row r="27" spans="1:26" ht="20.100000000000001" customHeight="1">
      <c r="A27" s="288" t="s">
        <v>43</v>
      </c>
      <c r="B27" s="1128">
        <v>0</v>
      </c>
      <c r="C27" s="1128">
        <v>44611.79</v>
      </c>
      <c r="D27" s="1128">
        <v>0</v>
      </c>
      <c r="E27" s="1128">
        <v>143846.85</v>
      </c>
      <c r="F27" s="1128">
        <v>0</v>
      </c>
      <c r="G27" s="1128">
        <v>1207500.8400000001</v>
      </c>
      <c r="H27" s="1128">
        <v>0</v>
      </c>
      <c r="I27" s="1128">
        <v>0</v>
      </c>
      <c r="J27" s="1128">
        <v>0</v>
      </c>
      <c r="K27" s="1128">
        <v>0</v>
      </c>
      <c r="L27" s="1128">
        <v>6801.54</v>
      </c>
      <c r="M27" s="1128">
        <v>0</v>
      </c>
      <c r="N27" s="1128">
        <v>0</v>
      </c>
      <c r="O27" s="1128">
        <v>0</v>
      </c>
      <c r="P27" s="1128">
        <v>0</v>
      </c>
      <c r="Q27" s="1128">
        <v>0</v>
      </c>
      <c r="R27" s="1128">
        <v>0</v>
      </c>
      <c r="S27" s="1128">
        <v>0</v>
      </c>
      <c r="T27" s="1128">
        <v>0</v>
      </c>
      <c r="U27" s="1128">
        <v>0</v>
      </c>
      <c r="V27" s="1128">
        <v>1402761.02</v>
      </c>
      <c r="W27" s="1128">
        <v>0</v>
      </c>
      <c r="X27" s="1129">
        <v>1402761.02</v>
      </c>
      <c r="Y27" s="1130"/>
      <c r="Z27" s="1130"/>
    </row>
    <row r="28" spans="1:26" ht="20.100000000000001" customHeight="1">
      <c r="A28" s="288" t="s">
        <v>44</v>
      </c>
      <c r="B28" s="1128">
        <v>0</v>
      </c>
      <c r="C28" s="1128">
        <v>38728.43</v>
      </c>
      <c r="D28" s="1128">
        <v>0</v>
      </c>
      <c r="E28" s="1128">
        <v>184605.86000000002</v>
      </c>
      <c r="F28" s="1128">
        <v>0</v>
      </c>
      <c r="G28" s="1128">
        <v>174524.71000000002</v>
      </c>
      <c r="H28" s="1128">
        <v>0</v>
      </c>
      <c r="I28" s="1128">
        <v>0</v>
      </c>
      <c r="J28" s="1128">
        <v>0</v>
      </c>
      <c r="K28" s="1128">
        <v>7862.95</v>
      </c>
      <c r="L28" s="1128">
        <v>0</v>
      </c>
      <c r="M28" s="1128">
        <v>0</v>
      </c>
      <c r="N28" s="1128">
        <v>0</v>
      </c>
      <c r="O28" s="1128">
        <v>0</v>
      </c>
      <c r="P28" s="1128">
        <v>0</v>
      </c>
      <c r="Q28" s="1128">
        <v>0</v>
      </c>
      <c r="R28" s="1128">
        <v>0</v>
      </c>
      <c r="S28" s="1128">
        <v>0</v>
      </c>
      <c r="T28" s="1128">
        <v>0</v>
      </c>
      <c r="U28" s="1128">
        <v>0</v>
      </c>
      <c r="V28" s="1128">
        <v>405721.95</v>
      </c>
      <c r="W28" s="1128">
        <v>3321.51</v>
      </c>
      <c r="X28" s="1129">
        <v>402400.44</v>
      </c>
      <c r="Y28" s="1130"/>
      <c r="Z28" s="1130"/>
    </row>
    <row r="29" spans="1:26" ht="20.100000000000001" customHeight="1">
      <c r="A29" s="288" t="s">
        <v>770</v>
      </c>
      <c r="B29" s="1128">
        <v>0</v>
      </c>
      <c r="C29" s="1128">
        <v>21793.119999999999</v>
      </c>
      <c r="D29" s="1128">
        <v>0</v>
      </c>
      <c r="E29" s="1128">
        <v>94278.37</v>
      </c>
      <c r="F29" s="1128">
        <v>0</v>
      </c>
      <c r="G29" s="1128">
        <v>1345236.92</v>
      </c>
      <c r="H29" s="1128">
        <v>0</v>
      </c>
      <c r="I29" s="1128">
        <v>0</v>
      </c>
      <c r="J29" s="1128">
        <v>0</v>
      </c>
      <c r="K29" s="1128">
        <v>18864.5</v>
      </c>
      <c r="L29" s="1128">
        <v>0</v>
      </c>
      <c r="M29" s="1128">
        <v>0</v>
      </c>
      <c r="N29" s="1128">
        <v>0</v>
      </c>
      <c r="O29" s="1128">
        <v>0</v>
      </c>
      <c r="P29" s="1128">
        <v>0</v>
      </c>
      <c r="Q29" s="1128">
        <v>0</v>
      </c>
      <c r="R29" s="1128">
        <v>0</v>
      </c>
      <c r="S29" s="1128">
        <v>0</v>
      </c>
      <c r="T29" s="1128">
        <v>0</v>
      </c>
      <c r="U29" s="1128">
        <v>0</v>
      </c>
      <c r="V29" s="1128">
        <v>1480172.91</v>
      </c>
      <c r="W29" s="1128">
        <v>0</v>
      </c>
      <c r="X29" s="1129">
        <v>1480172.91</v>
      </c>
      <c r="Y29" s="1130"/>
      <c r="Z29" s="1130"/>
    </row>
    <row r="30" spans="1:26" ht="29.25" customHeight="1" thickBot="1">
      <c r="A30" s="873" t="s">
        <v>771</v>
      </c>
      <c r="B30" s="1131">
        <v>0</v>
      </c>
      <c r="C30" s="1131">
        <v>4056337.6400000011</v>
      </c>
      <c r="D30" s="1131">
        <v>0</v>
      </c>
      <c r="E30" s="1131">
        <v>27766646.990000002</v>
      </c>
      <c r="F30" s="1131">
        <v>4445407.13</v>
      </c>
      <c r="G30" s="1131">
        <v>279010516.88999999</v>
      </c>
      <c r="H30" s="1131">
        <v>0</v>
      </c>
      <c r="I30" s="1131">
        <v>45911189.219999991</v>
      </c>
      <c r="J30" s="1131">
        <v>0</v>
      </c>
      <c r="K30" s="1131">
        <v>7923811.6300000018</v>
      </c>
      <c r="L30" s="1131">
        <v>37053299.409999996</v>
      </c>
      <c r="M30" s="1131">
        <v>0</v>
      </c>
      <c r="N30" s="1131">
        <v>14718.49</v>
      </c>
      <c r="O30" s="1131">
        <v>0</v>
      </c>
      <c r="P30" s="1131">
        <v>0</v>
      </c>
      <c r="Q30" s="1131">
        <v>0</v>
      </c>
      <c r="R30" s="1131">
        <v>163305.09</v>
      </c>
      <c r="S30" s="1131">
        <v>0</v>
      </c>
      <c r="T30" s="1131">
        <v>0</v>
      </c>
      <c r="U30" s="1131">
        <v>0</v>
      </c>
      <c r="V30" s="1131">
        <v>406345232.49000001</v>
      </c>
      <c r="W30" s="1131">
        <v>1563237.47</v>
      </c>
      <c r="X30" s="1131">
        <v>404781995.02000004</v>
      </c>
      <c r="Y30" s="1130"/>
      <c r="Z30" s="1130"/>
    </row>
    <row r="31" spans="1:26" ht="15" customHeight="1">
      <c r="A31" s="877" t="s">
        <v>1041</v>
      </c>
      <c r="B31" s="1132"/>
      <c r="C31" s="1132"/>
      <c r="D31" s="1132"/>
      <c r="E31" s="1132"/>
      <c r="F31" s="1132"/>
      <c r="G31" s="1132"/>
      <c r="H31" s="1132"/>
      <c r="I31" s="1132"/>
      <c r="J31" s="1132"/>
      <c r="K31" s="1132"/>
      <c r="L31" s="1132"/>
      <c r="M31" s="1132"/>
      <c r="N31" s="1132"/>
      <c r="O31" s="1132"/>
      <c r="P31" s="1132"/>
      <c r="Q31" s="1132"/>
      <c r="R31" s="1132"/>
      <c r="S31" s="1132"/>
      <c r="T31" s="1132"/>
      <c r="U31" s="1132"/>
      <c r="V31" s="1132"/>
      <c r="W31" s="1132"/>
      <c r="X31" s="1132"/>
      <c r="Y31" s="1130"/>
      <c r="Z31" s="1130"/>
    </row>
    <row r="32" spans="1:26" ht="15" customHeight="1">
      <c r="A32" s="24" t="s">
        <v>1042</v>
      </c>
      <c r="B32" s="18"/>
      <c r="C32" s="18"/>
      <c r="D32" s="18"/>
      <c r="E32" s="18"/>
      <c r="F32" s="18"/>
      <c r="G32" s="18"/>
      <c r="H32" s="18"/>
      <c r="I32" s="18"/>
      <c r="J32" s="18"/>
      <c r="K32" s="18"/>
      <c r="L32" s="18"/>
      <c r="M32" s="18"/>
      <c r="N32" s="18"/>
      <c r="O32" s="18"/>
      <c r="P32" s="18"/>
      <c r="Q32" s="18"/>
      <c r="R32" s="18"/>
      <c r="S32" s="18"/>
      <c r="T32" s="18"/>
      <c r="U32" s="18"/>
      <c r="V32" s="18"/>
      <c r="W32" s="18"/>
      <c r="X32" s="18"/>
      <c r="Y32" s="1130"/>
      <c r="Z32" s="1130"/>
    </row>
    <row r="33" spans="1:24" ht="13.8">
      <c r="A33" s="24" t="s">
        <v>1043</v>
      </c>
      <c r="B33" s="24"/>
      <c r="C33" s="24"/>
      <c r="D33" s="24"/>
      <c r="E33" s="24"/>
      <c r="F33" s="24"/>
      <c r="G33" s="24"/>
      <c r="H33" s="24"/>
      <c r="I33" s="24"/>
      <c r="J33" s="24"/>
      <c r="K33" s="24"/>
      <c r="L33" s="24"/>
      <c r="M33" s="24"/>
      <c r="N33" s="24"/>
      <c r="O33" s="24"/>
      <c r="P33" s="13"/>
      <c r="Q33" s="13"/>
      <c r="R33" s="13"/>
      <c r="S33" s="13"/>
      <c r="T33" s="13"/>
      <c r="U33" s="13"/>
      <c r="V33" s="13"/>
      <c r="W33" s="13"/>
      <c r="X33" s="13"/>
    </row>
    <row r="34" spans="1:24" ht="13.8">
      <c r="A34" s="24" t="s">
        <v>1044</v>
      </c>
      <c r="B34" s="24"/>
      <c r="C34" s="24"/>
      <c r="D34" s="24"/>
      <c r="E34" s="24"/>
      <c r="F34" s="24"/>
      <c r="G34" s="24"/>
      <c r="H34" s="24"/>
      <c r="I34" s="24"/>
      <c r="J34" s="24"/>
      <c r="K34" s="24"/>
      <c r="L34" s="24"/>
      <c r="M34" s="24"/>
      <c r="N34" s="24"/>
      <c r="O34" s="24"/>
      <c r="P34" s="13"/>
      <c r="Q34" s="13"/>
      <c r="R34" s="13"/>
      <c r="S34" s="13"/>
      <c r="T34" s="13"/>
      <c r="U34" s="13"/>
      <c r="V34" s="13"/>
      <c r="W34" s="13"/>
      <c r="X34" s="13"/>
    </row>
    <row r="35" spans="1:24" ht="13.8">
      <c r="A35" s="13"/>
      <c r="B35" s="13"/>
      <c r="C35" s="13"/>
      <c r="D35" s="13"/>
      <c r="E35" s="13"/>
      <c r="F35" s="13"/>
      <c r="G35" s="13"/>
      <c r="H35" s="13"/>
      <c r="I35" s="13"/>
      <c r="J35" s="13"/>
      <c r="K35" s="13"/>
      <c r="L35" s="13"/>
      <c r="M35" s="13"/>
      <c r="N35" s="13"/>
      <c r="O35" s="13"/>
      <c r="P35" s="13"/>
      <c r="Q35" s="13"/>
      <c r="R35" s="13"/>
      <c r="S35" s="13"/>
      <c r="T35" s="13"/>
      <c r="U35" s="13"/>
      <c r="V35" s="13"/>
      <c r="W35" s="13"/>
      <c r="X35" s="13"/>
    </row>
    <row r="36" spans="1:24" ht="13.8">
      <c r="A36" s="13"/>
      <c r="B36" s="13"/>
      <c r="C36" s="13"/>
      <c r="D36" s="13"/>
      <c r="E36" s="13"/>
      <c r="F36" s="13"/>
      <c r="G36" s="13"/>
      <c r="H36" s="13"/>
      <c r="I36" s="13"/>
      <c r="J36" s="13"/>
      <c r="K36" s="13"/>
      <c r="L36" s="13"/>
      <c r="M36" s="13"/>
      <c r="N36" s="13"/>
      <c r="O36" s="13"/>
      <c r="P36" s="13"/>
      <c r="Q36" s="13"/>
      <c r="R36" s="13"/>
      <c r="S36" s="13"/>
      <c r="T36" s="13"/>
      <c r="U36" s="13"/>
      <c r="V36" s="13"/>
      <c r="W36" s="13"/>
      <c r="X36" s="13"/>
    </row>
    <row r="37" spans="1:24" ht="13.8">
      <c r="A37" s="13"/>
      <c r="B37" s="13"/>
      <c r="C37" s="13"/>
      <c r="D37" s="13"/>
      <c r="E37" s="13"/>
      <c r="F37" s="13"/>
      <c r="G37" s="13"/>
      <c r="H37" s="13"/>
      <c r="I37" s="13"/>
      <c r="J37" s="13"/>
      <c r="K37" s="13"/>
      <c r="L37" s="13"/>
      <c r="M37" s="13"/>
      <c r="N37" s="13"/>
      <c r="O37" s="13"/>
      <c r="P37" s="13"/>
      <c r="Q37" s="13"/>
      <c r="R37" s="13"/>
      <c r="S37" s="13"/>
      <c r="T37" s="13"/>
      <c r="U37" s="13"/>
      <c r="V37" s="13"/>
      <c r="W37" s="13"/>
      <c r="X37" s="13"/>
    </row>
    <row r="201" spans="3:3">
      <c r="C201" s="7" t="s">
        <v>155</v>
      </c>
    </row>
  </sheetData>
  <mergeCells count="13">
    <mergeCell ref="P9:P11"/>
    <mergeCell ref="B10:L10"/>
    <mergeCell ref="Q10:U10"/>
    <mergeCell ref="A2:X2"/>
    <mergeCell ref="A4:X4"/>
    <mergeCell ref="A5:X5"/>
    <mergeCell ref="X6:X11"/>
    <mergeCell ref="B7:W7"/>
    <mergeCell ref="V8:V11"/>
    <mergeCell ref="W8:W11"/>
    <mergeCell ref="M9:M11"/>
    <mergeCell ref="N9:N11"/>
    <mergeCell ref="O9:O11"/>
  </mergeCells>
  <hyperlinks>
    <hyperlink ref="A1" location="Índice!A1" display="Volver al Índice" xr:uid="{385F0765-14D0-4219-AAED-7B45E4901589}"/>
  </hyperlinks>
  <printOptions horizontalCentered="1" verticalCentered="1"/>
  <pageMargins left="0.39370078740157483" right="0.39370078740157483" top="0.51181102362204722" bottom="0.78740157480314965" header="0.51181102362204722" footer="0.51181102362204722"/>
  <pageSetup scale="6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8AB20-B170-4145-A82E-2FBB2A16ACEC}">
  <dimension ref="A1:M32"/>
  <sheetViews>
    <sheetView showGridLines="0" zoomScaleNormal="75" workbookViewId="0"/>
  </sheetViews>
  <sheetFormatPr baseColWidth="10" defaultRowHeight="13.2"/>
  <cols>
    <col min="1" max="1" width="45" style="432" customWidth="1"/>
    <col min="2" max="2" width="18.109375" style="432" customWidth="1"/>
    <col min="3" max="6" width="14.5546875" style="432" customWidth="1"/>
    <col min="7" max="7" width="13.44140625" style="432" customWidth="1"/>
    <col min="8" max="8" width="14.5546875" style="432" customWidth="1"/>
    <col min="9" max="10" width="12" style="432" bestFit="1" customWidth="1"/>
    <col min="11" max="256" width="11.5546875" style="432"/>
    <col min="257" max="257" width="45" style="432" customWidth="1"/>
    <col min="258" max="258" width="18.109375" style="432" customWidth="1"/>
    <col min="259" max="262" width="14.5546875" style="432" customWidth="1"/>
    <col min="263" max="263" width="13.44140625" style="432" customWidth="1"/>
    <col min="264" max="264" width="14.5546875" style="432" customWidth="1"/>
    <col min="265" max="266" width="12" style="432" bestFit="1" customWidth="1"/>
    <col min="267" max="512" width="11.5546875" style="432"/>
    <col min="513" max="513" width="45" style="432" customWidth="1"/>
    <col min="514" max="514" width="18.109375" style="432" customWidth="1"/>
    <col min="515" max="518" width="14.5546875" style="432" customWidth="1"/>
    <col min="519" max="519" width="13.44140625" style="432" customWidth="1"/>
    <col min="520" max="520" width="14.5546875" style="432" customWidth="1"/>
    <col min="521" max="522" width="12" style="432" bestFit="1" customWidth="1"/>
    <col min="523" max="768" width="11.5546875" style="432"/>
    <col min="769" max="769" width="45" style="432" customWidth="1"/>
    <col min="770" max="770" width="18.109375" style="432" customWidth="1"/>
    <col min="771" max="774" width="14.5546875" style="432" customWidth="1"/>
    <col min="775" max="775" width="13.44140625" style="432" customWidth="1"/>
    <col min="776" max="776" width="14.5546875" style="432" customWidth="1"/>
    <col min="777" max="778" width="12" style="432" bestFit="1" customWidth="1"/>
    <col min="779" max="1024" width="11.5546875" style="432"/>
    <col min="1025" max="1025" width="45" style="432" customWidth="1"/>
    <col min="1026" max="1026" width="18.109375" style="432" customWidth="1"/>
    <col min="1027" max="1030" width="14.5546875" style="432" customWidth="1"/>
    <col min="1031" max="1031" width="13.44140625" style="432" customWidth="1"/>
    <col min="1032" max="1032" width="14.5546875" style="432" customWidth="1"/>
    <col min="1033" max="1034" width="12" style="432" bestFit="1" customWidth="1"/>
    <col min="1035" max="1280" width="11.5546875" style="432"/>
    <col min="1281" max="1281" width="45" style="432" customWidth="1"/>
    <col min="1282" max="1282" width="18.109375" style="432" customWidth="1"/>
    <col min="1283" max="1286" width="14.5546875" style="432" customWidth="1"/>
    <col min="1287" max="1287" width="13.44140625" style="432" customWidth="1"/>
    <col min="1288" max="1288" width="14.5546875" style="432" customWidth="1"/>
    <col min="1289" max="1290" width="12" style="432" bestFit="1" customWidth="1"/>
    <col min="1291" max="1536" width="11.5546875" style="432"/>
    <col min="1537" max="1537" width="45" style="432" customWidth="1"/>
    <col min="1538" max="1538" width="18.109375" style="432" customWidth="1"/>
    <col min="1539" max="1542" width="14.5546875" style="432" customWidth="1"/>
    <col min="1543" max="1543" width="13.44140625" style="432" customWidth="1"/>
    <col min="1544" max="1544" width="14.5546875" style="432" customWidth="1"/>
    <col min="1545" max="1546" width="12" style="432" bestFit="1" customWidth="1"/>
    <col min="1547" max="1792" width="11.5546875" style="432"/>
    <col min="1793" max="1793" width="45" style="432" customWidth="1"/>
    <col min="1794" max="1794" width="18.109375" style="432" customWidth="1"/>
    <col min="1795" max="1798" width="14.5546875" style="432" customWidth="1"/>
    <col min="1799" max="1799" width="13.44140625" style="432" customWidth="1"/>
    <col min="1800" max="1800" width="14.5546875" style="432" customWidth="1"/>
    <col min="1801" max="1802" width="12" style="432" bestFit="1" customWidth="1"/>
    <col min="1803" max="2048" width="11.5546875" style="432"/>
    <col min="2049" max="2049" width="45" style="432" customWidth="1"/>
    <col min="2050" max="2050" width="18.109375" style="432" customWidth="1"/>
    <col min="2051" max="2054" width="14.5546875" style="432" customWidth="1"/>
    <col min="2055" max="2055" width="13.44140625" style="432" customWidth="1"/>
    <col min="2056" max="2056" width="14.5546875" style="432" customWidth="1"/>
    <col min="2057" max="2058" width="12" style="432" bestFit="1" customWidth="1"/>
    <col min="2059" max="2304" width="11.5546875" style="432"/>
    <col min="2305" max="2305" width="45" style="432" customWidth="1"/>
    <col min="2306" max="2306" width="18.109375" style="432" customWidth="1"/>
    <col min="2307" max="2310" width="14.5546875" style="432" customWidth="1"/>
    <col min="2311" max="2311" width="13.44140625" style="432" customWidth="1"/>
    <col min="2312" max="2312" width="14.5546875" style="432" customWidth="1"/>
    <col min="2313" max="2314" width="12" style="432" bestFit="1" customWidth="1"/>
    <col min="2315" max="2560" width="11.5546875" style="432"/>
    <col min="2561" max="2561" width="45" style="432" customWidth="1"/>
    <col min="2562" max="2562" width="18.109375" style="432" customWidth="1"/>
    <col min="2563" max="2566" width="14.5546875" style="432" customWidth="1"/>
    <col min="2567" max="2567" width="13.44140625" style="432" customWidth="1"/>
    <col min="2568" max="2568" width="14.5546875" style="432" customWidth="1"/>
    <col min="2569" max="2570" width="12" style="432" bestFit="1" customWidth="1"/>
    <col min="2571" max="2816" width="11.5546875" style="432"/>
    <col min="2817" max="2817" width="45" style="432" customWidth="1"/>
    <col min="2818" max="2818" width="18.109375" style="432" customWidth="1"/>
    <col min="2819" max="2822" width="14.5546875" style="432" customWidth="1"/>
    <col min="2823" max="2823" width="13.44140625" style="432" customWidth="1"/>
    <col min="2824" max="2824" width="14.5546875" style="432" customWidth="1"/>
    <col min="2825" max="2826" width="12" style="432" bestFit="1" customWidth="1"/>
    <col min="2827" max="3072" width="11.5546875" style="432"/>
    <col min="3073" max="3073" width="45" style="432" customWidth="1"/>
    <col min="3074" max="3074" width="18.109375" style="432" customWidth="1"/>
    <col min="3075" max="3078" width="14.5546875" style="432" customWidth="1"/>
    <col min="3079" max="3079" width="13.44140625" style="432" customWidth="1"/>
    <col min="3080" max="3080" width="14.5546875" style="432" customWidth="1"/>
    <col min="3081" max="3082" width="12" style="432" bestFit="1" customWidth="1"/>
    <col min="3083" max="3328" width="11.5546875" style="432"/>
    <col min="3329" max="3329" width="45" style="432" customWidth="1"/>
    <col min="3330" max="3330" width="18.109375" style="432" customWidth="1"/>
    <col min="3331" max="3334" width="14.5546875" style="432" customWidth="1"/>
    <col min="3335" max="3335" width="13.44140625" style="432" customWidth="1"/>
    <col min="3336" max="3336" width="14.5546875" style="432" customWidth="1"/>
    <col min="3337" max="3338" width="12" style="432" bestFit="1" customWidth="1"/>
    <col min="3339" max="3584" width="11.5546875" style="432"/>
    <col min="3585" max="3585" width="45" style="432" customWidth="1"/>
    <col min="3586" max="3586" width="18.109375" style="432" customWidth="1"/>
    <col min="3587" max="3590" width="14.5546875" style="432" customWidth="1"/>
    <col min="3591" max="3591" width="13.44140625" style="432" customWidth="1"/>
    <col min="3592" max="3592" width="14.5546875" style="432" customWidth="1"/>
    <col min="3593" max="3594" width="12" style="432" bestFit="1" customWidth="1"/>
    <col min="3595" max="3840" width="11.5546875" style="432"/>
    <col min="3841" max="3841" width="45" style="432" customWidth="1"/>
    <col min="3842" max="3842" width="18.109375" style="432" customWidth="1"/>
    <col min="3843" max="3846" width="14.5546875" style="432" customWidth="1"/>
    <col min="3847" max="3847" width="13.44140625" style="432" customWidth="1"/>
    <col min="3848" max="3848" width="14.5546875" style="432" customWidth="1"/>
    <col min="3849" max="3850" width="12" style="432" bestFit="1" customWidth="1"/>
    <col min="3851" max="4096" width="11.5546875" style="432"/>
    <col min="4097" max="4097" width="45" style="432" customWidth="1"/>
    <col min="4098" max="4098" width="18.109375" style="432" customWidth="1"/>
    <col min="4099" max="4102" width="14.5546875" style="432" customWidth="1"/>
    <col min="4103" max="4103" width="13.44140625" style="432" customWidth="1"/>
    <col min="4104" max="4104" width="14.5546875" style="432" customWidth="1"/>
    <col min="4105" max="4106" width="12" style="432" bestFit="1" customWidth="1"/>
    <col min="4107" max="4352" width="11.5546875" style="432"/>
    <col min="4353" max="4353" width="45" style="432" customWidth="1"/>
    <col min="4354" max="4354" width="18.109375" style="432" customWidth="1"/>
    <col min="4355" max="4358" width="14.5546875" style="432" customWidth="1"/>
    <col min="4359" max="4359" width="13.44140625" style="432" customWidth="1"/>
    <col min="4360" max="4360" width="14.5546875" style="432" customWidth="1"/>
    <col min="4361" max="4362" width="12" style="432" bestFit="1" customWidth="1"/>
    <col min="4363" max="4608" width="11.5546875" style="432"/>
    <col min="4609" max="4609" width="45" style="432" customWidth="1"/>
    <col min="4610" max="4610" width="18.109375" style="432" customWidth="1"/>
    <col min="4611" max="4614" width="14.5546875" style="432" customWidth="1"/>
    <col min="4615" max="4615" width="13.44140625" style="432" customWidth="1"/>
    <col min="4616" max="4616" width="14.5546875" style="432" customWidth="1"/>
    <col min="4617" max="4618" width="12" style="432" bestFit="1" customWidth="1"/>
    <col min="4619" max="4864" width="11.5546875" style="432"/>
    <col min="4865" max="4865" width="45" style="432" customWidth="1"/>
    <col min="4866" max="4866" width="18.109375" style="432" customWidth="1"/>
    <col min="4867" max="4870" width="14.5546875" style="432" customWidth="1"/>
    <col min="4871" max="4871" width="13.44140625" style="432" customWidth="1"/>
    <col min="4872" max="4872" width="14.5546875" style="432" customWidth="1"/>
    <col min="4873" max="4874" width="12" style="432" bestFit="1" customWidth="1"/>
    <col min="4875" max="5120" width="11.5546875" style="432"/>
    <col min="5121" max="5121" width="45" style="432" customWidth="1"/>
    <col min="5122" max="5122" width="18.109375" style="432" customWidth="1"/>
    <col min="5123" max="5126" width="14.5546875" style="432" customWidth="1"/>
    <col min="5127" max="5127" width="13.44140625" style="432" customWidth="1"/>
    <col min="5128" max="5128" width="14.5546875" style="432" customWidth="1"/>
    <col min="5129" max="5130" width="12" style="432" bestFit="1" customWidth="1"/>
    <col min="5131" max="5376" width="11.5546875" style="432"/>
    <col min="5377" max="5377" width="45" style="432" customWidth="1"/>
    <col min="5378" max="5378" width="18.109375" style="432" customWidth="1"/>
    <col min="5379" max="5382" width="14.5546875" style="432" customWidth="1"/>
    <col min="5383" max="5383" width="13.44140625" style="432" customWidth="1"/>
    <col min="5384" max="5384" width="14.5546875" style="432" customWidth="1"/>
    <col min="5385" max="5386" width="12" style="432" bestFit="1" customWidth="1"/>
    <col min="5387" max="5632" width="11.5546875" style="432"/>
    <col min="5633" max="5633" width="45" style="432" customWidth="1"/>
    <col min="5634" max="5634" width="18.109375" style="432" customWidth="1"/>
    <col min="5635" max="5638" width="14.5546875" style="432" customWidth="1"/>
    <col min="5639" max="5639" width="13.44140625" style="432" customWidth="1"/>
    <col min="5640" max="5640" width="14.5546875" style="432" customWidth="1"/>
    <col min="5641" max="5642" width="12" style="432" bestFit="1" customWidth="1"/>
    <col min="5643" max="5888" width="11.5546875" style="432"/>
    <col min="5889" max="5889" width="45" style="432" customWidth="1"/>
    <col min="5890" max="5890" width="18.109375" style="432" customWidth="1"/>
    <col min="5891" max="5894" width="14.5546875" style="432" customWidth="1"/>
    <col min="5895" max="5895" width="13.44140625" style="432" customWidth="1"/>
    <col min="5896" max="5896" width="14.5546875" style="432" customWidth="1"/>
    <col min="5897" max="5898" width="12" style="432" bestFit="1" customWidth="1"/>
    <col min="5899" max="6144" width="11.5546875" style="432"/>
    <col min="6145" max="6145" width="45" style="432" customWidth="1"/>
    <col min="6146" max="6146" width="18.109375" style="432" customWidth="1"/>
    <col min="6147" max="6150" width="14.5546875" style="432" customWidth="1"/>
    <col min="6151" max="6151" width="13.44140625" style="432" customWidth="1"/>
    <col min="6152" max="6152" width="14.5546875" style="432" customWidth="1"/>
    <col min="6153" max="6154" width="12" style="432" bestFit="1" customWidth="1"/>
    <col min="6155" max="6400" width="11.5546875" style="432"/>
    <col min="6401" max="6401" width="45" style="432" customWidth="1"/>
    <col min="6402" max="6402" width="18.109375" style="432" customWidth="1"/>
    <col min="6403" max="6406" width="14.5546875" style="432" customWidth="1"/>
    <col min="6407" max="6407" width="13.44140625" style="432" customWidth="1"/>
    <col min="6408" max="6408" width="14.5546875" style="432" customWidth="1"/>
    <col min="6409" max="6410" width="12" style="432" bestFit="1" customWidth="1"/>
    <col min="6411" max="6656" width="11.5546875" style="432"/>
    <col min="6657" max="6657" width="45" style="432" customWidth="1"/>
    <col min="6658" max="6658" width="18.109375" style="432" customWidth="1"/>
    <col min="6659" max="6662" width="14.5546875" style="432" customWidth="1"/>
    <col min="6663" max="6663" width="13.44140625" style="432" customWidth="1"/>
    <col min="6664" max="6664" width="14.5546875" style="432" customWidth="1"/>
    <col min="6665" max="6666" width="12" style="432" bestFit="1" customWidth="1"/>
    <col min="6667" max="6912" width="11.5546875" style="432"/>
    <col min="6913" max="6913" width="45" style="432" customWidth="1"/>
    <col min="6914" max="6914" width="18.109375" style="432" customWidth="1"/>
    <col min="6915" max="6918" width="14.5546875" style="432" customWidth="1"/>
    <col min="6919" max="6919" width="13.44140625" style="432" customWidth="1"/>
    <col min="6920" max="6920" width="14.5546875" style="432" customWidth="1"/>
    <col min="6921" max="6922" width="12" style="432" bestFit="1" customWidth="1"/>
    <col min="6923" max="7168" width="11.5546875" style="432"/>
    <col min="7169" max="7169" width="45" style="432" customWidth="1"/>
    <col min="7170" max="7170" width="18.109375" style="432" customWidth="1"/>
    <col min="7171" max="7174" width="14.5546875" style="432" customWidth="1"/>
    <col min="7175" max="7175" width="13.44140625" style="432" customWidth="1"/>
    <col min="7176" max="7176" width="14.5546875" style="432" customWidth="1"/>
    <col min="7177" max="7178" width="12" style="432" bestFit="1" customWidth="1"/>
    <col min="7179" max="7424" width="11.5546875" style="432"/>
    <col min="7425" max="7425" width="45" style="432" customWidth="1"/>
    <col min="7426" max="7426" width="18.109375" style="432" customWidth="1"/>
    <col min="7427" max="7430" width="14.5546875" style="432" customWidth="1"/>
    <col min="7431" max="7431" width="13.44140625" style="432" customWidth="1"/>
    <col min="7432" max="7432" width="14.5546875" style="432" customWidth="1"/>
    <col min="7433" max="7434" width="12" style="432" bestFit="1" customWidth="1"/>
    <col min="7435" max="7680" width="11.5546875" style="432"/>
    <col min="7681" max="7681" width="45" style="432" customWidth="1"/>
    <col min="7682" max="7682" width="18.109375" style="432" customWidth="1"/>
    <col min="7683" max="7686" width="14.5546875" style="432" customWidth="1"/>
    <col min="7687" max="7687" width="13.44140625" style="432" customWidth="1"/>
    <col min="7688" max="7688" width="14.5546875" style="432" customWidth="1"/>
    <col min="7689" max="7690" width="12" style="432" bestFit="1" customWidth="1"/>
    <col min="7691" max="7936" width="11.5546875" style="432"/>
    <col min="7937" max="7937" width="45" style="432" customWidth="1"/>
    <col min="7938" max="7938" width="18.109375" style="432" customWidth="1"/>
    <col min="7939" max="7942" width="14.5546875" style="432" customWidth="1"/>
    <col min="7943" max="7943" width="13.44140625" style="432" customWidth="1"/>
    <col min="7944" max="7944" width="14.5546875" style="432" customWidth="1"/>
    <col min="7945" max="7946" width="12" style="432" bestFit="1" customWidth="1"/>
    <col min="7947" max="8192" width="11.5546875" style="432"/>
    <col min="8193" max="8193" width="45" style="432" customWidth="1"/>
    <col min="8194" max="8194" width="18.109375" style="432" customWidth="1"/>
    <col min="8195" max="8198" width="14.5546875" style="432" customWidth="1"/>
    <col min="8199" max="8199" width="13.44140625" style="432" customWidth="1"/>
    <col min="8200" max="8200" width="14.5546875" style="432" customWidth="1"/>
    <col min="8201" max="8202" width="12" style="432" bestFit="1" customWidth="1"/>
    <col min="8203" max="8448" width="11.5546875" style="432"/>
    <col min="8449" max="8449" width="45" style="432" customWidth="1"/>
    <col min="8450" max="8450" width="18.109375" style="432" customWidth="1"/>
    <col min="8451" max="8454" width="14.5546875" style="432" customWidth="1"/>
    <col min="8455" max="8455" width="13.44140625" style="432" customWidth="1"/>
    <col min="8456" max="8456" width="14.5546875" style="432" customWidth="1"/>
    <col min="8457" max="8458" width="12" style="432" bestFit="1" customWidth="1"/>
    <col min="8459" max="8704" width="11.5546875" style="432"/>
    <col min="8705" max="8705" width="45" style="432" customWidth="1"/>
    <col min="8706" max="8706" width="18.109375" style="432" customWidth="1"/>
    <col min="8707" max="8710" width="14.5546875" style="432" customWidth="1"/>
    <col min="8711" max="8711" width="13.44140625" style="432" customWidth="1"/>
    <col min="8712" max="8712" width="14.5546875" style="432" customWidth="1"/>
    <col min="8713" max="8714" width="12" style="432" bestFit="1" customWidth="1"/>
    <col min="8715" max="8960" width="11.5546875" style="432"/>
    <col min="8961" max="8961" width="45" style="432" customWidth="1"/>
    <col min="8962" max="8962" width="18.109375" style="432" customWidth="1"/>
    <col min="8963" max="8966" width="14.5546875" style="432" customWidth="1"/>
    <col min="8967" max="8967" width="13.44140625" style="432" customWidth="1"/>
    <col min="8968" max="8968" width="14.5546875" style="432" customWidth="1"/>
    <col min="8969" max="8970" width="12" style="432" bestFit="1" customWidth="1"/>
    <col min="8971" max="9216" width="11.5546875" style="432"/>
    <col min="9217" max="9217" width="45" style="432" customWidth="1"/>
    <col min="9218" max="9218" width="18.109375" style="432" customWidth="1"/>
    <col min="9219" max="9222" width="14.5546875" style="432" customWidth="1"/>
    <col min="9223" max="9223" width="13.44140625" style="432" customWidth="1"/>
    <col min="9224" max="9224" width="14.5546875" style="432" customWidth="1"/>
    <col min="9225" max="9226" width="12" style="432" bestFit="1" customWidth="1"/>
    <col min="9227" max="9472" width="11.5546875" style="432"/>
    <col min="9473" max="9473" width="45" style="432" customWidth="1"/>
    <col min="9474" max="9474" width="18.109375" style="432" customWidth="1"/>
    <col min="9475" max="9478" width="14.5546875" style="432" customWidth="1"/>
    <col min="9479" max="9479" width="13.44140625" style="432" customWidth="1"/>
    <col min="9480" max="9480" width="14.5546875" style="432" customWidth="1"/>
    <col min="9481" max="9482" width="12" style="432" bestFit="1" customWidth="1"/>
    <col min="9483" max="9728" width="11.5546875" style="432"/>
    <col min="9729" max="9729" width="45" style="432" customWidth="1"/>
    <col min="9730" max="9730" width="18.109375" style="432" customWidth="1"/>
    <col min="9731" max="9734" width="14.5546875" style="432" customWidth="1"/>
    <col min="9735" max="9735" width="13.44140625" style="432" customWidth="1"/>
    <col min="9736" max="9736" width="14.5546875" style="432" customWidth="1"/>
    <col min="9737" max="9738" width="12" style="432" bestFit="1" customWidth="1"/>
    <col min="9739" max="9984" width="11.5546875" style="432"/>
    <col min="9985" max="9985" width="45" style="432" customWidth="1"/>
    <col min="9986" max="9986" width="18.109375" style="432" customWidth="1"/>
    <col min="9987" max="9990" width="14.5546875" style="432" customWidth="1"/>
    <col min="9991" max="9991" width="13.44140625" style="432" customWidth="1"/>
    <col min="9992" max="9992" width="14.5546875" style="432" customWidth="1"/>
    <col min="9993" max="9994" width="12" style="432" bestFit="1" customWidth="1"/>
    <col min="9995" max="10240" width="11.5546875" style="432"/>
    <col min="10241" max="10241" width="45" style="432" customWidth="1"/>
    <col min="10242" max="10242" width="18.109375" style="432" customWidth="1"/>
    <col min="10243" max="10246" width="14.5546875" style="432" customWidth="1"/>
    <col min="10247" max="10247" width="13.44140625" style="432" customWidth="1"/>
    <col min="10248" max="10248" width="14.5546875" style="432" customWidth="1"/>
    <col min="10249" max="10250" width="12" style="432" bestFit="1" customWidth="1"/>
    <col min="10251" max="10496" width="11.5546875" style="432"/>
    <col min="10497" max="10497" width="45" style="432" customWidth="1"/>
    <col min="10498" max="10498" width="18.109375" style="432" customWidth="1"/>
    <col min="10499" max="10502" width="14.5546875" style="432" customWidth="1"/>
    <col min="10503" max="10503" width="13.44140625" style="432" customWidth="1"/>
    <col min="10504" max="10504" width="14.5546875" style="432" customWidth="1"/>
    <col min="10505" max="10506" width="12" style="432" bestFit="1" customWidth="1"/>
    <col min="10507" max="10752" width="11.5546875" style="432"/>
    <col min="10753" max="10753" width="45" style="432" customWidth="1"/>
    <col min="10754" max="10754" width="18.109375" style="432" customWidth="1"/>
    <col min="10755" max="10758" width="14.5546875" style="432" customWidth="1"/>
    <col min="10759" max="10759" width="13.44140625" style="432" customWidth="1"/>
    <col min="10760" max="10760" width="14.5546875" style="432" customWidth="1"/>
    <col min="10761" max="10762" width="12" style="432" bestFit="1" customWidth="1"/>
    <col min="10763" max="11008" width="11.5546875" style="432"/>
    <col min="11009" max="11009" width="45" style="432" customWidth="1"/>
    <col min="11010" max="11010" width="18.109375" style="432" customWidth="1"/>
    <col min="11011" max="11014" width="14.5546875" style="432" customWidth="1"/>
    <col min="11015" max="11015" width="13.44140625" style="432" customWidth="1"/>
    <col min="11016" max="11016" width="14.5546875" style="432" customWidth="1"/>
    <col min="11017" max="11018" width="12" style="432" bestFit="1" customWidth="1"/>
    <col min="11019" max="11264" width="11.5546875" style="432"/>
    <col min="11265" max="11265" width="45" style="432" customWidth="1"/>
    <col min="11266" max="11266" width="18.109375" style="432" customWidth="1"/>
    <col min="11267" max="11270" width="14.5546875" style="432" customWidth="1"/>
    <col min="11271" max="11271" width="13.44140625" style="432" customWidth="1"/>
    <col min="11272" max="11272" width="14.5546875" style="432" customWidth="1"/>
    <col min="11273" max="11274" width="12" style="432" bestFit="1" customWidth="1"/>
    <col min="11275" max="11520" width="11.5546875" style="432"/>
    <col min="11521" max="11521" width="45" style="432" customWidth="1"/>
    <col min="11522" max="11522" width="18.109375" style="432" customWidth="1"/>
    <col min="11523" max="11526" width="14.5546875" style="432" customWidth="1"/>
    <col min="11527" max="11527" width="13.44140625" style="432" customWidth="1"/>
    <col min="11528" max="11528" width="14.5546875" style="432" customWidth="1"/>
    <col min="11529" max="11530" width="12" style="432" bestFit="1" customWidth="1"/>
    <col min="11531" max="11776" width="11.5546875" style="432"/>
    <col min="11777" max="11777" width="45" style="432" customWidth="1"/>
    <col min="11778" max="11778" width="18.109375" style="432" customWidth="1"/>
    <col min="11779" max="11782" width="14.5546875" style="432" customWidth="1"/>
    <col min="11783" max="11783" width="13.44140625" style="432" customWidth="1"/>
    <col min="11784" max="11784" width="14.5546875" style="432" customWidth="1"/>
    <col min="11785" max="11786" width="12" style="432" bestFit="1" customWidth="1"/>
    <col min="11787" max="12032" width="11.5546875" style="432"/>
    <col min="12033" max="12033" width="45" style="432" customWidth="1"/>
    <col min="12034" max="12034" width="18.109375" style="432" customWidth="1"/>
    <col min="12035" max="12038" width="14.5546875" style="432" customWidth="1"/>
    <col min="12039" max="12039" width="13.44140625" style="432" customWidth="1"/>
    <col min="12040" max="12040" width="14.5546875" style="432" customWidth="1"/>
    <col min="12041" max="12042" width="12" style="432" bestFit="1" customWidth="1"/>
    <col min="12043" max="12288" width="11.5546875" style="432"/>
    <col min="12289" max="12289" width="45" style="432" customWidth="1"/>
    <col min="12290" max="12290" width="18.109375" style="432" customWidth="1"/>
    <col min="12291" max="12294" width="14.5546875" style="432" customWidth="1"/>
    <col min="12295" max="12295" width="13.44140625" style="432" customWidth="1"/>
    <col min="12296" max="12296" width="14.5546875" style="432" customWidth="1"/>
    <col min="12297" max="12298" width="12" style="432" bestFit="1" customWidth="1"/>
    <col min="12299" max="12544" width="11.5546875" style="432"/>
    <col min="12545" max="12545" width="45" style="432" customWidth="1"/>
    <col min="12546" max="12546" width="18.109375" style="432" customWidth="1"/>
    <col min="12547" max="12550" width="14.5546875" style="432" customWidth="1"/>
    <col min="12551" max="12551" width="13.44140625" style="432" customWidth="1"/>
    <col min="12552" max="12552" width="14.5546875" style="432" customWidth="1"/>
    <col min="12553" max="12554" width="12" style="432" bestFit="1" customWidth="1"/>
    <col min="12555" max="12800" width="11.5546875" style="432"/>
    <col min="12801" max="12801" width="45" style="432" customWidth="1"/>
    <col min="12802" max="12802" width="18.109375" style="432" customWidth="1"/>
    <col min="12803" max="12806" width="14.5546875" style="432" customWidth="1"/>
    <col min="12807" max="12807" width="13.44140625" style="432" customWidth="1"/>
    <col min="12808" max="12808" width="14.5546875" style="432" customWidth="1"/>
    <col min="12809" max="12810" width="12" style="432" bestFit="1" customWidth="1"/>
    <col min="12811" max="13056" width="11.5546875" style="432"/>
    <col min="13057" max="13057" width="45" style="432" customWidth="1"/>
    <col min="13058" max="13058" width="18.109375" style="432" customWidth="1"/>
    <col min="13059" max="13062" width="14.5546875" style="432" customWidth="1"/>
    <col min="13063" max="13063" width="13.44140625" style="432" customWidth="1"/>
    <col min="13064" max="13064" width="14.5546875" style="432" customWidth="1"/>
    <col min="13065" max="13066" width="12" style="432" bestFit="1" customWidth="1"/>
    <col min="13067" max="13312" width="11.5546875" style="432"/>
    <col min="13313" max="13313" width="45" style="432" customWidth="1"/>
    <col min="13314" max="13314" width="18.109375" style="432" customWidth="1"/>
    <col min="13315" max="13318" width="14.5546875" style="432" customWidth="1"/>
    <col min="13319" max="13319" width="13.44140625" style="432" customWidth="1"/>
    <col min="13320" max="13320" width="14.5546875" style="432" customWidth="1"/>
    <col min="13321" max="13322" width="12" style="432" bestFit="1" customWidth="1"/>
    <col min="13323" max="13568" width="11.5546875" style="432"/>
    <col min="13569" max="13569" width="45" style="432" customWidth="1"/>
    <col min="13570" max="13570" width="18.109375" style="432" customWidth="1"/>
    <col min="13571" max="13574" width="14.5546875" style="432" customWidth="1"/>
    <col min="13575" max="13575" width="13.44140625" style="432" customWidth="1"/>
    <col min="13576" max="13576" width="14.5546875" style="432" customWidth="1"/>
    <col min="13577" max="13578" width="12" style="432" bestFit="1" customWidth="1"/>
    <col min="13579" max="13824" width="11.5546875" style="432"/>
    <col min="13825" max="13825" width="45" style="432" customWidth="1"/>
    <col min="13826" max="13826" width="18.109375" style="432" customWidth="1"/>
    <col min="13827" max="13830" width="14.5546875" style="432" customWidth="1"/>
    <col min="13831" max="13831" width="13.44140625" style="432" customWidth="1"/>
    <col min="13832" max="13832" width="14.5546875" style="432" customWidth="1"/>
    <col min="13833" max="13834" width="12" style="432" bestFit="1" customWidth="1"/>
    <col min="13835" max="14080" width="11.5546875" style="432"/>
    <col min="14081" max="14081" width="45" style="432" customWidth="1"/>
    <col min="14082" max="14082" width="18.109375" style="432" customWidth="1"/>
    <col min="14083" max="14086" width="14.5546875" style="432" customWidth="1"/>
    <col min="14087" max="14087" width="13.44140625" style="432" customWidth="1"/>
    <col min="14088" max="14088" width="14.5546875" style="432" customWidth="1"/>
    <col min="14089" max="14090" width="12" style="432" bestFit="1" customWidth="1"/>
    <col min="14091" max="14336" width="11.5546875" style="432"/>
    <col min="14337" max="14337" width="45" style="432" customWidth="1"/>
    <col min="14338" max="14338" width="18.109375" style="432" customWidth="1"/>
    <col min="14339" max="14342" width="14.5546875" style="432" customWidth="1"/>
    <col min="14343" max="14343" width="13.44140625" style="432" customWidth="1"/>
    <col min="14344" max="14344" width="14.5546875" style="432" customWidth="1"/>
    <col min="14345" max="14346" width="12" style="432" bestFit="1" customWidth="1"/>
    <col min="14347" max="14592" width="11.5546875" style="432"/>
    <col min="14593" max="14593" width="45" style="432" customWidth="1"/>
    <col min="14594" max="14594" width="18.109375" style="432" customWidth="1"/>
    <col min="14595" max="14598" width="14.5546875" style="432" customWidth="1"/>
    <col min="14599" max="14599" width="13.44140625" style="432" customWidth="1"/>
    <col min="14600" max="14600" width="14.5546875" style="432" customWidth="1"/>
    <col min="14601" max="14602" width="12" style="432" bestFit="1" customWidth="1"/>
    <col min="14603" max="14848" width="11.5546875" style="432"/>
    <col min="14849" max="14849" width="45" style="432" customWidth="1"/>
    <col min="14850" max="14850" width="18.109375" style="432" customWidth="1"/>
    <col min="14851" max="14854" width="14.5546875" style="432" customWidth="1"/>
    <col min="14855" max="14855" width="13.44140625" style="432" customWidth="1"/>
    <col min="14856" max="14856" width="14.5546875" style="432" customWidth="1"/>
    <col min="14857" max="14858" width="12" style="432" bestFit="1" customWidth="1"/>
    <col min="14859" max="15104" width="11.5546875" style="432"/>
    <col min="15105" max="15105" width="45" style="432" customWidth="1"/>
    <col min="15106" max="15106" width="18.109375" style="432" customWidth="1"/>
    <col min="15107" max="15110" width="14.5546875" style="432" customWidth="1"/>
    <col min="15111" max="15111" width="13.44140625" style="432" customWidth="1"/>
    <col min="15112" max="15112" width="14.5546875" style="432" customWidth="1"/>
    <col min="15113" max="15114" width="12" style="432" bestFit="1" customWidth="1"/>
    <col min="15115" max="15360" width="11.5546875" style="432"/>
    <col min="15361" max="15361" width="45" style="432" customWidth="1"/>
    <col min="15362" max="15362" width="18.109375" style="432" customWidth="1"/>
    <col min="15363" max="15366" width="14.5546875" style="432" customWidth="1"/>
    <col min="15367" max="15367" width="13.44140625" style="432" customWidth="1"/>
    <col min="15368" max="15368" width="14.5546875" style="432" customWidth="1"/>
    <col min="15369" max="15370" width="12" style="432" bestFit="1" customWidth="1"/>
    <col min="15371" max="15616" width="11.5546875" style="432"/>
    <col min="15617" max="15617" width="45" style="432" customWidth="1"/>
    <col min="15618" max="15618" width="18.109375" style="432" customWidth="1"/>
    <col min="15619" max="15622" width="14.5546875" style="432" customWidth="1"/>
    <col min="15623" max="15623" width="13.44140625" style="432" customWidth="1"/>
    <col min="15624" max="15624" width="14.5546875" style="432" customWidth="1"/>
    <col min="15625" max="15626" width="12" style="432" bestFit="1" customWidth="1"/>
    <col min="15627" max="15872" width="11.5546875" style="432"/>
    <col min="15873" max="15873" width="45" style="432" customWidth="1"/>
    <col min="15874" max="15874" width="18.109375" style="432" customWidth="1"/>
    <col min="15875" max="15878" width="14.5546875" style="432" customWidth="1"/>
    <col min="15879" max="15879" width="13.44140625" style="432" customWidth="1"/>
    <col min="15880" max="15880" width="14.5546875" style="432" customWidth="1"/>
    <col min="15881" max="15882" width="12" style="432" bestFit="1" customWidth="1"/>
    <col min="15883" max="16128" width="11.5546875" style="432"/>
    <col min="16129" max="16129" width="45" style="432" customWidth="1"/>
    <col min="16130" max="16130" width="18.109375" style="432" customWidth="1"/>
    <col min="16131" max="16134" width="14.5546875" style="432" customWidth="1"/>
    <col min="16135" max="16135" width="13.44140625" style="432" customWidth="1"/>
    <col min="16136" max="16136" width="14.5546875" style="432" customWidth="1"/>
    <col min="16137" max="16138" width="12" style="432" bestFit="1" customWidth="1"/>
    <col min="16139" max="16384" width="11.5546875" style="432"/>
  </cols>
  <sheetData>
    <row r="1" spans="1:13" s="1134" customFormat="1" ht="18" customHeight="1">
      <c r="A1" s="1485" t="s">
        <v>1229</v>
      </c>
      <c r="B1" s="1133"/>
      <c r="C1" s="1133"/>
      <c r="D1" s="1133"/>
      <c r="E1" s="1133"/>
      <c r="F1" s="1133"/>
      <c r="G1" s="1133"/>
      <c r="H1" s="1133"/>
    </row>
    <row r="2" spans="1:13" s="522" customFormat="1" ht="24" customHeight="1">
      <c r="A2" s="1177" t="s">
        <v>1069</v>
      </c>
      <c r="B2" s="1177"/>
      <c r="C2" s="1177"/>
      <c r="D2" s="1177"/>
      <c r="E2" s="1177"/>
      <c r="F2" s="1177"/>
      <c r="G2" s="1177"/>
      <c r="H2" s="1177"/>
    </row>
    <row r="3" spans="1:13" s="1179" customFormat="1" ht="18" customHeight="1">
      <c r="A3" s="1178">
        <v>45535</v>
      </c>
      <c r="B3" s="1178"/>
      <c r="C3" s="1178"/>
      <c r="D3" s="1178"/>
      <c r="E3" s="1178"/>
      <c r="F3" s="1178"/>
      <c r="G3" s="1178"/>
      <c r="H3" s="1178"/>
    </row>
    <row r="4" spans="1:13" s="1181" customFormat="1" ht="18" customHeight="1">
      <c r="A4" s="1180" t="s">
        <v>122</v>
      </c>
      <c r="B4" s="1180"/>
      <c r="C4" s="1180"/>
      <c r="D4" s="1180"/>
      <c r="E4" s="1180"/>
      <c r="F4" s="1180"/>
      <c r="G4" s="1180"/>
      <c r="H4" s="1180"/>
    </row>
    <row r="5" spans="1:13" ht="13.8" thickBot="1"/>
    <row r="6" spans="1:13" ht="28.5" customHeight="1">
      <c r="A6" s="892" t="s">
        <v>1</v>
      </c>
      <c r="B6" s="892" t="s">
        <v>1070</v>
      </c>
      <c r="C6" s="892"/>
      <c r="D6" s="893" t="s">
        <v>1071</v>
      </c>
      <c r="E6" s="893" t="s">
        <v>1072</v>
      </c>
      <c r="F6" s="893" t="s">
        <v>1073</v>
      </c>
      <c r="G6" s="893" t="s">
        <v>1074</v>
      </c>
      <c r="H6" s="895" t="s">
        <v>1075</v>
      </c>
      <c r="M6" s="1182"/>
    </row>
    <row r="7" spans="1:13" ht="30" customHeight="1">
      <c r="A7" s="897"/>
      <c r="B7" s="1183" t="s">
        <v>672</v>
      </c>
      <c r="C7" s="1183" t="s">
        <v>673</v>
      </c>
      <c r="D7" s="898"/>
      <c r="E7" s="898"/>
      <c r="F7" s="898"/>
      <c r="G7" s="898" t="s">
        <v>1076</v>
      </c>
      <c r="H7" s="900"/>
    </row>
    <row r="8" spans="1:13" ht="7.5" customHeight="1">
      <c r="A8" s="480"/>
      <c r="B8" s="480"/>
      <c r="C8" s="480"/>
      <c r="D8" s="480"/>
      <c r="E8" s="480"/>
      <c r="F8" s="480"/>
      <c r="G8" s="480"/>
      <c r="H8" s="902"/>
    </row>
    <row r="9" spans="1:13" s="474" customFormat="1" ht="20.100000000000001" customHeight="1">
      <c r="A9" s="1143" t="s">
        <v>29</v>
      </c>
      <c r="B9" s="1184">
        <v>35563099.379000001</v>
      </c>
      <c r="C9" s="1184">
        <v>36356491.947999999</v>
      </c>
      <c r="D9" s="1184">
        <v>0</v>
      </c>
      <c r="E9" s="1184">
        <v>1902170.1270000001</v>
      </c>
      <c r="F9" s="1184">
        <v>809639.80299999996</v>
      </c>
      <c r="G9" s="1184">
        <v>2503007.2170000002</v>
      </c>
      <c r="H9" s="1185">
        <v>77134408.474000007</v>
      </c>
      <c r="I9" s="1186"/>
      <c r="J9" s="1186"/>
    </row>
    <row r="10" spans="1:13" s="474" customFormat="1" ht="20.100000000000001" customHeight="1">
      <c r="A10" s="1143" t="s">
        <v>30</v>
      </c>
      <c r="B10" s="1184">
        <v>684471.61</v>
      </c>
      <c r="C10" s="1184">
        <v>953493.66500000004</v>
      </c>
      <c r="D10" s="1184">
        <v>0</v>
      </c>
      <c r="E10" s="1184">
        <v>60671.69</v>
      </c>
      <c r="F10" s="1184">
        <v>28799.646000000001</v>
      </c>
      <c r="G10" s="1184">
        <v>58038.855000000003</v>
      </c>
      <c r="H10" s="1185">
        <v>1785475.4659999998</v>
      </c>
      <c r="I10" s="1186"/>
      <c r="J10" s="1186"/>
    </row>
    <row r="11" spans="1:13" s="474" customFormat="1" ht="20.100000000000001" customHeight="1">
      <c r="A11" s="1143" t="s">
        <v>31</v>
      </c>
      <c r="B11" s="1184">
        <v>10370601.674000001</v>
      </c>
      <c r="C11" s="1184">
        <v>99454227.871000007</v>
      </c>
      <c r="D11" s="1184">
        <v>0</v>
      </c>
      <c r="E11" s="1184">
        <v>2204306.2570000002</v>
      </c>
      <c r="F11" s="1184">
        <v>2583929.8859999999</v>
      </c>
      <c r="G11" s="1184">
        <v>2315236.523</v>
      </c>
      <c r="H11" s="1185">
        <v>116928302.211</v>
      </c>
      <c r="I11" s="1186"/>
      <c r="J11" s="1186"/>
    </row>
    <row r="12" spans="1:13" s="474" customFormat="1" ht="20.100000000000001" customHeight="1">
      <c r="A12" s="1143" t="s">
        <v>32</v>
      </c>
      <c r="B12" s="1184">
        <v>3101376.4550000001</v>
      </c>
      <c r="C12" s="1184">
        <v>4405154.4019999998</v>
      </c>
      <c r="D12" s="1184">
        <v>0</v>
      </c>
      <c r="E12" s="1184">
        <v>280313.44799999997</v>
      </c>
      <c r="F12" s="1184">
        <v>260532.13800000001</v>
      </c>
      <c r="G12" s="1184">
        <v>307689.40399999998</v>
      </c>
      <c r="H12" s="1187">
        <v>8355065.8470000001</v>
      </c>
      <c r="I12" s="1186"/>
      <c r="J12" s="1186"/>
    </row>
    <row r="13" spans="1:13" s="474" customFormat="1" ht="20.100000000000001" customHeight="1">
      <c r="A13" s="1143" t="s">
        <v>33</v>
      </c>
      <c r="B13" s="1184">
        <v>7772100.6399999997</v>
      </c>
      <c r="C13" s="1184">
        <v>5819412.1150000002</v>
      </c>
      <c r="D13" s="1184">
        <v>0</v>
      </c>
      <c r="E13" s="1184">
        <v>165479.63500000001</v>
      </c>
      <c r="F13" s="1184">
        <v>139911.23300000001</v>
      </c>
      <c r="G13" s="1184">
        <v>457731.913</v>
      </c>
      <c r="H13" s="1185">
        <v>14354635.536</v>
      </c>
      <c r="I13" s="1186"/>
      <c r="J13" s="1186"/>
    </row>
    <row r="14" spans="1:13" s="474" customFormat="1" ht="20.100000000000001" customHeight="1">
      <c r="A14" s="1143" t="s">
        <v>114</v>
      </c>
      <c r="B14" s="1184">
        <v>13889098.918</v>
      </c>
      <c r="C14" s="1184">
        <v>33780550.605999999</v>
      </c>
      <c r="D14" s="1184">
        <v>0</v>
      </c>
      <c r="E14" s="1184">
        <v>1774599.442</v>
      </c>
      <c r="F14" s="1184">
        <v>916101.68900000001</v>
      </c>
      <c r="G14" s="1184">
        <v>1275787.56</v>
      </c>
      <c r="H14" s="1185">
        <v>51636138.215000004</v>
      </c>
      <c r="I14" s="1186"/>
      <c r="J14" s="1186"/>
    </row>
    <row r="15" spans="1:13" s="474" customFormat="1" ht="20.100000000000001" customHeight="1">
      <c r="A15" s="1143" t="s">
        <v>35</v>
      </c>
      <c r="B15" s="1184">
        <v>1568348.2549999999</v>
      </c>
      <c r="C15" s="1184">
        <v>260067.247</v>
      </c>
      <c r="D15" s="1184">
        <v>0</v>
      </c>
      <c r="E15" s="1184">
        <v>0</v>
      </c>
      <c r="F15" s="1184">
        <v>0</v>
      </c>
      <c r="G15" s="1184">
        <v>0</v>
      </c>
      <c r="H15" s="1185">
        <v>1828415.5019999999</v>
      </c>
      <c r="I15" s="1186"/>
      <c r="J15" s="1186"/>
    </row>
    <row r="16" spans="1:13" s="474" customFormat="1" ht="20.100000000000001" customHeight="1">
      <c r="A16" s="1143" t="s">
        <v>36</v>
      </c>
      <c r="B16" s="1184">
        <v>6692422.1960000005</v>
      </c>
      <c r="C16" s="1184">
        <v>39606494.792999998</v>
      </c>
      <c r="D16" s="1184">
        <v>0</v>
      </c>
      <c r="E16" s="1184">
        <v>450392.99900000001</v>
      </c>
      <c r="F16" s="1184">
        <v>996766.69299999997</v>
      </c>
      <c r="G16" s="1184">
        <v>519736.23499999999</v>
      </c>
      <c r="H16" s="1187">
        <v>48265812.915999994</v>
      </c>
      <c r="I16" s="1186"/>
      <c r="J16" s="1186"/>
    </row>
    <row r="17" spans="1:10" s="474" customFormat="1" ht="20.100000000000001" customHeight="1">
      <c r="A17" s="1143" t="s">
        <v>37</v>
      </c>
      <c r="B17" s="1184">
        <v>1917601.956</v>
      </c>
      <c r="C17" s="1184">
        <v>9202237.9340000004</v>
      </c>
      <c r="D17" s="1184">
        <v>0</v>
      </c>
      <c r="E17" s="1184">
        <v>103340.079</v>
      </c>
      <c r="F17" s="1184">
        <v>786504.04700000002</v>
      </c>
      <c r="G17" s="1184">
        <v>96813.807000000001</v>
      </c>
      <c r="H17" s="1185">
        <v>12106497.823000001</v>
      </c>
      <c r="I17" s="1186"/>
      <c r="J17" s="1186"/>
    </row>
    <row r="18" spans="1:10" s="474" customFormat="1" ht="20.100000000000001" customHeight="1">
      <c r="A18" s="1143" t="s">
        <v>38</v>
      </c>
      <c r="B18" s="1184">
        <v>1276679.9350000001</v>
      </c>
      <c r="C18" s="1184">
        <v>2450613.0490000001</v>
      </c>
      <c r="D18" s="1184">
        <v>0</v>
      </c>
      <c r="E18" s="1184">
        <v>44243.288999999997</v>
      </c>
      <c r="F18" s="1184">
        <v>33416.798999999999</v>
      </c>
      <c r="G18" s="1184">
        <v>86083.947</v>
      </c>
      <c r="H18" s="1185">
        <v>3891037.0190000003</v>
      </c>
      <c r="I18" s="1186"/>
      <c r="J18" s="1186"/>
    </row>
    <row r="19" spans="1:10" s="474" customFormat="1" ht="20.100000000000001" customHeight="1">
      <c r="A19" s="1188" t="s">
        <v>39</v>
      </c>
      <c r="B19" s="1184">
        <v>2217025.0830000001</v>
      </c>
      <c r="C19" s="1184">
        <v>832478.76699999999</v>
      </c>
      <c r="D19" s="1184">
        <v>0</v>
      </c>
      <c r="E19" s="1184">
        <v>64529.357000000004</v>
      </c>
      <c r="F19" s="1184">
        <v>151945.61600000001</v>
      </c>
      <c r="G19" s="1184">
        <v>4750.18</v>
      </c>
      <c r="H19" s="1185">
        <v>3270729.003</v>
      </c>
      <c r="I19" s="1186"/>
      <c r="J19" s="1186"/>
    </row>
    <row r="20" spans="1:10" s="474" customFormat="1" ht="20.100000000000001" customHeight="1">
      <c r="A20" s="1188" t="s">
        <v>115</v>
      </c>
      <c r="B20" s="1184">
        <v>2523634.037</v>
      </c>
      <c r="C20" s="1184">
        <v>2806749.4819999998</v>
      </c>
      <c r="D20" s="1184">
        <v>0</v>
      </c>
      <c r="E20" s="1184">
        <v>47540.985999999997</v>
      </c>
      <c r="F20" s="1184">
        <v>232135.89600000001</v>
      </c>
      <c r="G20" s="1184">
        <v>58320.99</v>
      </c>
      <c r="H20" s="1185">
        <v>5668381.3909999989</v>
      </c>
      <c r="I20" s="1186"/>
      <c r="J20" s="1186"/>
    </row>
    <row r="21" spans="1:10" s="474" customFormat="1" ht="20.100000000000001" customHeight="1">
      <c r="A21" s="1188" t="s">
        <v>150</v>
      </c>
      <c r="B21" s="1184">
        <v>802886.55700000003</v>
      </c>
      <c r="C21" s="1184">
        <v>422543.125</v>
      </c>
      <c r="D21" s="1184">
        <v>0</v>
      </c>
      <c r="E21" s="1184">
        <v>26879.976999999999</v>
      </c>
      <c r="F21" s="1184">
        <v>56843.654999999999</v>
      </c>
      <c r="G21" s="1184">
        <v>4999.6840000000002</v>
      </c>
      <c r="H21" s="1187">
        <v>1314152.9979999999</v>
      </c>
      <c r="I21" s="1186"/>
      <c r="J21" s="1186"/>
    </row>
    <row r="22" spans="1:10" s="474" customFormat="1" ht="20.100000000000001" customHeight="1">
      <c r="A22" s="27" t="s">
        <v>1077</v>
      </c>
      <c r="B22" s="1184">
        <v>16064.451999999999</v>
      </c>
      <c r="C22" s="1184">
        <v>628679.49</v>
      </c>
      <c r="D22" s="1184">
        <v>0</v>
      </c>
      <c r="E22" s="1184">
        <v>21927.184000000001</v>
      </c>
      <c r="F22" s="1184">
        <v>25489.538</v>
      </c>
      <c r="G22" s="1184">
        <v>1865.923</v>
      </c>
      <c r="H22" s="1185">
        <v>694026.58700000006</v>
      </c>
      <c r="I22" s="1186"/>
      <c r="J22" s="1186"/>
    </row>
    <row r="23" spans="1:10" s="474" customFormat="1" ht="20.100000000000001" customHeight="1">
      <c r="A23" s="1188" t="s">
        <v>43</v>
      </c>
      <c r="B23" s="1184">
        <v>642680.84600000002</v>
      </c>
      <c r="C23" s="1184">
        <v>506819.424</v>
      </c>
      <c r="D23" s="1184">
        <v>0</v>
      </c>
      <c r="E23" s="1184">
        <v>0</v>
      </c>
      <c r="F23" s="1184">
        <v>13480.656999999999</v>
      </c>
      <c r="G23" s="1184">
        <v>2237.0659999999998</v>
      </c>
      <c r="H23" s="1185">
        <v>1165217.993</v>
      </c>
      <c r="I23" s="1186"/>
      <c r="J23" s="1186"/>
    </row>
    <row r="24" spans="1:10" s="474" customFormat="1" ht="20.100000000000001" customHeight="1">
      <c r="A24" s="1188" t="s">
        <v>44</v>
      </c>
      <c r="B24" s="1184">
        <v>117392</v>
      </c>
      <c r="C24" s="1184">
        <v>74880</v>
      </c>
      <c r="D24" s="1184">
        <v>0</v>
      </c>
      <c r="E24" s="1184">
        <v>0</v>
      </c>
      <c r="F24" s="1184">
        <v>0</v>
      </c>
      <c r="G24" s="1184">
        <v>0</v>
      </c>
      <c r="H24" s="1185">
        <v>192272</v>
      </c>
      <c r="I24" s="1186"/>
      <c r="J24" s="1186"/>
    </row>
    <row r="25" spans="1:10" s="474" customFormat="1" ht="20.100000000000001" customHeight="1">
      <c r="A25" s="1188" t="s">
        <v>45</v>
      </c>
      <c r="B25" s="1184">
        <v>945344.68599999999</v>
      </c>
      <c r="C25" s="1184">
        <v>274620.11200000002</v>
      </c>
      <c r="D25" s="1184">
        <v>0</v>
      </c>
      <c r="E25" s="1184">
        <v>0</v>
      </c>
      <c r="F25" s="1184">
        <v>32754.775000000001</v>
      </c>
      <c r="G25" s="1184">
        <v>0</v>
      </c>
      <c r="H25" s="1185">
        <v>1252719.5729999999</v>
      </c>
      <c r="I25" s="1186"/>
      <c r="J25" s="1186"/>
    </row>
    <row r="26" spans="1:10" s="902" customFormat="1" ht="26.4" customHeight="1" thickBot="1">
      <c r="A26" s="1189" t="s">
        <v>46</v>
      </c>
      <c r="B26" s="1190">
        <v>90100828.679000005</v>
      </c>
      <c r="C26" s="1190">
        <v>237835514.03</v>
      </c>
      <c r="D26" s="1190">
        <v>0</v>
      </c>
      <c r="E26" s="1190">
        <v>7146394.4699999988</v>
      </c>
      <c r="F26" s="1190">
        <v>7068252.0709999995</v>
      </c>
      <c r="G26" s="1190">
        <v>7692299.3040000014</v>
      </c>
      <c r="H26" s="1190">
        <v>349843288.55400008</v>
      </c>
      <c r="I26" s="1191"/>
      <c r="J26" s="1192"/>
    </row>
    <row r="27" spans="1:10" ht="8.25" customHeight="1">
      <c r="B27" s="1193"/>
      <c r="C27" s="1193"/>
      <c r="D27" s="1193"/>
      <c r="E27" s="1193"/>
      <c r="F27" s="1193"/>
      <c r="G27" s="1193"/>
      <c r="H27" s="1193"/>
    </row>
    <row r="28" spans="1:10">
      <c r="A28" s="558" t="s">
        <v>1078</v>
      </c>
    </row>
    <row r="29" spans="1:10">
      <c r="A29" s="912" t="s">
        <v>1079</v>
      </c>
      <c r="B29" s="480"/>
      <c r="C29" s="480"/>
      <c r="D29" s="480"/>
      <c r="E29" s="480"/>
      <c r="F29" s="480"/>
      <c r="G29" s="480"/>
      <c r="H29" s="480"/>
      <c r="I29" s="480"/>
    </row>
    <row r="30" spans="1:10">
      <c r="A30" s="912" t="s">
        <v>1080</v>
      </c>
      <c r="B30" s="841"/>
      <c r="C30" s="841"/>
      <c r="D30" s="842"/>
      <c r="E30" s="841"/>
      <c r="F30" s="841"/>
      <c r="G30" s="841"/>
      <c r="H30" s="842"/>
      <c r="I30" s="841"/>
    </row>
    <row r="31" spans="1:10">
      <c r="A31" s="912" t="s">
        <v>1081</v>
      </c>
    </row>
    <row r="32" spans="1:10">
      <c r="A32" s="840"/>
    </row>
  </sheetData>
  <mergeCells count="7">
    <mergeCell ref="H6:H7"/>
    <mergeCell ref="A6:A7"/>
    <mergeCell ref="B6:C6"/>
    <mergeCell ref="D6:D7"/>
    <mergeCell ref="E6:E7"/>
    <mergeCell ref="F6:F7"/>
    <mergeCell ref="G6:G7"/>
  </mergeCells>
  <hyperlinks>
    <hyperlink ref="A1" location="Índice!A1" display="Volver al Índice" xr:uid="{FA80E778-261C-40DA-919A-206B3E233006}"/>
  </hyperlinks>
  <printOptions horizontalCentered="1" verticalCentered="1"/>
  <pageMargins left="1.1811023622047245" right="1.1811023622047245" top="0.98425196850393704" bottom="0.98425196850393704" header="0.59055118110236227" footer="0.59055118110236227"/>
  <pageSetup paperSize="9" scale="76" fitToWidth="0" fitToHeight="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E8A3D-35AC-423F-81AE-C02DD66C08BB}">
  <dimension ref="A1:AG44"/>
  <sheetViews>
    <sheetView showGridLines="0" zoomScale="85" zoomScaleNormal="85" workbookViewId="0"/>
  </sheetViews>
  <sheetFormatPr baseColWidth="10" defaultColWidth="13.88671875" defaultRowHeight="13.8"/>
  <cols>
    <col min="1" max="1" width="25.109375" style="1194" customWidth="1"/>
    <col min="2" max="4" width="8.5546875" style="1194" customWidth="1"/>
    <col min="5" max="5" width="0.5546875" style="1194" customWidth="1"/>
    <col min="6" max="8" width="8.5546875" style="1194" customWidth="1"/>
    <col min="9" max="9" width="0.5546875" style="1194" customWidth="1"/>
    <col min="10" max="12" width="8.5546875" style="1194" customWidth="1"/>
    <col min="13" max="13" width="0.5546875" style="1194" customWidth="1"/>
    <col min="14" max="16" width="8.5546875" style="1194" customWidth="1"/>
    <col min="17" max="17" width="0.5546875" style="1194" customWidth="1"/>
    <col min="18" max="20" width="8.5546875" style="1194" customWidth="1"/>
    <col min="21" max="21" width="0.5546875" style="1194" customWidth="1"/>
    <col min="22" max="22" width="10.44140625" style="1194" bestFit="1" customWidth="1"/>
    <col min="23" max="23" width="8.5546875" style="1194" bestFit="1" customWidth="1"/>
    <col min="24" max="24" width="8.44140625" style="1194" bestFit="1" customWidth="1"/>
    <col min="25" max="27" width="8.5546875" style="1194" customWidth="1"/>
    <col min="28" max="28" width="0.5546875" style="1194" customWidth="1"/>
    <col min="29" max="31" width="8.5546875" style="1194" customWidth="1"/>
    <col min="32" max="32" width="0.5546875" style="1194" customWidth="1"/>
    <col min="33" max="33" width="10.88671875" style="1194" customWidth="1"/>
    <col min="34" max="256" width="13.88671875" style="1194"/>
    <col min="257" max="257" width="25.109375" style="1194" customWidth="1"/>
    <col min="258" max="260" width="8.5546875" style="1194" customWidth="1"/>
    <col min="261" max="261" width="0.5546875" style="1194" customWidth="1"/>
    <col min="262" max="264" width="8.5546875" style="1194" customWidth="1"/>
    <col min="265" max="265" width="0.5546875" style="1194" customWidth="1"/>
    <col min="266" max="268" width="8.5546875" style="1194" customWidth="1"/>
    <col min="269" max="269" width="0.5546875" style="1194" customWidth="1"/>
    <col min="270" max="272" width="8.5546875" style="1194" customWidth="1"/>
    <col min="273" max="273" width="0.5546875" style="1194" customWidth="1"/>
    <col min="274" max="276" width="8.5546875" style="1194" customWidth="1"/>
    <col min="277" max="277" width="0.5546875" style="1194" customWidth="1"/>
    <col min="278" max="278" width="10.44140625" style="1194" bestFit="1" customWidth="1"/>
    <col min="279" max="279" width="8.5546875" style="1194" bestFit="1" customWidth="1"/>
    <col min="280" max="280" width="8.44140625" style="1194" bestFit="1" customWidth="1"/>
    <col min="281" max="283" width="8.5546875" style="1194" customWidth="1"/>
    <col min="284" max="284" width="0.5546875" style="1194" customWidth="1"/>
    <col min="285" max="287" width="8.5546875" style="1194" customWidth="1"/>
    <col min="288" max="288" width="0.5546875" style="1194" customWidth="1"/>
    <col min="289" max="289" width="10.88671875" style="1194" customWidth="1"/>
    <col min="290" max="512" width="13.88671875" style="1194"/>
    <col min="513" max="513" width="25.109375" style="1194" customWidth="1"/>
    <col min="514" max="516" width="8.5546875" style="1194" customWidth="1"/>
    <col min="517" max="517" width="0.5546875" style="1194" customWidth="1"/>
    <col min="518" max="520" width="8.5546875" style="1194" customWidth="1"/>
    <col min="521" max="521" width="0.5546875" style="1194" customWidth="1"/>
    <col min="522" max="524" width="8.5546875" style="1194" customWidth="1"/>
    <col min="525" max="525" width="0.5546875" style="1194" customWidth="1"/>
    <col min="526" max="528" width="8.5546875" style="1194" customWidth="1"/>
    <col min="529" max="529" width="0.5546875" style="1194" customWidth="1"/>
    <col min="530" max="532" width="8.5546875" style="1194" customWidth="1"/>
    <col min="533" max="533" width="0.5546875" style="1194" customWidth="1"/>
    <col min="534" max="534" width="10.44140625" style="1194" bestFit="1" customWidth="1"/>
    <col min="535" max="535" width="8.5546875" style="1194" bestFit="1" customWidth="1"/>
    <col min="536" max="536" width="8.44140625" style="1194" bestFit="1" customWidth="1"/>
    <col min="537" max="539" width="8.5546875" style="1194" customWidth="1"/>
    <col min="540" max="540" width="0.5546875" style="1194" customWidth="1"/>
    <col min="541" max="543" width="8.5546875" style="1194" customWidth="1"/>
    <col min="544" max="544" width="0.5546875" style="1194" customWidth="1"/>
    <col min="545" max="545" width="10.88671875" style="1194" customWidth="1"/>
    <col min="546" max="768" width="13.88671875" style="1194"/>
    <col min="769" max="769" width="25.109375" style="1194" customWidth="1"/>
    <col min="770" max="772" width="8.5546875" style="1194" customWidth="1"/>
    <col min="773" max="773" width="0.5546875" style="1194" customWidth="1"/>
    <col min="774" max="776" width="8.5546875" style="1194" customWidth="1"/>
    <col min="777" max="777" width="0.5546875" style="1194" customWidth="1"/>
    <col min="778" max="780" width="8.5546875" style="1194" customWidth="1"/>
    <col min="781" max="781" width="0.5546875" style="1194" customWidth="1"/>
    <col min="782" max="784" width="8.5546875" style="1194" customWidth="1"/>
    <col min="785" max="785" width="0.5546875" style="1194" customWidth="1"/>
    <col min="786" max="788" width="8.5546875" style="1194" customWidth="1"/>
    <col min="789" max="789" width="0.5546875" style="1194" customWidth="1"/>
    <col min="790" max="790" width="10.44140625" style="1194" bestFit="1" customWidth="1"/>
    <col min="791" max="791" width="8.5546875" style="1194" bestFit="1" customWidth="1"/>
    <col min="792" max="792" width="8.44140625" style="1194" bestFit="1" customWidth="1"/>
    <col min="793" max="795" width="8.5546875" style="1194" customWidth="1"/>
    <col min="796" max="796" width="0.5546875" style="1194" customWidth="1"/>
    <col min="797" max="799" width="8.5546875" style="1194" customWidth="1"/>
    <col min="800" max="800" width="0.5546875" style="1194" customWidth="1"/>
    <col min="801" max="801" width="10.88671875" style="1194" customWidth="1"/>
    <col min="802" max="1024" width="13.88671875" style="1194"/>
    <col min="1025" max="1025" width="25.109375" style="1194" customWidth="1"/>
    <col min="1026" max="1028" width="8.5546875" style="1194" customWidth="1"/>
    <col min="1029" max="1029" width="0.5546875" style="1194" customWidth="1"/>
    <col min="1030" max="1032" width="8.5546875" style="1194" customWidth="1"/>
    <col min="1033" max="1033" width="0.5546875" style="1194" customWidth="1"/>
    <col min="1034" max="1036" width="8.5546875" style="1194" customWidth="1"/>
    <col min="1037" max="1037" width="0.5546875" style="1194" customWidth="1"/>
    <col min="1038" max="1040" width="8.5546875" style="1194" customWidth="1"/>
    <col min="1041" max="1041" width="0.5546875" style="1194" customWidth="1"/>
    <col min="1042" max="1044" width="8.5546875" style="1194" customWidth="1"/>
    <col min="1045" max="1045" width="0.5546875" style="1194" customWidth="1"/>
    <col min="1046" max="1046" width="10.44140625" style="1194" bestFit="1" customWidth="1"/>
    <col min="1047" max="1047" width="8.5546875" style="1194" bestFit="1" customWidth="1"/>
    <col min="1048" max="1048" width="8.44140625" style="1194" bestFit="1" customWidth="1"/>
    <col min="1049" max="1051" width="8.5546875" style="1194" customWidth="1"/>
    <col min="1052" max="1052" width="0.5546875" style="1194" customWidth="1"/>
    <col min="1053" max="1055" width="8.5546875" style="1194" customWidth="1"/>
    <col min="1056" max="1056" width="0.5546875" style="1194" customWidth="1"/>
    <col min="1057" max="1057" width="10.88671875" style="1194" customWidth="1"/>
    <col min="1058" max="1280" width="13.88671875" style="1194"/>
    <col min="1281" max="1281" width="25.109375" style="1194" customWidth="1"/>
    <col min="1282" max="1284" width="8.5546875" style="1194" customWidth="1"/>
    <col min="1285" max="1285" width="0.5546875" style="1194" customWidth="1"/>
    <col min="1286" max="1288" width="8.5546875" style="1194" customWidth="1"/>
    <col min="1289" max="1289" width="0.5546875" style="1194" customWidth="1"/>
    <col min="1290" max="1292" width="8.5546875" style="1194" customWidth="1"/>
    <col min="1293" max="1293" width="0.5546875" style="1194" customWidth="1"/>
    <col min="1294" max="1296" width="8.5546875" style="1194" customWidth="1"/>
    <col min="1297" max="1297" width="0.5546875" style="1194" customWidth="1"/>
    <col min="1298" max="1300" width="8.5546875" style="1194" customWidth="1"/>
    <col min="1301" max="1301" width="0.5546875" style="1194" customWidth="1"/>
    <col min="1302" max="1302" width="10.44140625" style="1194" bestFit="1" customWidth="1"/>
    <col min="1303" max="1303" width="8.5546875" style="1194" bestFit="1" customWidth="1"/>
    <col min="1304" max="1304" width="8.44140625" style="1194" bestFit="1" customWidth="1"/>
    <col min="1305" max="1307" width="8.5546875" style="1194" customWidth="1"/>
    <col min="1308" max="1308" width="0.5546875" style="1194" customWidth="1"/>
    <col min="1309" max="1311" width="8.5546875" style="1194" customWidth="1"/>
    <col min="1312" max="1312" width="0.5546875" style="1194" customWidth="1"/>
    <col min="1313" max="1313" width="10.88671875" style="1194" customWidth="1"/>
    <col min="1314" max="1536" width="13.88671875" style="1194"/>
    <col min="1537" max="1537" width="25.109375" style="1194" customWidth="1"/>
    <col min="1538" max="1540" width="8.5546875" style="1194" customWidth="1"/>
    <col min="1541" max="1541" width="0.5546875" style="1194" customWidth="1"/>
    <col min="1542" max="1544" width="8.5546875" style="1194" customWidth="1"/>
    <col min="1545" max="1545" width="0.5546875" style="1194" customWidth="1"/>
    <col min="1546" max="1548" width="8.5546875" style="1194" customWidth="1"/>
    <col min="1549" max="1549" width="0.5546875" style="1194" customWidth="1"/>
    <col min="1550" max="1552" width="8.5546875" style="1194" customWidth="1"/>
    <col min="1553" max="1553" width="0.5546875" style="1194" customWidth="1"/>
    <col min="1554" max="1556" width="8.5546875" style="1194" customWidth="1"/>
    <col min="1557" max="1557" width="0.5546875" style="1194" customWidth="1"/>
    <col min="1558" max="1558" width="10.44140625" style="1194" bestFit="1" customWidth="1"/>
    <col min="1559" max="1559" width="8.5546875" style="1194" bestFit="1" customWidth="1"/>
    <col min="1560" max="1560" width="8.44140625" style="1194" bestFit="1" customWidth="1"/>
    <col min="1561" max="1563" width="8.5546875" style="1194" customWidth="1"/>
    <col min="1564" max="1564" width="0.5546875" style="1194" customWidth="1"/>
    <col min="1565" max="1567" width="8.5546875" style="1194" customWidth="1"/>
    <col min="1568" max="1568" width="0.5546875" style="1194" customWidth="1"/>
    <col min="1569" max="1569" width="10.88671875" style="1194" customWidth="1"/>
    <col min="1570" max="1792" width="13.88671875" style="1194"/>
    <col min="1793" max="1793" width="25.109375" style="1194" customWidth="1"/>
    <col min="1794" max="1796" width="8.5546875" style="1194" customWidth="1"/>
    <col min="1797" max="1797" width="0.5546875" style="1194" customWidth="1"/>
    <col min="1798" max="1800" width="8.5546875" style="1194" customWidth="1"/>
    <col min="1801" max="1801" width="0.5546875" style="1194" customWidth="1"/>
    <col min="1802" max="1804" width="8.5546875" style="1194" customWidth="1"/>
    <col min="1805" max="1805" width="0.5546875" style="1194" customWidth="1"/>
    <col min="1806" max="1808" width="8.5546875" style="1194" customWidth="1"/>
    <col min="1809" max="1809" width="0.5546875" style="1194" customWidth="1"/>
    <col min="1810" max="1812" width="8.5546875" style="1194" customWidth="1"/>
    <col min="1813" max="1813" width="0.5546875" style="1194" customWidth="1"/>
    <col min="1814" max="1814" width="10.44140625" style="1194" bestFit="1" customWidth="1"/>
    <col min="1815" max="1815" width="8.5546875" style="1194" bestFit="1" customWidth="1"/>
    <col min="1816" max="1816" width="8.44140625" style="1194" bestFit="1" customWidth="1"/>
    <col min="1817" max="1819" width="8.5546875" style="1194" customWidth="1"/>
    <col min="1820" max="1820" width="0.5546875" style="1194" customWidth="1"/>
    <col min="1821" max="1823" width="8.5546875" style="1194" customWidth="1"/>
    <col min="1824" max="1824" width="0.5546875" style="1194" customWidth="1"/>
    <col min="1825" max="1825" width="10.88671875" style="1194" customWidth="1"/>
    <col min="1826" max="2048" width="13.88671875" style="1194"/>
    <col min="2049" max="2049" width="25.109375" style="1194" customWidth="1"/>
    <col min="2050" max="2052" width="8.5546875" style="1194" customWidth="1"/>
    <col min="2053" max="2053" width="0.5546875" style="1194" customWidth="1"/>
    <col min="2054" max="2056" width="8.5546875" style="1194" customWidth="1"/>
    <col min="2057" max="2057" width="0.5546875" style="1194" customWidth="1"/>
    <col min="2058" max="2060" width="8.5546875" style="1194" customWidth="1"/>
    <col min="2061" max="2061" width="0.5546875" style="1194" customWidth="1"/>
    <col min="2062" max="2064" width="8.5546875" style="1194" customWidth="1"/>
    <col min="2065" max="2065" width="0.5546875" style="1194" customWidth="1"/>
    <col min="2066" max="2068" width="8.5546875" style="1194" customWidth="1"/>
    <col min="2069" max="2069" width="0.5546875" style="1194" customWidth="1"/>
    <col min="2070" max="2070" width="10.44140625" style="1194" bestFit="1" customWidth="1"/>
    <col min="2071" max="2071" width="8.5546875" style="1194" bestFit="1" customWidth="1"/>
    <col min="2072" max="2072" width="8.44140625" style="1194" bestFit="1" customWidth="1"/>
    <col min="2073" max="2075" width="8.5546875" style="1194" customWidth="1"/>
    <col min="2076" max="2076" width="0.5546875" style="1194" customWidth="1"/>
    <col min="2077" max="2079" width="8.5546875" style="1194" customWidth="1"/>
    <col min="2080" max="2080" width="0.5546875" style="1194" customWidth="1"/>
    <col min="2081" max="2081" width="10.88671875" style="1194" customWidth="1"/>
    <col min="2082" max="2304" width="13.88671875" style="1194"/>
    <col min="2305" max="2305" width="25.109375" style="1194" customWidth="1"/>
    <col min="2306" max="2308" width="8.5546875" style="1194" customWidth="1"/>
    <col min="2309" max="2309" width="0.5546875" style="1194" customWidth="1"/>
    <col min="2310" max="2312" width="8.5546875" style="1194" customWidth="1"/>
    <col min="2313" max="2313" width="0.5546875" style="1194" customWidth="1"/>
    <col min="2314" max="2316" width="8.5546875" style="1194" customWidth="1"/>
    <col min="2317" max="2317" width="0.5546875" style="1194" customWidth="1"/>
    <col min="2318" max="2320" width="8.5546875" style="1194" customWidth="1"/>
    <col min="2321" max="2321" width="0.5546875" style="1194" customWidth="1"/>
    <col min="2322" max="2324" width="8.5546875" style="1194" customWidth="1"/>
    <col min="2325" max="2325" width="0.5546875" style="1194" customWidth="1"/>
    <col min="2326" max="2326" width="10.44140625" style="1194" bestFit="1" customWidth="1"/>
    <col min="2327" max="2327" width="8.5546875" style="1194" bestFit="1" customWidth="1"/>
    <col min="2328" max="2328" width="8.44140625" style="1194" bestFit="1" customWidth="1"/>
    <col min="2329" max="2331" width="8.5546875" style="1194" customWidth="1"/>
    <col min="2332" max="2332" width="0.5546875" style="1194" customWidth="1"/>
    <col min="2333" max="2335" width="8.5546875" style="1194" customWidth="1"/>
    <col min="2336" max="2336" width="0.5546875" style="1194" customWidth="1"/>
    <col min="2337" max="2337" width="10.88671875" style="1194" customWidth="1"/>
    <col min="2338" max="2560" width="13.88671875" style="1194"/>
    <col min="2561" max="2561" width="25.109375" style="1194" customWidth="1"/>
    <col min="2562" max="2564" width="8.5546875" style="1194" customWidth="1"/>
    <col min="2565" max="2565" width="0.5546875" style="1194" customWidth="1"/>
    <col min="2566" max="2568" width="8.5546875" style="1194" customWidth="1"/>
    <col min="2569" max="2569" width="0.5546875" style="1194" customWidth="1"/>
    <col min="2570" max="2572" width="8.5546875" style="1194" customWidth="1"/>
    <col min="2573" max="2573" width="0.5546875" style="1194" customWidth="1"/>
    <col min="2574" max="2576" width="8.5546875" style="1194" customWidth="1"/>
    <col min="2577" max="2577" width="0.5546875" style="1194" customWidth="1"/>
    <col min="2578" max="2580" width="8.5546875" style="1194" customWidth="1"/>
    <col min="2581" max="2581" width="0.5546875" style="1194" customWidth="1"/>
    <col min="2582" max="2582" width="10.44140625" style="1194" bestFit="1" customWidth="1"/>
    <col min="2583" max="2583" width="8.5546875" style="1194" bestFit="1" customWidth="1"/>
    <col min="2584" max="2584" width="8.44140625" style="1194" bestFit="1" customWidth="1"/>
    <col min="2585" max="2587" width="8.5546875" style="1194" customWidth="1"/>
    <col min="2588" max="2588" width="0.5546875" style="1194" customWidth="1"/>
    <col min="2589" max="2591" width="8.5546875" style="1194" customWidth="1"/>
    <col min="2592" max="2592" width="0.5546875" style="1194" customWidth="1"/>
    <col min="2593" max="2593" width="10.88671875" style="1194" customWidth="1"/>
    <col min="2594" max="2816" width="13.88671875" style="1194"/>
    <col min="2817" max="2817" width="25.109375" style="1194" customWidth="1"/>
    <col min="2818" max="2820" width="8.5546875" style="1194" customWidth="1"/>
    <col min="2821" max="2821" width="0.5546875" style="1194" customWidth="1"/>
    <col min="2822" max="2824" width="8.5546875" style="1194" customWidth="1"/>
    <col min="2825" max="2825" width="0.5546875" style="1194" customWidth="1"/>
    <col min="2826" max="2828" width="8.5546875" style="1194" customWidth="1"/>
    <col min="2829" max="2829" width="0.5546875" style="1194" customWidth="1"/>
    <col min="2830" max="2832" width="8.5546875" style="1194" customWidth="1"/>
    <col min="2833" max="2833" width="0.5546875" style="1194" customWidth="1"/>
    <col min="2834" max="2836" width="8.5546875" style="1194" customWidth="1"/>
    <col min="2837" max="2837" width="0.5546875" style="1194" customWidth="1"/>
    <col min="2838" max="2838" width="10.44140625" style="1194" bestFit="1" customWidth="1"/>
    <col min="2839" max="2839" width="8.5546875" style="1194" bestFit="1" customWidth="1"/>
    <col min="2840" max="2840" width="8.44140625" style="1194" bestFit="1" customWidth="1"/>
    <col min="2841" max="2843" width="8.5546875" style="1194" customWidth="1"/>
    <col min="2844" max="2844" width="0.5546875" style="1194" customWidth="1"/>
    <col min="2845" max="2847" width="8.5546875" style="1194" customWidth="1"/>
    <col min="2848" max="2848" width="0.5546875" style="1194" customWidth="1"/>
    <col min="2849" max="2849" width="10.88671875" style="1194" customWidth="1"/>
    <col min="2850" max="3072" width="13.88671875" style="1194"/>
    <col min="3073" max="3073" width="25.109375" style="1194" customWidth="1"/>
    <col min="3074" max="3076" width="8.5546875" style="1194" customWidth="1"/>
    <col min="3077" max="3077" width="0.5546875" style="1194" customWidth="1"/>
    <col min="3078" max="3080" width="8.5546875" style="1194" customWidth="1"/>
    <col min="3081" max="3081" width="0.5546875" style="1194" customWidth="1"/>
    <col min="3082" max="3084" width="8.5546875" style="1194" customWidth="1"/>
    <col min="3085" max="3085" width="0.5546875" style="1194" customWidth="1"/>
    <col min="3086" max="3088" width="8.5546875" style="1194" customWidth="1"/>
    <col min="3089" max="3089" width="0.5546875" style="1194" customWidth="1"/>
    <col min="3090" max="3092" width="8.5546875" style="1194" customWidth="1"/>
    <col min="3093" max="3093" width="0.5546875" style="1194" customWidth="1"/>
    <col min="3094" max="3094" width="10.44140625" style="1194" bestFit="1" customWidth="1"/>
    <col min="3095" max="3095" width="8.5546875" style="1194" bestFit="1" customWidth="1"/>
    <col min="3096" max="3096" width="8.44140625" style="1194" bestFit="1" customWidth="1"/>
    <col min="3097" max="3099" width="8.5546875" style="1194" customWidth="1"/>
    <col min="3100" max="3100" width="0.5546875" style="1194" customWidth="1"/>
    <col min="3101" max="3103" width="8.5546875" style="1194" customWidth="1"/>
    <col min="3104" max="3104" width="0.5546875" style="1194" customWidth="1"/>
    <col min="3105" max="3105" width="10.88671875" style="1194" customWidth="1"/>
    <col min="3106" max="3328" width="13.88671875" style="1194"/>
    <col min="3329" max="3329" width="25.109375" style="1194" customWidth="1"/>
    <col min="3330" max="3332" width="8.5546875" style="1194" customWidth="1"/>
    <col min="3333" max="3333" width="0.5546875" style="1194" customWidth="1"/>
    <col min="3334" max="3336" width="8.5546875" style="1194" customWidth="1"/>
    <col min="3337" max="3337" width="0.5546875" style="1194" customWidth="1"/>
    <col min="3338" max="3340" width="8.5546875" style="1194" customWidth="1"/>
    <col min="3341" max="3341" width="0.5546875" style="1194" customWidth="1"/>
    <col min="3342" max="3344" width="8.5546875" style="1194" customWidth="1"/>
    <col min="3345" max="3345" width="0.5546875" style="1194" customWidth="1"/>
    <col min="3346" max="3348" width="8.5546875" style="1194" customWidth="1"/>
    <col min="3349" max="3349" width="0.5546875" style="1194" customWidth="1"/>
    <col min="3350" max="3350" width="10.44140625" style="1194" bestFit="1" customWidth="1"/>
    <col min="3351" max="3351" width="8.5546875" style="1194" bestFit="1" customWidth="1"/>
    <col min="3352" max="3352" width="8.44140625" style="1194" bestFit="1" customWidth="1"/>
    <col min="3353" max="3355" width="8.5546875" style="1194" customWidth="1"/>
    <col min="3356" max="3356" width="0.5546875" style="1194" customWidth="1"/>
    <col min="3357" max="3359" width="8.5546875" style="1194" customWidth="1"/>
    <col min="3360" max="3360" width="0.5546875" style="1194" customWidth="1"/>
    <col min="3361" max="3361" width="10.88671875" style="1194" customWidth="1"/>
    <col min="3362" max="3584" width="13.88671875" style="1194"/>
    <col min="3585" max="3585" width="25.109375" style="1194" customWidth="1"/>
    <col min="3586" max="3588" width="8.5546875" style="1194" customWidth="1"/>
    <col min="3589" max="3589" width="0.5546875" style="1194" customWidth="1"/>
    <col min="3590" max="3592" width="8.5546875" style="1194" customWidth="1"/>
    <col min="3593" max="3593" width="0.5546875" style="1194" customWidth="1"/>
    <col min="3594" max="3596" width="8.5546875" style="1194" customWidth="1"/>
    <col min="3597" max="3597" width="0.5546875" style="1194" customWidth="1"/>
    <col min="3598" max="3600" width="8.5546875" style="1194" customWidth="1"/>
    <col min="3601" max="3601" width="0.5546875" style="1194" customWidth="1"/>
    <col min="3602" max="3604" width="8.5546875" style="1194" customWidth="1"/>
    <col min="3605" max="3605" width="0.5546875" style="1194" customWidth="1"/>
    <col min="3606" max="3606" width="10.44140625" style="1194" bestFit="1" customWidth="1"/>
    <col min="3607" max="3607" width="8.5546875" style="1194" bestFit="1" customWidth="1"/>
    <col min="3608" max="3608" width="8.44140625" style="1194" bestFit="1" customWidth="1"/>
    <col min="3609" max="3611" width="8.5546875" style="1194" customWidth="1"/>
    <col min="3612" max="3612" width="0.5546875" style="1194" customWidth="1"/>
    <col min="3613" max="3615" width="8.5546875" style="1194" customWidth="1"/>
    <col min="3616" max="3616" width="0.5546875" style="1194" customWidth="1"/>
    <col min="3617" max="3617" width="10.88671875" style="1194" customWidth="1"/>
    <col min="3618" max="3840" width="13.88671875" style="1194"/>
    <col min="3841" max="3841" width="25.109375" style="1194" customWidth="1"/>
    <col min="3842" max="3844" width="8.5546875" style="1194" customWidth="1"/>
    <col min="3845" max="3845" width="0.5546875" style="1194" customWidth="1"/>
    <col min="3846" max="3848" width="8.5546875" style="1194" customWidth="1"/>
    <col min="3849" max="3849" width="0.5546875" style="1194" customWidth="1"/>
    <col min="3850" max="3852" width="8.5546875" style="1194" customWidth="1"/>
    <col min="3853" max="3853" width="0.5546875" style="1194" customWidth="1"/>
    <col min="3854" max="3856" width="8.5546875" style="1194" customWidth="1"/>
    <col min="3857" max="3857" width="0.5546875" style="1194" customWidth="1"/>
    <col min="3858" max="3860" width="8.5546875" style="1194" customWidth="1"/>
    <col min="3861" max="3861" width="0.5546875" style="1194" customWidth="1"/>
    <col min="3862" max="3862" width="10.44140625" style="1194" bestFit="1" customWidth="1"/>
    <col min="3863" max="3863" width="8.5546875" style="1194" bestFit="1" customWidth="1"/>
    <col min="3864" max="3864" width="8.44140625" style="1194" bestFit="1" customWidth="1"/>
    <col min="3865" max="3867" width="8.5546875" style="1194" customWidth="1"/>
    <col min="3868" max="3868" width="0.5546875" style="1194" customWidth="1"/>
    <col min="3869" max="3871" width="8.5546875" style="1194" customWidth="1"/>
    <col min="3872" max="3872" width="0.5546875" style="1194" customWidth="1"/>
    <col min="3873" max="3873" width="10.88671875" style="1194" customWidth="1"/>
    <col min="3874" max="4096" width="13.88671875" style="1194"/>
    <col min="4097" max="4097" width="25.109375" style="1194" customWidth="1"/>
    <col min="4098" max="4100" width="8.5546875" style="1194" customWidth="1"/>
    <col min="4101" max="4101" width="0.5546875" style="1194" customWidth="1"/>
    <col min="4102" max="4104" width="8.5546875" style="1194" customWidth="1"/>
    <col min="4105" max="4105" width="0.5546875" style="1194" customWidth="1"/>
    <col min="4106" max="4108" width="8.5546875" style="1194" customWidth="1"/>
    <col min="4109" max="4109" width="0.5546875" style="1194" customWidth="1"/>
    <col min="4110" max="4112" width="8.5546875" style="1194" customWidth="1"/>
    <col min="4113" max="4113" width="0.5546875" style="1194" customWidth="1"/>
    <col min="4114" max="4116" width="8.5546875" style="1194" customWidth="1"/>
    <col min="4117" max="4117" width="0.5546875" style="1194" customWidth="1"/>
    <col min="4118" max="4118" width="10.44140625" style="1194" bestFit="1" customWidth="1"/>
    <col min="4119" max="4119" width="8.5546875" style="1194" bestFit="1" customWidth="1"/>
    <col min="4120" max="4120" width="8.44140625" style="1194" bestFit="1" customWidth="1"/>
    <col min="4121" max="4123" width="8.5546875" style="1194" customWidth="1"/>
    <col min="4124" max="4124" width="0.5546875" style="1194" customWidth="1"/>
    <col min="4125" max="4127" width="8.5546875" style="1194" customWidth="1"/>
    <col min="4128" max="4128" width="0.5546875" style="1194" customWidth="1"/>
    <col min="4129" max="4129" width="10.88671875" style="1194" customWidth="1"/>
    <col min="4130" max="4352" width="13.88671875" style="1194"/>
    <col min="4353" max="4353" width="25.109375" style="1194" customWidth="1"/>
    <col min="4354" max="4356" width="8.5546875" style="1194" customWidth="1"/>
    <col min="4357" max="4357" width="0.5546875" style="1194" customWidth="1"/>
    <col min="4358" max="4360" width="8.5546875" style="1194" customWidth="1"/>
    <col min="4361" max="4361" width="0.5546875" style="1194" customWidth="1"/>
    <col min="4362" max="4364" width="8.5546875" style="1194" customWidth="1"/>
    <col min="4365" max="4365" width="0.5546875" style="1194" customWidth="1"/>
    <col min="4366" max="4368" width="8.5546875" style="1194" customWidth="1"/>
    <col min="4369" max="4369" width="0.5546875" style="1194" customWidth="1"/>
    <col min="4370" max="4372" width="8.5546875" style="1194" customWidth="1"/>
    <col min="4373" max="4373" width="0.5546875" style="1194" customWidth="1"/>
    <col min="4374" max="4374" width="10.44140625" style="1194" bestFit="1" customWidth="1"/>
    <col min="4375" max="4375" width="8.5546875" style="1194" bestFit="1" customWidth="1"/>
    <col min="4376" max="4376" width="8.44140625" style="1194" bestFit="1" customWidth="1"/>
    <col min="4377" max="4379" width="8.5546875" style="1194" customWidth="1"/>
    <col min="4380" max="4380" width="0.5546875" style="1194" customWidth="1"/>
    <col min="4381" max="4383" width="8.5546875" style="1194" customWidth="1"/>
    <col min="4384" max="4384" width="0.5546875" style="1194" customWidth="1"/>
    <col min="4385" max="4385" width="10.88671875" style="1194" customWidth="1"/>
    <col min="4386" max="4608" width="13.88671875" style="1194"/>
    <col min="4609" max="4609" width="25.109375" style="1194" customWidth="1"/>
    <col min="4610" max="4612" width="8.5546875" style="1194" customWidth="1"/>
    <col min="4613" max="4613" width="0.5546875" style="1194" customWidth="1"/>
    <col min="4614" max="4616" width="8.5546875" style="1194" customWidth="1"/>
    <col min="4617" max="4617" width="0.5546875" style="1194" customWidth="1"/>
    <col min="4618" max="4620" width="8.5546875" style="1194" customWidth="1"/>
    <col min="4621" max="4621" width="0.5546875" style="1194" customWidth="1"/>
    <col min="4622" max="4624" width="8.5546875" style="1194" customWidth="1"/>
    <col min="4625" max="4625" width="0.5546875" style="1194" customWidth="1"/>
    <col min="4626" max="4628" width="8.5546875" style="1194" customWidth="1"/>
    <col min="4629" max="4629" width="0.5546875" style="1194" customWidth="1"/>
    <col min="4630" max="4630" width="10.44140625" style="1194" bestFit="1" customWidth="1"/>
    <col min="4631" max="4631" width="8.5546875" style="1194" bestFit="1" customWidth="1"/>
    <col min="4632" max="4632" width="8.44140625" style="1194" bestFit="1" customWidth="1"/>
    <col min="4633" max="4635" width="8.5546875" style="1194" customWidth="1"/>
    <col min="4636" max="4636" width="0.5546875" style="1194" customWidth="1"/>
    <col min="4637" max="4639" width="8.5546875" style="1194" customWidth="1"/>
    <col min="4640" max="4640" width="0.5546875" style="1194" customWidth="1"/>
    <col min="4641" max="4641" width="10.88671875" style="1194" customWidth="1"/>
    <col min="4642" max="4864" width="13.88671875" style="1194"/>
    <col min="4865" max="4865" width="25.109375" style="1194" customWidth="1"/>
    <col min="4866" max="4868" width="8.5546875" style="1194" customWidth="1"/>
    <col min="4869" max="4869" width="0.5546875" style="1194" customWidth="1"/>
    <col min="4870" max="4872" width="8.5546875" style="1194" customWidth="1"/>
    <col min="4873" max="4873" width="0.5546875" style="1194" customWidth="1"/>
    <col min="4874" max="4876" width="8.5546875" style="1194" customWidth="1"/>
    <col min="4877" max="4877" width="0.5546875" style="1194" customWidth="1"/>
    <col min="4878" max="4880" width="8.5546875" style="1194" customWidth="1"/>
    <col min="4881" max="4881" width="0.5546875" style="1194" customWidth="1"/>
    <col min="4882" max="4884" width="8.5546875" style="1194" customWidth="1"/>
    <col min="4885" max="4885" width="0.5546875" style="1194" customWidth="1"/>
    <col min="4886" max="4886" width="10.44140625" style="1194" bestFit="1" customWidth="1"/>
    <col min="4887" max="4887" width="8.5546875" style="1194" bestFit="1" customWidth="1"/>
    <col min="4888" max="4888" width="8.44140625" style="1194" bestFit="1" customWidth="1"/>
    <col min="4889" max="4891" width="8.5546875" style="1194" customWidth="1"/>
    <col min="4892" max="4892" width="0.5546875" style="1194" customWidth="1"/>
    <col min="4893" max="4895" width="8.5546875" style="1194" customWidth="1"/>
    <col min="4896" max="4896" width="0.5546875" style="1194" customWidth="1"/>
    <col min="4897" max="4897" width="10.88671875" style="1194" customWidth="1"/>
    <col min="4898" max="5120" width="13.88671875" style="1194"/>
    <col min="5121" max="5121" width="25.109375" style="1194" customWidth="1"/>
    <col min="5122" max="5124" width="8.5546875" style="1194" customWidth="1"/>
    <col min="5125" max="5125" width="0.5546875" style="1194" customWidth="1"/>
    <col min="5126" max="5128" width="8.5546875" style="1194" customWidth="1"/>
    <col min="5129" max="5129" width="0.5546875" style="1194" customWidth="1"/>
    <col min="5130" max="5132" width="8.5546875" style="1194" customWidth="1"/>
    <col min="5133" max="5133" width="0.5546875" style="1194" customWidth="1"/>
    <col min="5134" max="5136" width="8.5546875" style="1194" customWidth="1"/>
    <col min="5137" max="5137" width="0.5546875" style="1194" customWidth="1"/>
    <col min="5138" max="5140" width="8.5546875" style="1194" customWidth="1"/>
    <col min="5141" max="5141" width="0.5546875" style="1194" customWidth="1"/>
    <col min="5142" max="5142" width="10.44140625" style="1194" bestFit="1" customWidth="1"/>
    <col min="5143" max="5143" width="8.5546875" style="1194" bestFit="1" customWidth="1"/>
    <col min="5144" max="5144" width="8.44140625" style="1194" bestFit="1" customWidth="1"/>
    <col min="5145" max="5147" width="8.5546875" style="1194" customWidth="1"/>
    <col min="5148" max="5148" width="0.5546875" style="1194" customWidth="1"/>
    <col min="5149" max="5151" width="8.5546875" style="1194" customWidth="1"/>
    <col min="5152" max="5152" width="0.5546875" style="1194" customWidth="1"/>
    <col min="5153" max="5153" width="10.88671875" style="1194" customWidth="1"/>
    <col min="5154" max="5376" width="13.88671875" style="1194"/>
    <col min="5377" max="5377" width="25.109375" style="1194" customWidth="1"/>
    <col min="5378" max="5380" width="8.5546875" style="1194" customWidth="1"/>
    <col min="5381" max="5381" width="0.5546875" style="1194" customWidth="1"/>
    <col min="5382" max="5384" width="8.5546875" style="1194" customWidth="1"/>
    <col min="5385" max="5385" width="0.5546875" style="1194" customWidth="1"/>
    <col min="5386" max="5388" width="8.5546875" style="1194" customWidth="1"/>
    <col min="5389" max="5389" width="0.5546875" style="1194" customWidth="1"/>
    <col min="5390" max="5392" width="8.5546875" style="1194" customWidth="1"/>
    <col min="5393" max="5393" width="0.5546875" style="1194" customWidth="1"/>
    <col min="5394" max="5396" width="8.5546875" style="1194" customWidth="1"/>
    <col min="5397" max="5397" width="0.5546875" style="1194" customWidth="1"/>
    <col min="5398" max="5398" width="10.44140625" style="1194" bestFit="1" customWidth="1"/>
    <col min="5399" max="5399" width="8.5546875" style="1194" bestFit="1" customWidth="1"/>
    <col min="5400" max="5400" width="8.44140625" style="1194" bestFit="1" customWidth="1"/>
    <col min="5401" max="5403" width="8.5546875" style="1194" customWidth="1"/>
    <col min="5404" max="5404" width="0.5546875" style="1194" customWidth="1"/>
    <col min="5405" max="5407" width="8.5546875" style="1194" customWidth="1"/>
    <col min="5408" max="5408" width="0.5546875" style="1194" customWidth="1"/>
    <col min="5409" max="5409" width="10.88671875" style="1194" customWidth="1"/>
    <col min="5410" max="5632" width="13.88671875" style="1194"/>
    <col min="5633" max="5633" width="25.109375" style="1194" customWidth="1"/>
    <col min="5634" max="5636" width="8.5546875" style="1194" customWidth="1"/>
    <col min="5637" max="5637" width="0.5546875" style="1194" customWidth="1"/>
    <col min="5638" max="5640" width="8.5546875" style="1194" customWidth="1"/>
    <col min="5641" max="5641" width="0.5546875" style="1194" customWidth="1"/>
    <col min="5642" max="5644" width="8.5546875" style="1194" customWidth="1"/>
    <col min="5645" max="5645" width="0.5546875" style="1194" customWidth="1"/>
    <col min="5646" max="5648" width="8.5546875" style="1194" customWidth="1"/>
    <col min="5649" max="5649" width="0.5546875" style="1194" customWidth="1"/>
    <col min="5650" max="5652" width="8.5546875" style="1194" customWidth="1"/>
    <col min="5653" max="5653" width="0.5546875" style="1194" customWidth="1"/>
    <col min="5654" max="5654" width="10.44140625" style="1194" bestFit="1" customWidth="1"/>
    <col min="5655" max="5655" width="8.5546875" style="1194" bestFit="1" customWidth="1"/>
    <col min="5656" max="5656" width="8.44140625" style="1194" bestFit="1" customWidth="1"/>
    <col min="5657" max="5659" width="8.5546875" style="1194" customWidth="1"/>
    <col min="5660" max="5660" width="0.5546875" style="1194" customWidth="1"/>
    <col min="5661" max="5663" width="8.5546875" style="1194" customWidth="1"/>
    <col min="5664" max="5664" width="0.5546875" style="1194" customWidth="1"/>
    <col min="5665" max="5665" width="10.88671875" style="1194" customWidth="1"/>
    <col min="5666" max="5888" width="13.88671875" style="1194"/>
    <col min="5889" max="5889" width="25.109375" style="1194" customWidth="1"/>
    <col min="5890" max="5892" width="8.5546875" style="1194" customWidth="1"/>
    <col min="5893" max="5893" width="0.5546875" style="1194" customWidth="1"/>
    <col min="5894" max="5896" width="8.5546875" style="1194" customWidth="1"/>
    <col min="5897" max="5897" width="0.5546875" style="1194" customWidth="1"/>
    <col min="5898" max="5900" width="8.5546875" style="1194" customWidth="1"/>
    <col min="5901" max="5901" width="0.5546875" style="1194" customWidth="1"/>
    <col min="5902" max="5904" width="8.5546875" style="1194" customWidth="1"/>
    <col min="5905" max="5905" width="0.5546875" style="1194" customWidth="1"/>
    <col min="5906" max="5908" width="8.5546875" style="1194" customWidth="1"/>
    <col min="5909" max="5909" width="0.5546875" style="1194" customWidth="1"/>
    <col min="5910" max="5910" width="10.44140625" style="1194" bestFit="1" customWidth="1"/>
    <col min="5911" max="5911" width="8.5546875" style="1194" bestFit="1" customWidth="1"/>
    <col min="5912" max="5912" width="8.44140625" style="1194" bestFit="1" customWidth="1"/>
    <col min="5913" max="5915" width="8.5546875" style="1194" customWidth="1"/>
    <col min="5916" max="5916" width="0.5546875" style="1194" customWidth="1"/>
    <col min="5917" max="5919" width="8.5546875" style="1194" customWidth="1"/>
    <col min="5920" max="5920" width="0.5546875" style="1194" customWidth="1"/>
    <col min="5921" max="5921" width="10.88671875" style="1194" customWidth="1"/>
    <col min="5922" max="6144" width="13.88671875" style="1194"/>
    <col min="6145" max="6145" width="25.109375" style="1194" customWidth="1"/>
    <col min="6146" max="6148" width="8.5546875" style="1194" customWidth="1"/>
    <col min="6149" max="6149" width="0.5546875" style="1194" customWidth="1"/>
    <col min="6150" max="6152" width="8.5546875" style="1194" customWidth="1"/>
    <col min="6153" max="6153" width="0.5546875" style="1194" customWidth="1"/>
    <col min="6154" max="6156" width="8.5546875" style="1194" customWidth="1"/>
    <col min="6157" max="6157" width="0.5546875" style="1194" customWidth="1"/>
    <col min="6158" max="6160" width="8.5546875" style="1194" customWidth="1"/>
    <col min="6161" max="6161" width="0.5546875" style="1194" customWidth="1"/>
    <col min="6162" max="6164" width="8.5546875" style="1194" customWidth="1"/>
    <col min="6165" max="6165" width="0.5546875" style="1194" customWidth="1"/>
    <col min="6166" max="6166" width="10.44140625" style="1194" bestFit="1" customWidth="1"/>
    <col min="6167" max="6167" width="8.5546875" style="1194" bestFit="1" customWidth="1"/>
    <col min="6168" max="6168" width="8.44140625" style="1194" bestFit="1" customWidth="1"/>
    <col min="6169" max="6171" width="8.5546875" style="1194" customWidth="1"/>
    <col min="6172" max="6172" width="0.5546875" style="1194" customWidth="1"/>
    <col min="6173" max="6175" width="8.5546875" style="1194" customWidth="1"/>
    <col min="6176" max="6176" width="0.5546875" style="1194" customWidth="1"/>
    <col min="6177" max="6177" width="10.88671875" style="1194" customWidth="1"/>
    <col min="6178" max="6400" width="13.88671875" style="1194"/>
    <col min="6401" max="6401" width="25.109375" style="1194" customWidth="1"/>
    <col min="6402" max="6404" width="8.5546875" style="1194" customWidth="1"/>
    <col min="6405" max="6405" width="0.5546875" style="1194" customWidth="1"/>
    <col min="6406" max="6408" width="8.5546875" style="1194" customWidth="1"/>
    <col min="6409" max="6409" width="0.5546875" style="1194" customWidth="1"/>
    <col min="6410" max="6412" width="8.5546875" style="1194" customWidth="1"/>
    <col min="6413" max="6413" width="0.5546875" style="1194" customWidth="1"/>
    <col min="6414" max="6416" width="8.5546875" style="1194" customWidth="1"/>
    <col min="6417" max="6417" width="0.5546875" style="1194" customWidth="1"/>
    <col min="6418" max="6420" width="8.5546875" style="1194" customWidth="1"/>
    <col min="6421" max="6421" width="0.5546875" style="1194" customWidth="1"/>
    <col min="6422" max="6422" width="10.44140625" style="1194" bestFit="1" customWidth="1"/>
    <col min="6423" max="6423" width="8.5546875" style="1194" bestFit="1" customWidth="1"/>
    <col min="6424" max="6424" width="8.44140625" style="1194" bestFit="1" customWidth="1"/>
    <col min="6425" max="6427" width="8.5546875" style="1194" customWidth="1"/>
    <col min="6428" max="6428" width="0.5546875" style="1194" customWidth="1"/>
    <col min="6429" max="6431" width="8.5546875" style="1194" customWidth="1"/>
    <col min="6432" max="6432" width="0.5546875" style="1194" customWidth="1"/>
    <col min="6433" max="6433" width="10.88671875" style="1194" customWidth="1"/>
    <col min="6434" max="6656" width="13.88671875" style="1194"/>
    <col min="6657" max="6657" width="25.109375" style="1194" customWidth="1"/>
    <col min="6658" max="6660" width="8.5546875" style="1194" customWidth="1"/>
    <col min="6661" max="6661" width="0.5546875" style="1194" customWidth="1"/>
    <col min="6662" max="6664" width="8.5546875" style="1194" customWidth="1"/>
    <col min="6665" max="6665" width="0.5546875" style="1194" customWidth="1"/>
    <col min="6666" max="6668" width="8.5546875" style="1194" customWidth="1"/>
    <col min="6669" max="6669" width="0.5546875" style="1194" customWidth="1"/>
    <col min="6670" max="6672" width="8.5546875" style="1194" customWidth="1"/>
    <col min="6673" max="6673" width="0.5546875" style="1194" customWidth="1"/>
    <col min="6674" max="6676" width="8.5546875" style="1194" customWidth="1"/>
    <col min="6677" max="6677" width="0.5546875" style="1194" customWidth="1"/>
    <col min="6678" max="6678" width="10.44140625" style="1194" bestFit="1" customWidth="1"/>
    <col min="6679" max="6679" width="8.5546875" style="1194" bestFit="1" customWidth="1"/>
    <col min="6680" max="6680" width="8.44140625" style="1194" bestFit="1" customWidth="1"/>
    <col min="6681" max="6683" width="8.5546875" style="1194" customWidth="1"/>
    <col min="6684" max="6684" width="0.5546875" style="1194" customWidth="1"/>
    <col min="6685" max="6687" width="8.5546875" style="1194" customWidth="1"/>
    <col min="6688" max="6688" width="0.5546875" style="1194" customWidth="1"/>
    <col min="6689" max="6689" width="10.88671875" style="1194" customWidth="1"/>
    <col min="6690" max="6912" width="13.88671875" style="1194"/>
    <col min="6913" max="6913" width="25.109375" style="1194" customWidth="1"/>
    <col min="6914" max="6916" width="8.5546875" style="1194" customWidth="1"/>
    <col min="6917" max="6917" width="0.5546875" style="1194" customWidth="1"/>
    <col min="6918" max="6920" width="8.5546875" style="1194" customWidth="1"/>
    <col min="6921" max="6921" width="0.5546875" style="1194" customWidth="1"/>
    <col min="6922" max="6924" width="8.5546875" style="1194" customWidth="1"/>
    <col min="6925" max="6925" width="0.5546875" style="1194" customWidth="1"/>
    <col min="6926" max="6928" width="8.5546875" style="1194" customWidth="1"/>
    <col min="6929" max="6929" width="0.5546875" style="1194" customWidth="1"/>
    <col min="6930" max="6932" width="8.5546875" style="1194" customWidth="1"/>
    <col min="6933" max="6933" width="0.5546875" style="1194" customWidth="1"/>
    <col min="6934" max="6934" width="10.44140625" style="1194" bestFit="1" customWidth="1"/>
    <col min="6935" max="6935" width="8.5546875" style="1194" bestFit="1" customWidth="1"/>
    <col min="6936" max="6936" width="8.44140625" style="1194" bestFit="1" customWidth="1"/>
    <col min="6937" max="6939" width="8.5546875" style="1194" customWidth="1"/>
    <col min="6940" max="6940" width="0.5546875" style="1194" customWidth="1"/>
    <col min="6941" max="6943" width="8.5546875" style="1194" customWidth="1"/>
    <col min="6944" max="6944" width="0.5546875" style="1194" customWidth="1"/>
    <col min="6945" max="6945" width="10.88671875" style="1194" customWidth="1"/>
    <col min="6946" max="7168" width="13.88671875" style="1194"/>
    <col min="7169" max="7169" width="25.109375" style="1194" customWidth="1"/>
    <col min="7170" max="7172" width="8.5546875" style="1194" customWidth="1"/>
    <col min="7173" max="7173" width="0.5546875" style="1194" customWidth="1"/>
    <col min="7174" max="7176" width="8.5546875" style="1194" customWidth="1"/>
    <col min="7177" max="7177" width="0.5546875" style="1194" customWidth="1"/>
    <col min="7178" max="7180" width="8.5546875" style="1194" customWidth="1"/>
    <col min="7181" max="7181" width="0.5546875" style="1194" customWidth="1"/>
    <col min="7182" max="7184" width="8.5546875" style="1194" customWidth="1"/>
    <col min="7185" max="7185" width="0.5546875" style="1194" customWidth="1"/>
    <col min="7186" max="7188" width="8.5546875" style="1194" customWidth="1"/>
    <col min="7189" max="7189" width="0.5546875" style="1194" customWidth="1"/>
    <col min="7190" max="7190" width="10.44140625" style="1194" bestFit="1" customWidth="1"/>
    <col min="7191" max="7191" width="8.5546875" style="1194" bestFit="1" customWidth="1"/>
    <col min="7192" max="7192" width="8.44140625" style="1194" bestFit="1" customWidth="1"/>
    <col min="7193" max="7195" width="8.5546875" style="1194" customWidth="1"/>
    <col min="7196" max="7196" width="0.5546875" style="1194" customWidth="1"/>
    <col min="7197" max="7199" width="8.5546875" style="1194" customWidth="1"/>
    <col min="7200" max="7200" width="0.5546875" style="1194" customWidth="1"/>
    <col min="7201" max="7201" width="10.88671875" style="1194" customWidth="1"/>
    <col min="7202" max="7424" width="13.88671875" style="1194"/>
    <col min="7425" max="7425" width="25.109375" style="1194" customWidth="1"/>
    <col min="7426" max="7428" width="8.5546875" style="1194" customWidth="1"/>
    <col min="7429" max="7429" width="0.5546875" style="1194" customWidth="1"/>
    <col min="7430" max="7432" width="8.5546875" style="1194" customWidth="1"/>
    <col min="7433" max="7433" width="0.5546875" style="1194" customWidth="1"/>
    <col min="7434" max="7436" width="8.5546875" style="1194" customWidth="1"/>
    <col min="7437" max="7437" width="0.5546875" style="1194" customWidth="1"/>
    <col min="7438" max="7440" width="8.5546875" style="1194" customWidth="1"/>
    <col min="7441" max="7441" width="0.5546875" style="1194" customWidth="1"/>
    <col min="7442" max="7444" width="8.5546875" style="1194" customWidth="1"/>
    <col min="7445" max="7445" width="0.5546875" style="1194" customWidth="1"/>
    <col min="7446" max="7446" width="10.44140625" style="1194" bestFit="1" customWidth="1"/>
    <col min="7447" max="7447" width="8.5546875" style="1194" bestFit="1" customWidth="1"/>
    <col min="7448" max="7448" width="8.44140625" style="1194" bestFit="1" customWidth="1"/>
    <col min="7449" max="7451" width="8.5546875" style="1194" customWidth="1"/>
    <col min="7452" max="7452" width="0.5546875" style="1194" customWidth="1"/>
    <col min="7453" max="7455" width="8.5546875" style="1194" customWidth="1"/>
    <col min="7456" max="7456" width="0.5546875" style="1194" customWidth="1"/>
    <col min="7457" max="7457" width="10.88671875" style="1194" customWidth="1"/>
    <col min="7458" max="7680" width="13.88671875" style="1194"/>
    <col min="7681" max="7681" width="25.109375" style="1194" customWidth="1"/>
    <col min="7682" max="7684" width="8.5546875" style="1194" customWidth="1"/>
    <col min="7685" max="7685" width="0.5546875" style="1194" customWidth="1"/>
    <col min="7686" max="7688" width="8.5546875" style="1194" customWidth="1"/>
    <col min="7689" max="7689" width="0.5546875" style="1194" customWidth="1"/>
    <col min="7690" max="7692" width="8.5546875" style="1194" customWidth="1"/>
    <col min="7693" max="7693" width="0.5546875" style="1194" customWidth="1"/>
    <col min="7694" max="7696" width="8.5546875" style="1194" customWidth="1"/>
    <col min="7697" max="7697" width="0.5546875" style="1194" customWidth="1"/>
    <col min="7698" max="7700" width="8.5546875" style="1194" customWidth="1"/>
    <col min="7701" max="7701" width="0.5546875" style="1194" customWidth="1"/>
    <col min="7702" max="7702" width="10.44140625" style="1194" bestFit="1" customWidth="1"/>
    <col min="7703" max="7703" width="8.5546875" style="1194" bestFit="1" customWidth="1"/>
    <col min="7704" max="7704" width="8.44140625" style="1194" bestFit="1" customWidth="1"/>
    <col min="7705" max="7707" width="8.5546875" style="1194" customWidth="1"/>
    <col min="7708" max="7708" width="0.5546875" style="1194" customWidth="1"/>
    <col min="7709" max="7711" width="8.5546875" style="1194" customWidth="1"/>
    <col min="7712" max="7712" width="0.5546875" style="1194" customWidth="1"/>
    <col min="7713" max="7713" width="10.88671875" style="1194" customWidth="1"/>
    <col min="7714" max="7936" width="13.88671875" style="1194"/>
    <col min="7937" max="7937" width="25.109375" style="1194" customWidth="1"/>
    <col min="7938" max="7940" width="8.5546875" style="1194" customWidth="1"/>
    <col min="7941" max="7941" width="0.5546875" style="1194" customWidth="1"/>
    <col min="7942" max="7944" width="8.5546875" style="1194" customWidth="1"/>
    <col min="7945" max="7945" width="0.5546875" style="1194" customWidth="1"/>
    <col min="7946" max="7948" width="8.5546875" style="1194" customWidth="1"/>
    <col min="7949" max="7949" width="0.5546875" style="1194" customWidth="1"/>
    <col min="7950" max="7952" width="8.5546875" style="1194" customWidth="1"/>
    <col min="7953" max="7953" width="0.5546875" style="1194" customWidth="1"/>
    <col min="7954" max="7956" width="8.5546875" style="1194" customWidth="1"/>
    <col min="7957" max="7957" width="0.5546875" style="1194" customWidth="1"/>
    <col min="7958" max="7958" width="10.44140625" style="1194" bestFit="1" customWidth="1"/>
    <col min="7959" max="7959" width="8.5546875" style="1194" bestFit="1" customWidth="1"/>
    <col min="7960" max="7960" width="8.44140625" style="1194" bestFit="1" customWidth="1"/>
    <col min="7961" max="7963" width="8.5546875" style="1194" customWidth="1"/>
    <col min="7964" max="7964" width="0.5546875" style="1194" customWidth="1"/>
    <col min="7965" max="7967" width="8.5546875" style="1194" customWidth="1"/>
    <col min="7968" max="7968" width="0.5546875" style="1194" customWidth="1"/>
    <col min="7969" max="7969" width="10.88671875" style="1194" customWidth="1"/>
    <col min="7970" max="8192" width="13.88671875" style="1194"/>
    <col min="8193" max="8193" width="25.109375" style="1194" customWidth="1"/>
    <col min="8194" max="8196" width="8.5546875" style="1194" customWidth="1"/>
    <col min="8197" max="8197" width="0.5546875" style="1194" customWidth="1"/>
    <col min="8198" max="8200" width="8.5546875" style="1194" customWidth="1"/>
    <col min="8201" max="8201" width="0.5546875" style="1194" customWidth="1"/>
    <col min="8202" max="8204" width="8.5546875" style="1194" customWidth="1"/>
    <col min="8205" max="8205" width="0.5546875" style="1194" customWidth="1"/>
    <col min="8206" max="8208" width="8.5546875" style="1194" customWidth="1"/>
    <col min="8209" max="8209" width="0.5546875" style="1194" customWidth="1"/>
    <col min="8210" max="8212" width="8.5546875" style="1194" customWidth="1"/>
    <col min="8213" max="8213" width="0.5546875" style="1194" customWidth="1"/>
    <col min="8214" max="8214" width="10.44140625" style="1194" bestFit="1" customWidth="1"/>
    <col min="8215" max="8215" width="8.5546875" style="1194" bestFit="1" customWidth="1"/>
    <col min="8216" max="8216" width="8.44140625" style="1194" bestFit="1" customWidth="1"/>
    <col min="8217" max="8219" width="8.5546875" style="1194" customWidth="1"/>
    <col min="8220" max="8220" width="0.5546875" style="1194" customWidth="1"/>
    <col min="8221" max="8223" width="8.5546875" style="1194" customWidth="1"/>
    <col min="8224" max="8224" width="0.5546875" style="1194" customWidth="1"/>
    <col min="8225" max="8225" width="10.88671875" style="1194" customWidth="1"/>
    <col min="8226" max="8448" width="13.88671875" style="1194"/>
    <col min="8449" max="8449" width="25.109375" style="1194" customWidth="1"/>
    <col min="8450" max="8452" width="8.5546875" style="1194" customWidth="1"/>
    <col min="8453" max="8453" width="0.5546875" style="1194" customWidth="1"/>
    <col min="8454" max="8456" width="8.5546875" style="1194" customWidth="1"/>
    <col min="8457" max="8457" width="0.5546875" style="1194" customWidth="1"/>
    <col min="8458" max="8460" width="8.5546875" style="1194" customWidth="1"/>
    <col min="8461" max="8461" width="0.5546875" style="1194" customWidth="1"/>
    <col min="8462" max="8464" width="8.5546875" style="1194" customWidth="1"/>
    <col min="8465" max="8465" width="0.5546875" style="1194" customWidth="1"/>
    <col min="8466" max="8468" width="8.5546875" style="1194" customWidth="1"/>
    <col min="8469" max="8469" width="0.5546875" style="1194" customWidth="1"/>
    <col min="8470" max="8470" width="10.44140625" style="1194" bestFit="1" customWidth="1"/>
    <col min="8471" max="8471" width="8.5546875" style="1194" bestFit="1" customWidth="1"/>
    <col min="8472" max="8472" width="8.44140625" style="1194" bestFit="1" customWidth="1"/>
    <col min="8473" max="8475" width="8.5546875" style="1194" customWidth="1"/>
    <col min="8476" max="8476" width="0.5546875" style="1194" customWidth="1"/>
    <col min="8477" max="8479" width="8.5546875" style="1194" customWidth="1"/>
    <col min="8480" max="8480" width="0.5546875" style="1194" customWidth="1"/>
    <col min="8481" max="8481" width="10.88671875" style="1194" customWidth="1"/>
    <col min="8482" max="8704" width="13.88671875" style="1194"/>
    <col min="8705" max="8705" width="25.109375" style="1194" customWidth="1"/>
    <col min="8706" max="8708" width="8.5546875" style="1194" customWidth="1"/>
    <col min="8709" max="8709" width="0.5546875" style="1194" customWidth="1"/>
    <col min="8710" max="8712" width="8.5546875" style="1194" customWidth="1"/>
    <col min="8713" max="8713" width="0.5546875" style="1194" customWidth="1"/>
    <col min="8714" max="8716" width="8.5546875" style="1194" customWidth="1"/>
    <col min="8717" max="8717" width="0.5546875" style="1194" customWidth="1"/>
    <col min="8718" max="8720" width="8.5546875" style="1194" customWidth="1"/>
    <col min="8721" max="8721" width="0.5546875" style="1194" customWidth="1"/>
    <col min="8722" max="8724" width="8.5546875" style="1194" customWidth="1"/>
    <col min="8725" max="8725" width="0.5546875" style="1194" customWidth="1"/>
    <col min="8726" max="8726" width="10.44140625" style="1194" bestFit="1" customWidth="1"/>
    <col min="8727" max="8727" width="8.5546875" style="1194" bestFit="1" customWidth="1"/>
    <col min="8728" max="8728" width="8.44140625" style="1194" bestFit="1" customWidth="1"/>
    <col min="8729" max="8731" width="8.5546875" style="1194" customWidth="1"/>
    <col min="8732" max="8732" width="0.5546875" style="1194" customWidth="1"/>
    <col min="8733" max="8735" width="8.5546875" style="1194" customWidth="1"/>
    <col min="8736" max="8736" width="0.5546875" style="1194" customWidth="1"/>
    <col min="8737" max="8737" width="10.88671875" style="1194" customWidth="1"/>
    <col min="8738" max="8960" width="13.88671875" style="1194"/>
    <col min="8961" max="8961" width="25.109375" style="1194" customWidth="1"/>
    <col min="8962" max="8964" width="8.5546875" style="1194" customWidth="1"/>
    <col min="8965" max="8965" width="0.5546875" style="1194" customWidth="1"/>
    <col min="8966" max="8968" width="8.5546875" style="1194" customWidth="1"/>
    <col min="8969" max="8969" width="0.5546875" style="1194" customWidth="1"/>
    <col min="8970" max="8972" width="8.5546875" style="1194" customWidth="1"/>
    <col min="8973" max="8973" width="0.5546875" style="1194" customWidth="1"/>
    <col min="8974" max="8976" width="8.5546875" style="1194" customWidth="1"/>
    <col min="8977" max="8977" width="0.5546875" style="1194" customWidth="1"/>
    <col min="8978" max="8980" width="8.5546875" style="1194" customWidth="1"/>
    <col min="8981" max="8981" width="0.5546875" style="1194" customWidth="1"/>
    <col min="8982" max="8982" width="10.44140625" style="1194" bestFit="1" customWidth="1"/>
    <col min="8983" max="8983" width="8.5546875" style="1194" bestFit="1" customWidth="1"/>
    <col min="8984" max="8984" width="8.44140625" style="1194" bestFit="1" customWidth="1"/>
    <col min="8985" max="8987" width="8.5546875" style="1194" customWidth="1"/>
    <col min="8988" max="8988" width="0.5546875" style="1194" customWidth="1"/>
    <col min="8989" max="8991" width="8.5546875" style="1194" customWidth="1"/>
    <col min="8992" max="8992" width="0.5546875" style="1194" customWidth="1"/>
    <col min="8993" max="8993" width="10.88671875" style="1194" customWidth="1"/>
    <col min="8994" max="9216" width="13.88671875" style="1194"/>
    <col min="9217" max="9217" width="25.109375" style="1194" customWidth="1"/>
    <col min="9218" max="9220" width="8.5546875" style="1194" customWidth="1"/>
    <col min="9221" max="9221" width="0.5546875" style="1194" customWidth="1"/>
    <col min="9222" max="9224" width="8.5546875" style="1194" customWidth="1"/>
    <col min="9225" max="9225" width="0.5546875" style="1194" customWidth="1"/>
    <col min="9226" max="9228" width="8.5546875" style="1194" customWidth="1"/>
    <col min="9229" max="9229" width="0.5546875" style="1194" customWidth="1"/>
    <col min="9230" max="9232" width="8.5546875" style="1194" customWidth="1"/>
    <col min="9233" max="9233" width="0.5546875" style="1194" customWidth="1"/>
    <col min="9234" max="9236" width="8.5546875" style="1194" customWidth="1"/>
    <col min="9237" max="9237" width="0.5546875" style="1194" customWidth="1"/>
    <col min="9238" max="9238" width="10.44140625" style="1194" bestFit="1" customWidth="1"/>
    <col min="9239" max="9239" width="8.5546875" style="1194" bestFit="1" customWidth="1"/>
    <col min="9240" max="9240" width="8.44140625" style="1194" bestFit="1" customWidth="1"/>
    <col min="9241" max="9243" width="8.5546875" style="1194" customWidth="1"/>
    <col min="9244" max="9244" width="0.5546875" style="1194" customWidth="1"/>
    <col min="9245" max="9247" width="8.5546875" style="1194" customWidth="1"/>
    <col min="9248" max="9248" width="0.5546875" style="1194" customWidth="1"/>
    <col min="9249" max="9249" width="10.88671875" style="1194" customWidth="1"/>
    <col min="9250" max="9472" width="13.88671875" style="1194"/>
    <col min="9473" max="9473" width="25.109375" style="1194" customWidth="1"/>
    <col min="9474" max="9476" width="8.5546875" style="1194" customWidth="1"/>
    <col min="9477" max="9477" width="0.5546875" style="1194" customWidth="1"/>
    <col min="9478" max="9480" width="8.5546875" style="1194" customWidth="1"/>
    <col min="9481" max="9481" width="0.5546875" style="1194" customWidth="1"/>
    <col min="9482" max="9484" width="8.5546875" style="1194" customWidth="1"/>
    <col min="9485" max="9485" width="0.5546875" style="1194" customWidth="1"/>
    <col min="9486" max="9488" width="8.5546875" style="1194" customWidth="1"/>
    <col min="9489" max="9489" width="0.5546875" style="1194" customWidth="1"/>
    <col min="9490" max="9492" width="8.5546875" style="1194" customWidth="1"/>
    <col min="9493" max="9493" width="0.5546875" style="1194" customWidth="1"/>
    <col min="9494" max="9494" width="10.44140625" style="1194" bestFit="1" customWidth="1"/>
    <col min="9495" max="9495" width="8.5546875" style="1194" bestFit="1" customWidth="1"/>
    <col min="9496" max="9496" width="8.44140625" style="1194" bestFit="1" customWidth="1"/>
    <col min="9497" max="9499" width="8.5546875" style="1194" customWidth="1"/>
    <col min="9500" max="9500" width="0.5546875" style="1194" customWidth="1"/>
    <col min="9501" max="9503" width="8.5546875" style="1194" customWidth="1"/>
    <col min="9504" max="9504" width="0.5546875" style="1194" customWidth="1"/>
    <col min="9505" max="9505" width="10.88671875" style="1194" customWidth="1"/>
    <col min="9506" max="9728" width="13.88671875" style="1194"/>
    <col min="9729" max="9729" width="25.109375" style="1194" customWidth="1"/>
    <col min="9730" max="9732" width="8.5546875" style="1194" customWidth="1"/>
    <col min="9733" max="9733" width="0.5546875" style="1194" customWidth="1"/>
    <col min="9734" max="9736" width="8.5546875" style="1194" customWidth="1"/>
    <col min="9737" max="9737" width="0.5546875" style="1194" customWidth="1"/>
    <col min="9738" max="9740" width="8.5546875" style="1194" customWidth="1"/>
    <col min="9741" max="9741" width="0.5546875" style="1194" customWidth="1"/>
    <col min="9742" max="9744" width="8.5546875" style="1194" customWidth="1"/>
    <col min="9745" max="9745" width="0.5546875" style="1194" customWidth="1"/>
    <col min="9746" max="9748" width="8.5546875" style="1194" customWidth="1"/>
    <col min="9749" max="9749" width="0.5546875" style="1194" customWidth="1"/>
    <col min="9750" max="9750" width="10.44140625" style="1194" bestFit="1" customWidth="1"/>
    <col min="9751" max="9751" width="8.5546875" style="1194" bestFit="1" customWidth="1"/>
    <col min="9752" max="9752" width="8.44140625" style="1194" bestFit="1" customWidth="1"/>
    <col min="9753" max="9755" width="8.5546875" style="1194" customWidth="1"/>
    <col min="9756" max="9756" width="0.5546875" style="1194" customWidth="1"/>
    <col min="9757" max="9759" width="8.5546875" style="1194" customWidth="1"/>
    <col min="9760" max="9760" width="0.5546875" style="1194" customWidth="1"/>
    <col min="9761" max="9761" width="10.88671875" style="1194" customWidth="1"/>
    <col min="9762" max="9984" width="13.88671875" style="1194"/>
    <col min="9985" max="9985" width="25.109375" style="1194" customWidth="1"/>
    <col min="9986" max="9988" width="8.5546875" style="1194" customWidth="1"/>
    <col min="9989" max="9989" width="0.5546875" style="1194" customWidth="1"/>
    <col min="9990" max="9992" width="8.5546875" style="1194" customWidth="1"/>
    <col min="9993" max="9993" width="0.5546875" style="1194" customWidth="1"/>
    <col min="9994" max="9996" width="8.5546875" style="1194" customWidth="1"/>
    <col min="9997" max="9997" width="0.5546875" style="1194" customWidth="1"/>
    <col min="9998" max="10000" width="8.5546875" style="1194" customWidth="1"/>
    <col min="10001" max="10001" width="0.5546875" style="1194" customWidth="1"/>
    <col min="10002" max="10004" width="8.5546875" style="1194" customWidth="1"/>
    <col min="10005" max="10005" width="0.5546875" style="1194" customWidth="1"/>
    <col min="10006" max="10006" width="10.44140625" style="1194" bestFit="1" customWidth="1"/>
    <col min="10007" max="10007" width="8.5546875" style="1194" bestFit="1" customWidth="1"/>
    <col min="10008" max="10008" width="8.44140625" style="1194" bestFit="1" customWidth="1"/>
    <col min="10009" max="10011" width="8.5546875" style="1194" customWidth="1"/>
    <col min="10012" max="10012" width="0.5546875" style="1194" customWidth="1"/>
    <col min="10013" max="10015" width="8.5546875" style="1194" customWidth="1"/>
    <col min="10016" max="10016" width="0.5546875" style="1194" customWidth="1"/>
    <col min="10017" max="10017" width="10.88671875" style="1194" customWidth="1"/>
    <col min="10018" max="10240" width="13.88671875" style="1194"/>
    <col min="10241" max="10241" width="25.109375" style="1194" customWidth="1"/>
    <col min="10242" max="10244" width="8.5546875" style="1194" customWidth="1"/>
    <col min="10245" max="10245" width="0.5546875" style="1194" customWidth="1"/>
    <col min="10246" max="10248" width="8.5546875" style="1194" customWidth="1"/>
    <col min="10249" max="10249" width="0.5546875" style="1194" customWidth="1"/>
    <col min="10250" max="10252" width="8.5546875" style="1194" customWidth="1"/>
    <col min="10253" max="10253" width="0.5546875" style="1194" customWidth="1"/>
    <col min="10254" max="10256" width="8.5546875" style="1194" customWidth="1"/>
    <col min="10257" max="10257" width="0.5546875" style="1194" customWidth="1"/>
    <col min="10258" max="10260" width="8.5546875" style="1194" customWidth="1"/>
    <col min="10261" max="10261" width="0.5546875" style="1194" customWidth="1"/>
    <col min="10262" max="10262" width="10.44140625" style="1194" bestFit="1" customWidth="1"/>
    <col min="10263" max="10263" width="8.5546875" style="1194" bestFit="1" customWidth="1"/>
    <col min="10264" max="10264" width="8.44140625" style="1194" bestFit="1" customWidth="1"/>
    <col min="10265" max="10267" width="8.5546875" style="1194" customWidth="1"/>
    <col min="10268" max="10268" width="0.5546875" style="1194" customWidth="1"/>
    <col min="10269" max="10271" width="8.5546875" style="1194" customWidth="1"/>
    <col min="10272" max="10272" width="0.5546875" style="1194" customWidth="1"/>
    <col min="10273" max="10273" width="10.88671875" style="1194" customWidth="1"/>
    <col min="10274" max="10496" width="13.88671875" style="1194"/>
    <col min="10497" max="10497" width="25.109375" style="1194" customWidth="1"/>
    <col min="10498" max="10500" width="8.5546875" style="1194" customWidth="1"/>
    <col min="10501" max="10501" width="0.5546875" style="1194" customWidth="1"/>
    <col min="10502" max="10504" width="8.5546875" style="1194" customWidth="1"/>
    <col min="10505" max="10505" width="0.5546875" style="1194" customWidth="1"/>
    <col min="10506" max="10508" width="8.5546875" style="1194" customWidth="1"/>
    <col min="10509" max="10509" width="0.5546875" style="1194" customWidth="1"/>
    <col min="10510" max="10512" width="8.5546875" style="1194" customWidth="1"/>
    <col min="10513" max="10513" width="0.5546875" style="1194" customWidth="1"/>
    <col min="10514" max="10516" width="8.5546875" style="1194" customWidth="1"/>
    <col min="10517" max="10517" width="0.5546875" style="1194" customWidth="1"/>
    <col min="10518" max="10518" width="10.44140625" style="1194" bestFit="1" customWidth="1"/>
    <col min="10519" max="10519" width="8.5546875" style="1194" bestFit="1" customWidth="1"/>
    <col min="10520" max="10520" width="8.44140625" style="1194" bestFit="1" customWidth="1"/>
    <col min="10521" max="10523" width="8.5546875" style="1194" customWidth="1"/>
    <col min="10524" max="10524" width="0.5546875" style="1194" customWidth="1"/>
    <col min="10525" max="10527" width="8.5546875" style="1194" customWidth="1"/>
    <col min="10528" max="10528" width="0.5546875" style="1194" customWidth="1"/>
    <col min="10529" max="10529" width="10.88671875" style="1194" customWidth="1"/>
    <col min="10530" max="10752" width="13.88671875" style="1194"/>
    <col min="10753" max="10753" width="25.109375" style="1194" customWidth="1"/>
    <col min="10754" max="10756" width="8.5546875" style="1194" customWidth="1"/>
    <col min="10757" max="10757" width="0.5546875" style="1194" customWidth="1"/>
    <col min="10758" max="10760" width="8.5546875" style="1194" customWidth="1"/>
    <col min="10761" max="10761" width="0.5546875" style="1194" customWidth="1"/>
    <col min="10762" max="10764" width="8.5546875" style="1194" customWidth="1"/>
    <col min="10765" max="10765" width="0.5546875" style="1194" customWidth="1"/>
    <col min="10766" max="10768" width="8.5546875" style="1194" customWidth="1"/>
    <col min="10769" max="10769" width="0.5546875" style="1194" customWidth="1"/>
    <col min="10770" max="10772" width="8.5546875" style="1194" customWidth="1"/>
    <col min="10773" max="10773" width="0.5546875" style="1194" customWidth="1"/>
    <col min="10774" max="10774" width="10.44140625" style="1194" bestFit="1" customWidth="1"/>
    <col min="10775" max="10775" width="8.5546875" style="1194" bestFit="1" customWidth="1"/>
    <col min="10776" max="10776" width="8.44140625" style="1194" bestFit="1" customWidth="1"/>
    <col min="10777" max="10779" width="8.5546875" style="1194" customWidth="1"/>
    <col min="10780" max="10780" width="0.5546875" style="1194" customWidth="1"/>
    <col min="10781" max="10783" width="8.5546875" style="1194" customWidth="1"/>
    <col min="10784" max="10784" width="0.5546875" style="1194" customWidth="1"/>
    <col min="10785" max="10785" width="10.88671875" style="1194" customWidth="1"/>
    <col min="10786" max="11008" width="13.88671875" style="1194"/>
    <col min="11009" max="11009" width="25.109375" style="1194" customWidth="1"/>
    <col min="11010" max="11012" width="8.5546875" style="1194" customWidth="1"/>
    <col min="11013" max="11013" width="0.5546875" style="1194" customWidth="1"/>
    <col min="11014" max="11016" width="8.5546875" style="1194" customWidth="1"/>
    <col min="11017" max="11017" width="0.5546875" style="1194" customWidth="1"/>
    <col min="11018" max="11020" width="8.5546875" style="1194" customWidth="1"/>
    <col min="11021" max="11021" width="0.5546875" style="1194" customWidth="1"/>
    <col min="11022" max="11024" width="8.5546875" style="1194" customWidth="1"/>
    <col min="11025" max="11025" width="0.5546875" style="1194" customWidth="1"/>
    <col min="11026" max="11028" width="8.5546875" style="1194" customWidth="1"/>
    <col min="11029" max="11029" width="0.5546875" style="1194" customWidth="1"/>
    <col min="11030" max="11030" width="10.44140625" style="1194" bestFit="1" customWidth="1"/>
    <col min="11031" max="11031" width="8.5546875" style="1194" bestFit="1" customWidth="1"/>
    <col min="11032" max="11032" width="8.44140625" style="1194" bestFit="1" customWidth="1"/>
    <col min="11033" max="11035" width="8.5546875" style="1194" customWidth="1"/>
    <col min="11036" max="11036" width="0.5546875" style="1194" customWidth="1"/>
    <col min="11037" max="11039" width="8.5546875" style="1194" customWidth="1"/>
    <col min="11040" max="11040" width="0.5546875" style="1194" customWidth="1"/>
    <col min="11041" max="11041" width="10.88671875" style="1194" customWidth="1"/>
    <col min="11042" max="11264" width="13.88671875" style="1194"/>
    <col min="11265" max="11265" width="25.109375" style="1194" customWidth="1"/>
    <col min="11266" max="11268" width="8.5546875" style="1194" customWidth="1"/>
    <col min="11269" max="11269" width="0.5546875" style="1194" customWidth="1"/>
    <col min="11270" max="11272" width="8.5546875" style="1194" customWidth="1"/>
    <col min="11273" max="11273" width="0.5546875" style="1194" customWidth="1"/>
    <col min="11274" max="11276" width="8.5546875" style="1194" customWidth="1"/>
    <col min="11277" max="11277" width="0.5546875" style="1194" customWidth="1"/>
    <col min="11278" max="11280" width="8.5546875" style="1194" customWidth="1"/>
    <col min="11281" max="11281" width="0.5546875" style="1194" customWidth="1"/>
    <col min="11282" max="11284" width="8.5546875" style="1194" customWidth="1"/>
    <col min="11285" max="11285" width="0.5546875" style="1194" customWidth="1"/>
    <col min="11286" max="11286" width="10.44140625" style="1194" bestFit="1" customWidth="1"/>
    <col min="11287" max="11287" width="8.5546875" style="1194" bestFit="1" customWidth="1"/>
    <col min="11288" max="11288" width="8.44140625" style="1194" bestFit="1" customWidth="1"/>
    <col min="11289" max="11291" width="8.5546875" style="1194" customWidth="1"/>
    <col min="11292" max="11292" width="0.5546875" style="1194" customWidth="1"/>
    <col min="11293" max="11295" width="8.5546875" style="1194" customWidth="1"/>
    <col min="11296" max="11296" width="0.5546875" style="1194" customWidth="1"/>
    <col min="11297" max="11297" width="10.88671875" style="1194" customWidth="1"/>
    <col min="11298" max="11520" width="13.88671875" style="1194"/>
    <col min="11521" max="11521" width="25.109375" style="1194" customWidth="1"/>
    <col min="11522" max="11524" width="8.5546875" style="1194" customWidth="1"/>
    <col min="11525" max="11525" width="0.5546875" style="1194" customWidth="1"/>
    <col min="11526" max="11528" width="8.5546875" style="1194" customWidth="1"/>
    <col min="11529" max="11529" width="0.5546875" style="1194" customWidth="1"/>
    <col min="11530" max="11532" width="8.5546875" style="1194" customWidth="1"/>
    <col min="11533" max="11533" width="0.5546875" style="1194" customWidth="1"/>
    <col min="11534" max="11536" width="8.5546875" style="1194" customWidth="1"/>
    <col min="11537" max="11537" width="0.5546875" style="1194" customWidth="1"/>
    <col min="11538" max="11540" width="8.5546875" style="1194" customWidth="1"/>
    <col min="11541" max="11541" width="0.5546875" style="1194" customWidth="1"/>
    <col min="11542" max="11542" width="10.44140625" style="1194" bestFit="1" customWidth="1"/>
    <col min="11543" max="11543" width="8.5546875" style="1194" bestFit="1" customWidth="1"/>
    <col min="11544" max="11544" width="8.44140625" style="1194" bestFit="1" customWidth="1"/>
    <col min="11545" max="11547" width="8.5546875" style="1194" customWidth="1"/>
    <col min="11548" max="11548" width="0.5546875" style="1194" customWidth="1"/>
    <col min="11549" max="11551" width="8.5546875" style="1194" customWidth="1"/>
    <col min="11552" max="11552" width="0.5546875" style="1194" customWidth="1"/>
    <col min="11553" max="11553" width="10.88671875" style="1194" customWidth="1"/>
    <col min="11554" max="11776" width="13.88671875" style="1194"/>
    <col min="11777" max="11777" width="25.109375" style="1194" customWidth="1"/>
    <col min="11778" max="11780" width="8.5546875" style="1194" customWidth="1"/>
    <col min="11781" max="11781" width="0.5546875" style="1194" customWidth="1"/>
    <col min="11782" max="11784" width="8.5546875" style="1194" customWidth="1"/>
    <col min="11785" max="11785" width="0.5546875" style="1194" customWidth="1"/>
    <col min="11786" max="11788" width="8.5546875" style="1194" customWidth="1"/>
    <col min="11789" max="11789" width="0.5546875" style="1194" customWidth="1"/>
    <col min="11790" max="11792" width="8.5546875" style="1194" customWidth="1"/>
    <col min="11793" max="11793" width="0.5546875" style="1194" customWidth="1"/>
    <col min="11794" max="11796" width="8.5546875" style="1194" customWidth="1"/>
    <col min="11797" max="11797" width="0.5546875" style="1194" customWidth="1"/>
    <col min="11798" max="11798" width="10.44140625" style="1194" bestFit="1" customWidth="1"/>
    <col min="11799" max="11799" width="8.5546875" style="1194" bestFit="1" customWidth="1"/>
    <col min="11800" max="11800" width="8.44140625" style="1194" bestFit="1" customWidth="1"/>
    <col min="11801" max="11803" width="8.5546875" style="1194" customWidth="1"/>
    <col min="11804" max="11804" width="0.5546875" style="1194" customWidth="1"/>
    <col min="11805" max="11807" width="8.5546875" style="1194" customWidth="1"/>
    <col min="11808" max="11808" width="0.5546875" style="1194" customWidth="1"/>
    <col min="11809" max="11809" width="10.88671875" style="1194" customWidth="1"/>
    <col min="11810" max="12032" width="13.88671875" style="1194"/>
    <col min="12033" max="12033" width="25.109375" style="1194" customWidth="1"/>
    <col min="12034" max="12036" width="8.5546875" style="1194" customWidth="1"/>
    <col min="12037" max="12037" width="0.5546875" style="1194" customWidth="1"/>
    <col min="12038" max="12040" width="8.5546875" style="1194" customWidth="1"/>
    <col min="12041" max="12041" width="0.5546875" style="1194" customWidth="1"/>
    <col min="12042" max="12044" width="8.5546875" style="1194" customWidth="1"/>
    <col min="12045" max="12045" width="0.5546875" style="1194" customWidth="1"/>
    <col min="12046" max="12048" width="8.5546875" style="1194" customWidth="1"/>
    <col min="12049" max="12049" width="0.5546875" style="1194" customWidth="1"/>
    <col min="12050" max="12052" width="8.5546875" style="1194" customWidth="1"/>
    <col min="12053" max="12053" width="0.5546875" style="1194" customWidth="1"/>
    <col min="12054" max="12054" width="10.44140625" style="1194" bestFit="1" customWidth="1"/>
    <col min="12055" max="12055" width="8.5546875" style="1194" bestFit="1" customWidth="1"/>
    <col min="12056" max="12056" width="8.44140625" style="1194" bestFit="1" customWidth="1"/>
    <col min="12057" max="12059" width="8.5546875" style="1194" customWidth="1"/>
    <col min="12060" max="12060" width="0.5546875" style="1194" customWidth="1"/>
    <col min="12061" max="12063" width="8.5546875" style="1194" customWidth="1"/>
    <col min="12064" max="12064" width="0.5546875" style="1194" customWidth="1"/>
    <col min="12065" max="12065" width="10.88671875" style="1194" customWidth="1"/>
    <col min="12066" max="12288" width="13.88671875" style="1194"/>
    <col min="12289" max="12289" width="25.109375" style="1194" customWidth="1"/>
    <col min="12290" max="12292" width="8.5546875" style="1194" customWidth="1"/>
    <col min="12293" max="12293" width="0.5546875" style="1194" customWidth="1"/>
    <col min="12294" max="12296" width="8.5546875" style="1194" customWidth="1"/>
    <col min="12297" max="12297" width="0.5546875" style="1194" customWidth="1"/>
    <col min="12298" max="12300" width="8.5546875" style="1194" customWidth="1"/>
    <col min="12301" max="12301" width="0.5546875" style="1194" customWidth="1"/>
    <col min="12302" max="12304" width="8.5546875" style="1194" customWidth="1"/>
    <col min="12305" max="12305" width="0.5546875" style="1194" customWidth="1"/>
    <col min="12306" max="12308" width="8.5546875" style="1194" customWidth="1"/>
    <col min="12309" max="12309" width="0.5546875" style="1194" customWidth="1"/>
    <col min="12310" max="12310" width="10.44140625" style="1194" bestFit="1" customWidth="1"/>
    <col min="12311" max="12311" width="8.5546875" style="1194" bestFit="1" customWidth="1"/>
    <col min="12312" max="12312" width="8.44140625" style="1194" bestFit="1" customWidth="1"/>
    <col min="12313" max="12315" width="8.5546875" style="1194" customWidth="1"/>
    <col min="12316" max="12316" width="0.5546875" style="1194" customWidth="1"/>
    <col min="12317" max="12319" width="8.5546875" style="1194" customWidth="1"/>
    <col min="12320" max="12320" width="0.5546875" style="1194" customWidth="1"/>
    <col min="12321" max="12321" width="10.88671875" style="1194" customWidth="1"/>
    <col min="12322" max="12544" width="13.88671875" style="1194"/>
    <col min="12545" max="12545" width="25.109375" style="1194" customWidth="1"/>
    <col min="12546" max="12548" width="8.5546875" style="1194" customWidth="1"/>
    <col min="12549" max="12549" width="0.5546875" style="1194" customWidth="1"/>
    <col min="12550" max="12552" width="8.5546875" style="1194" customWidth="1"/>
    <col min="12553" max="12553" width="0.5546875" style="1194" customWidth="1"/>
    <col min="12554" max="12556" width="8.5546875" style="1194" customWidth="1"/>
    <col min="12557" max="12557" width="0.5546875" style="1194" customWidth="1"/>
    <col min="12558" max="12560" width="8.5546875" style="1194" customWidth="1"/>
    <col min="12561" max="12561" width="0.5546875" style="1194" customWidth="1"/>
    <col min="12562" max="12564" width="8.5546875" style="1194" customWidth="1"/>
    <col min="12565" max="12565" width="0.5546875" style="1194" customWidth="1"/>
    <col min="12566" max="12566" width="10.44140625" style="1194" bestFit="1" customWidth="1"/>
    <col min="12567" max="12567" width="8.5546875" style="1194" bestFit="1" customWidth="1"/>
    <col min="12568" max="12568" width="8.44140625" style="1194" bestFit="1" customWidth="1"/>
    <col min="12569" max="12571" width="8.5546875" style="1194" customWidth="1"/>
    <col min="12572" max="12572" width="0.5546875" style="1194" customWidth="1"/>
    <col min="12573" max="12575" width="8.5546875" style="1194" customWidth="1"/>
    <col min="12576" max="12576" width="0.5546875" style="1194" customWidth="1"/>
    <col min="12577" max="12577" width="10.88671875" style="1194" customWidth="1"/>
    <col min="12578" max="12800" width="13.88671875" style="1194"/>
    <col min="12801" max="12801" width="25.109375" style="1194" customWidth="1"/>
    <col min="12802" max="12804" width="8.5546875" style="1194" customWidth="1"/>
    <col min="12805" max="12805" width="0.5546875" style="1194" customWidth="1"/>
    <col min="12806" max="12808" width="8.5546875" style="1194" customWidth="1"/>
    <col min="12809" max="12809" width="0.5546875" style="1194" customWidth="1"/>
    <col min="12810" max="12812" width="8.5546875" style="1194" customWidth="1"/>
    <col min="12813" max="12813" width="0.5546875" style="1194" customWidth="1"/>
    <col min="12814" max="12816" width="8.5546875" style="1194" customWidth="1"/>
    <col min="12817" max="12817" width="0.5546875" style="1194" customWidth="1"/>
    <col min="12818" max="12820" width="8.5546875" style="1194" customWidth="1"/>
    <col min="12821" max="12821" width="0.5546875" style="1194" customWidth="1"/>
    <col min="12822" max="12822" width="10.44140625" style="1194" bestFit="1" customWidth="1"/>
    <col min="12823" max="12823" width="8.5546875" style="1194" bestFit="1" customWidth="1"/>
    <col min="12824" max="12824" width="8.44140625" style="1194" bestFit="1" customWidth="1"/>
    <col min="12825" max="12827" width="8.5546875" style="1194" customWidth="1"/>
    <col min="12828" max="12828" width="0.5546875" style="1194" customWidth="1"/>
    <col min="12829" max="12831" width="8.5546875" style="1194" customWidth="1"/>
    <col min="12832" max="12832" width="0.5546875" style="1194" customWidth="1"/>
    <col min="12833" max="12833" width="10.88671875" style="1194" customWidth="1"/>
    <col min="12834" max="13056" width="13.88671875" style="1194"/>
    <col min="13057" max="13057" width="25.109375" style="1194" customWidth="1"/>
    <col min="13058" max="13060" width="8.5546875" style="1194" customWidth="1"/>
    <col min="13061" max="13061" width="0.5546875" style="1194" customWidth="1"/>
    <col min="13062" max="13064" width="8.5546875" style="1194" customWidth="1"/>
    <col min="13065" max="13065" width="0.5546875" style="1194" customWidth="1"/>
    <col min="13066" max="13068" width="8.5546875" style="1194" customWidth="1"/>
    <col min="13069" max="13069" width="0.5546875" style="1194" customWidth="1"/>
    <col min="13070" max="13072" width="8.5546875" style="1194" customWidth="1"/>
    <col min="13073" max="13073" width="0.5546875" style="1194" customWidth="1"/>
    <col min="13074" max="13076" width="8.5546875" style="1194" customWidth="1"/>
    <col min="13077" max="13077" width="0.5546875" style="1194" customWidth="1"/>
    <col min="13078" max="13078" width="10.44140625" style="1194" bestFit="1" customWidth="1"/>
    <col min="13079" max="13079" width="8.5546875" style="1194" bestFit="1" customWidth="1"/>
    <col min="13080" max="13080" width="8.44140625" style="1194" bestFit="1" customWidth="1"/>
    <col min="13081" max="13083" width="8.5546875" style="1194" customWidth="1"/>
    <col min="13084" max="13084" width="0.5546875" style="1194" customWidth="1"/>
    <col min="13085" max="13087" width="8.5546875" style="1194" customWidth="1"/>
    <col min="13088" max="13088" width="0.5546875" style="1194" customWidth="1"/>
    <col min="13089" max="13089" width="10.88671875" style="1194" customWidth="1"/>
    <col min="13090" max="13312" width="13.88671875" style="1194"/>
    <col min="13313" max="13313" width="25.109375" style="1194" customWidth="1"/>
    <col min="13314" max="13316" width="8.5546875" style="1194" customWidth="1"/>
    <col min="13317" max="13317" width="0.5546875" style="1194" customWidth="1"/>
    <col min="13318" max="13320" width="8.5546875" style="1194" customWidth="1"/>
    <col min="13321" max="13321" width="0.5546875" style="1194" customWidth="1"/>
    <col min="13322" max="13324" width="8.5546875" style="1194" customWidth="1"/>
    <col min="13325" max="13325" width="0.5546875" style="1194" customWidth="1"/>
    <col min="13326" max="13328" width="8.5546875" style="1194" customWidth="1"/>
    <col min="13329" max="13329" width="0.5546875" style="1194" customWidth="1"/>
    <col min="13330" max="13332" width="8.5546875" style="1194" customWidth="1"/>
    <col min="13333" max="13333" width="0.5546875" style="1194" customWidth="1"/>
    <col min="13334" max="13334" width="10.44140625" style="1194" bestFit="1" customWidth="1"/>
    <col min="13335" max="13335" width="8.5546875" style="1194" bestFit="1" customWidth="1"/>
    <col min="13336" max="13336" width="8.44140625" style="1194" bestFit="1" customWidth="1"/>
    <col min="13337" max="13339" width="8.5546875" style="1194" customWidth="1"/>
    <col min="13340" max="13340" width="0.5546875" style="1194" customWidth="1"/>
    <col min="13341" max="13343" width="8.5546875" style="1194" customWidth="1"/>
    <col min="13344" max="13344" width="0.5546875" style="1194" customWidth="1"/>
    <col min="13345" max="13345" width="10.88671875" style="1194" customWidth="1"/>
    <col min="13346" max="13568" width="13.88671875" style="1194"/>
    <col min="13569" max="13569" width="25.109375" style="1194" customWidth="1"/>
    <col min="13570" max="13572" width="8.5546875" style="1194" customWidth="1"/>
    <col min="13573" max="13573" width="0.5546875" style="1194" customWidth="1"/>
    <col min="13574" max="13576" width="8.5546875" style="1194" customWidth="1"/>
    <col min="13577" max="13577" width="0.5546875" style="1194" customWidth="1"/>
    <col min="13578" max="13580" width="8.5546875" style="1194" customWidth="1"/>
    <col min="13581" max="13581" width="0.5546875" style="1194" customWidth="1"/>
    <col min="13582" max="13584" width="8.5546875" style="1194" customWidth="1"/>
    <col min="13585" max="13585" width="0.5546875" style="1194" customWidth="1"/>
    <col min="13586" max="13588" width="8.5546875" style="1194" customWidth="1"/>
    <col min="13589" max="13589" width="0.5546875" style="1194" customWidth="1"/>
    <col min="13590" max="13590" width="10.44140625" style="1194" bestFit="1" customWidth="1"/>
    <col min="13591" max="13591" width="8.5546875" style="1194" bestFit="1" customWidth="1"/>
    <col min="13592" max="13592" width="8.44140625" style="1194" bestFit="1" customWidth="1"/>
    <col min="13593" max="13595" width="8.5546875" style="1194" customWidth="1"/>
    <col min="13596" max="13596" width="0.5546875" style="1194" customWidth="1"/>
    <col min="13597" max="13599" width="8.5546875" style="1194" customWidth="1"/>
    <col min="13600" max="13600" width="0.5546875" style="1194" customWidth="1"/>
    <col min="13601" max="13601" width="10.88671875" style="1194" customWidth="1"/>
    <col min="13602" max="13824" width="13.88671875" style="1194"/>
    <col min="13825" max="13825" width="25.109375" style="1194" customWidth="1"/>
    <col min="13826" max="13828" width="8.5546875" style="1194" customWidth="1"/>
    <col min="13829" max="13829" width="0.5546875" style="1194" customWidth="1"/>
    <col min="13830" max="13832" width="8.5546875" style="1194" customWidth="1"/>
    <col min="13833" max="13833" width="0.5546875" style="1194" customWidth="1"/>
    <col min="13834" max="13836" width="8.5546875" style="1194" customWidth="1"/>
    <col min="13837" max="13837" width="0.5546875" style="1194" customWidth="1"/>
    <col min="13838" max="13840" width="8.5546875" style="1194" customWidth="1"/>
    <col min="13841" max="13841" width="0.5546875" style="1194" customWidth="1"/>
    <col min="13842" max="13844" width="8.5546875" style="1194" customWidth="1"/>
    <col min="13845" max="13845" width="0.5546875" style="1194" customWidth="1"/>
    <col min="13846" max="13846" width="10.44140625" style="1194" bestFit="1" customWidth="1"/>
    <col min="13847" max="13847" width="8.5546875" style="1194" bestFit="1" customWidth="1"/>
    <col min="13848" max="13848" width="8.44140625" style="1194" bestFit="1" customWidth="1"/>
    <col min="13849" max="13851" width="8.5546875" style="1194" customWidth="1"/>
    <col min="13852" max="13852" width="0.5546875" style="1194" customWidth="1"/>
    <col min="13853" max="13855" width="8.5546875" style="1194" customWidth="1"/>
    <col min="13856" max="13856" width="0.5546875" style="1194" customWidth="1"/>
    <col min="13857" max="13857" width="10.88671875" style="1194" customWidth="1"/>
    <col min="13858" max="14080" width="13.88671875" style="1194"/>
    <col min="14081" max="14081" width="25.109375" style="1194" customWidth="1"/>
    <col min="14082" max="14084" width="8.5546875" style="1194" customWidth="1"/>
    <col min="14085" max="14085" width="0.5546875" style="1194" customWidth="1"/>
    <col min="14086" max="14088" width="8.5546875" style="1194" customWidth="1"/>
    <col min="14089" max="14089" width="0.5546875" style="1194" customWidth="1"/>
    <col min="14090" max="14092" width="8.5546875" style="1194" customWidth="1"/>
    <col min="14093" max="14093" width="0.5546875" style="1194" customWidth="1"/>
    <col min="14094" max="14096" width="8.5546875" style="1194" customWidth="1"/>
    <col min="14097" max="14097" width="0.5546875" style="1194" customWidth="1"/>
    <col min="14098" max="14100" width="8.5546875" style="1194" customWidth="1"/>
    <col min="14101" max="14101" width="0.5546875" style="1194" customWidth="1"/>
    <col min="14102" max="14102" width="10.44140625" style="1194" bestFit="1" customWidth="1"/>
    <col min="14103" max="14103" width="8.5546875" style="1194" bestFit="1" customWidth="1"/>
    <col min="14104" max="14104" width="8.44140625" style="1194" bestFit="1" customWidth="1"/>
    <col min="14105" max="14107" width="8.5546875" style="1194" customWidth="1"/>
    <col min="14108" max="14108" width="0.5546875" style="1194" customWidth="1"/>
    <col min="14109" max="14111" width="8.5546875" style="1194" customWidth="1"/>
    <col min="14112" max="14112" width="0.5546875" style="1194" customWidth="1"/>
    <col min="14113" max="14113" width="10.88671875" style="1194" customWidth="1"/>
    <col min="14114" max="14336" width="13.88671875" style="1194"/>
    <col min="14337" max="14337" width="25.109375" style="1194" customWidth="1"/>
    <col min="14338" max="14340" width="8.5546875" style="1194" customWidth="1"/>
    <col min="14341" max="14341" width="0.5546875" style="1194" customWidth="1"/>
    <col min="14342" max="14344" width="8.5546875" style="1194" customWidth="1"/>
    <col min="14345" max="14345" width="0.5546875" style="1194" customWidth="1"/>
    <col min="14346" max="14348" width="8.5546875" style="1194" customWidth="1"/>
    <col min="14349" max="14349" width="0.5546875" style="1194" customWidth="1"/>
    <col min="14350" max="14352" width="8.5546875" style="1194" customWidth="1"/>
    <col min="14353" max="14353" width="0.5546875" style="1194" customWidth="1"/>
    <col min="14354" max="14356" width="8.5546875" style="1194" customWidth="1"/>
    <col min="14357" max="14357" width="0.5546875" style="1194" customWidth="1"/>
    <col min="14358" max="14358" width="10.44140625" style="1194" bestFit="1" customWidth="1"/>
    <col min="14359" max="14359" width="8.5546875" style="1194" bestFit="1" customWidth="1"/>
    <col min="14360" max="14360" width="8.44140625" style="1194" bestFit="1" customWidth="1"/>
    <col min="14361" max="14363" width="8.5546875" style="1194" customWidth="1"/>
    <col min="14364" max="14364" width="0.5546875" style="1194" customWidth="1"/>
    <col min="14365" max="14367" width="8.5546875" style="1194" customWidth="1"/>
    <col min="14368" max="14368" width="0.5546875" style="1194" customWidth="1"/>
    <col min="14369" max="14369" width="10.88671875" style="1194" customWidth="1"/>
    <col min="14370" max="14592" width="13.88671875" style="1194"/>
    <col min="14593" max="14593" width="25.109375" style="1194" customWidth="1"/>
    <col min="14594" max="14596" width="8.5546875" style="1194" customWidth="1"/>
    <col min="14597" max="14597" width="0.5546875" style="1194" customWidth="1"/>
    <col min="14598" max="14600" width="8.5546875" style="1194" customWidth="1"/>
    <col min="14601" max="14601" width="0.5546875" style="1194" customWidth="1"/>
    <col min="14602" max="14604" width="8.5546875" style="1194" customWidth="1"/>
    <col min="14605" max="14605" width="0.5546875" style="1194" customWidth="1"/>
    <col min="14606" max="14608" width="8.5546875" style="1194" customWidth="1"/>
    <col min="14609" max="14609" width="0.5546875" style="1194" customWidth="1"/>
    <col min="14610" max="14612" width="8.5546875" style="1194" customWidth="1"/>
    <col min="14613" max="14613" width="0.5546875" style="1194" customWidth="1"/>
    <col min="14614" max="14614" width="10.44140625" style="1194" bestFit="1" customWidth="1"/>
    <col min="14615" max="14615" width="8.5546875" style="1194" bestFit="1" customWidth="1"/>
    <col min="14616" max="14616" width="8.44140625" style="1194" bestFit="1" customWidth="1"/>
    <col min="14617" max="14619" width="8.5546875" style="1194" customWidth="1"/>
    <col min="14620" max="14620" width="0.5546875" style="1194" customWidth="1"/>
    <col min="14621" max="14623" width="8.5546875" style="1194" customWidth="1"/>
    <col min="14624" max="14624" width="0.5546875" style="1194" customWidth="1"/>
    <col min="14625" max="14625" width="10.88671875" style="1194" customWidth="1"/>
    <col min="14626" max="14848" width="13.88671875" style="1194"/>
    <col min="14849" max="14849" width="25.109375" style="1194" customWidth="1"/>
    <col min="14850" max="14852" width="8.5546875" style="1194" customWidth="1"/>
    <col min="14853" max="14853" width="0.5546875" style="1194" customWidth="1"/>
    <col min="14854" max="14856" width="8.5546875" style="1194" customWidth="1"/>
    <col min="14857" max="14857" width="0.5546875" style="1194" customWidth="1"/>
    <col min="14858" max="14860" width="8.5546875" style="1194" customWidth="1"/>
    <col min="14861" max="14861" width="0.5546875" style="1194" customWidth="1"/>
    <col min="14862" max="14864" width="8.5546875" style="1194" customWidth="1"/>
    <col min="14865" max="14865" width="0.5546875" style="1194" customWidth="1"/>
    <col min="14866" max="14868" width="8.5546875" style="1194" customWidth="1"/>
    <col min="14869" max="14869" width="0.5546875" style="1194" customWidth="1"/>
    <col min="14870" max="14870" width="10.44140625" style="1194" bestFit="1" customWidth="1"/>
    <col min="14871" max="14871" width="8.5546875" style="1194" bestFit="1" customWidth="1"/>
    <col min="14872" max="14872" width="8.44140625" style="1194" bestFit="1" customWidth="1"/>
    <col min="14873" max="14875" width="8.5546875" style="1194" customWidth="1"/>
    <col min="14876" max="14876" width="0.5546875" style="1194" customWidth="1"/>
    <col min="14877" max="14879" width="8.5546875" style="1194" customWidth="1"/>
    <col min="14880" max="14880" width="0.5546875" style="1194" customWidth="1"/>
    <col min="14881" max="14881" width="10.88671875" style="1194" customWidth="1"/>
    <col min="14882" max="15104" width="13.88671875" style="1194"/>
    <col min="15105" max="15105" width="25.109375" style="1194" customWidth="1"/>
    <col min="15106" max="15108" width="8.5546875" style="1194" customWidth="1"/>
    <col min="15109" max="15109" width="0.5546875" style="1194" customWidth="1"/>
    <col min="15110" max="15112" width="8.5546875" style="1194" customWidth="1"/>
    <col min="15113" max="15113" width="0.5546875" style="1194" customWidth="1"/>
    <col min="15114" max="15116" width="8.5546875" style="1194" customWidth="1"/>
    <col min="15117" max="15117" width="0.5546875" style="1194" customWidth="1"/>
    <col min="15118" max="15120" width="8.5546875" style="1194" customWidth="1"/>
    <col min="15121" max="15121" width="0.5546875" style="1194" customWidth="1"/>
    <col min="15122" max="15124" width="8.5546875" style="1194" customWidth="1"/>
    <col min="15125" max="15125" width="0.5546875" style="1194" customWidth="1"/>
    <col min="15126" max="15126" width="10.44140625" style="1194" bestFit="1" customWidth="1"/>
    <col min="15127" max="15127" width="8.5546875" style="1194" bestFit="1" customWidth="1"/>
    <col min="15128" max="15128" width="8.44140625" style="1194" bestFit="1" customWidth="1"/>
    <col min="15129" max="15131" width="8.5546875" style="1194" customWidth="1"/>
    <col min="15132" max="15132" width="0.5546875" style="1194" customWidth="1"/>
    <col min="15133" max="15135" width="8.5546875" style="1194" customWidth="1"/>
    <col min="15136" max="15136" width="0.5546875" style="1194" customWidth="1"/>
    <col min="15137" max="15137" width="10.88671875" style="1194" customWidth="1"/>
    <col min="15138" max="15360" width="13.88671875" style="1194"/>
    <col min="15361" max="15361" width="25.109375" style="1194" customWidth="1"/>
    <col min="15362" max="15364" width="8.5546875" style="1194" customWidth="1"/>
    <col min="15365" max="15365" width="0.5546875" style="1194" customWidth="1"/>
    <col min="15366" max="15368" width="8.5546875" style="1194" customWidth="1"/>
    <col min="15369" max="15369" width="0.5546875" style="1194" customWidth="1"/>
    <col min="15370" max="15372" width="8.5546875" style="1194" customWidth="1"/>
    <col min="15373" max="15373" width="0.5546875" style="1194" customWidth="1"/>
    <col min="15374" max="15376" width="8.5546875" style="1194" customWidth="1"/>
    <col min="15377" max="15377" width="0.5546875" style="1194" customWidth="1"/>
    <col min="15378" max="15380" width="8.5546875" style="1194" customWidth="1"/>
    <col min="15381" max="15381" width="0.5546875" style="1194" customWidth="1"/>
    <col min="15382" max="15382" width="10.44140625" style="1194" bestFit="1" customWidth="1"/>
    <col min="15383" max="15383" width="8.5546875" style="1194" bestFit="1" customWidth="1"/>
    <col min="15384" max="15384" width="8.44140625" style="1194" bestFit="1" customWidth="1"/>
    <col min="15385" max="15387" width="8.5546875" style="1194" customWidth="1"/>
    <col min="15388" max="15388" width="0.5546875" style="1194" customWidth="1"/>
    <col min="15389" max="15391" width="8.5546875" style="1194" customWidth="1"/>
    <col min="15392" max="15392" width="0.5546875" style="1194" customWidth="1"/>
    <col min="15393" max="15393" width="10.88671875" style="1194" customWidth="1"/>
    <col min="15394" max="15616" width="13.88671875" style="1194"/>
    <col min="15617" max="15617" width="25.109375" style="1194" customWidth="1"/>
    <col min="15618" max="15620" width="8.5546875" style="1194" customWidth="1"/>
    <col min="15621" max="15621" width="0.5546875" style="1194" customWidth="1"/>
    <col min="15622" max="15624" width="8.5546875" style="1194" customWidth="1"/>
    <col min="15625" max="15625" width="0.5546875" style="1194" customWidth="1"/>
    <col min="15626" max="15628" width="8.5546875" style="1194" customWidth="1"/>
    <col min="15629" max="15629" width="0.5546875" style="1194" customWidth="1"/>
    <col min="15630" max="15632" width="8.5546875" style="1194" customWidth="1"/>
    <col min="15633" max="15633" width="0.5546875" style="1194" customWidth="1"/>
    <col min="15634" max="15636" width="8.5546875" style="1194" customWidth="1"/>
    <col min="15637" max="15637" width="0.5546875" style="1194" customWidth="1"/>
    <col min="15638" max="15638" width="10.44140625" style="1194" bestFit="1" customWidth="1"/>
    <col min="15639" max="15639" width="8.5546875" style="1194" bestFit="1" customWidth="1"/>
    <col min="15640" max="15640" width="8.44140625" style="1194" bestFit="1" customWidth="1"/>
    <col min="15641" max="15643" width="8.5546875" style="1194" customWidth="1"/>
    <col min="15644" max="15644" width="0.5546875" style="1194" customWidth="1"/>
    <col min="15645" max="15647" width="8.5546875" style="1194" customWidth="1"/>
    <col min="15648" max="15648" width="0.5546875" style="1194" customWidth="1"/>
    <col min="15649" max="15649" width="10.88671875" style="1194" customWidth="1"/>
    <col min="15650" max="15872" width="13.88671875" style="1194"/>
    <col min="15873" max="15873" width="25.109375" style="1194" customWidth="1"/>
    <col min="15874" max="15876" width="8.5546875" style="1194" customWidth="1"/>
    <col min="15877" max="15877" width="0.5546875" style="1194" customWidth="1"/>
    <col min="15878" max="15880" width="8.5546875" style="1194" customWidth="1"/>
    <col min="15881" max="15881" width="0.5546875" style="1194" customWidth="1"/>
    <col min="15882" max="15884" width="8.5546875" style="1194" customWidth="1"/>
    <col min="15885" max="15885" width="0.5546875" style="1194" customWidth="1"/>
    <col min="15886" max="15888" width="8.5546875" style="1194" customWidth="1"/>
    <col min="15889" max="15889" width="0.5546875" style="1194" customWidth="1"/>
    <col min="15890" max="15892" width="8.5546875" style="1194" customWidth="1"/>
    <col min="15893" max="15893" width="0.5546875" style="1194" customWidth="1"/>
    <col min="15894" max="15894" width="10.44140625" style="1194" bestFit="1" customWidth="1"/>
    <col min="15895" max="15895" width="8.5546875" style="1194" bestFit="1" customWidth="1"/>
    <col min="15896" max="15896" width="8.44140625" style="1194" bestFit="1" customWidth="1"/>
    <col min="15897" max="15899" width="8.5546875" style="1194" customWidth="1"/>
    <col min="15900" max="15900" width="0.5546875" style="1194" customWidth="1"/>
    <col min="15901" max="15903" width="8.5546875" style="1194" customWidth="1"/>
    <col min="15904" max="15904" width="0.5546875" style="1194" customWidth="1"/>
    <col min="15905" max="15905" width="10.88671875" style="1194" customWidth="1"/>
    <col min="15906" max="16128" width="13.88671875" style="1194"/>
    <col min="16129" max="16129" width="25.109375" style="1194" customWidth="1"/>
    <col min="16130" max="16132" width="8.5546875" style="1194" customWidth="1"/>
    <col min="16133" max="16133" width="0.5546875" style="1194" customWidth="1"/>
    <col min="16134" max="16136" width="8.5546875" style="1194" customWidth="1"/>
    <col min="16137" max="16137" width="0.5546875" style="1194" customWidth="1"/>
    <col min="16138" max="16140" width="8.5546875" style="1194" customWidth="1"/>
    <col min="16141" max="16141" width="0.5546875" style="1194" customWidth="1"/>
    <col min="16142" max="16144" width="8.5546875" style="1194" customWidth="1"/>
    <col min="16145" max="16145" width="0.5546875" style="1194" customWidth="1"/>
    <col min="16146" max="16148" width="8.5546875" style="1194" customWidth="1"/>
    <col min="16149" max="16149" width="0.5546875" style="1194" customWidth="1"/>
    <col min="16150" max="16150" width="10.44140625" style="1194" bestFit="1" customWidth="1"/>
    <col min="16151" max="16151" width="8.5546875" style="1194" bestFit="1" customWidth="1"/>
    <col min="16152" max="16152" width="8.44140625" style="1194" bestFit="1" customWidth="1"/>
    <col min="16153" max="16155" width="8.5546875" style="1194" customWidth="1"/>
    <col min="16156" max="16156" width="0.5546875" style="1194" customWidth="1"/>
    <col min="16157" max="16159" width="8.5546875" style="1194" customWidth="1"/>
    <col min="16160" max="16160" width="0.5546875" style="1194" customWidth="1"/>
    <col min="16161" max="16161" width="10.88671875" style="1194" customWidth="1"/>
    <col min="16162" max="16384" width="13.88671875" style="1194"/>
  </cols>
  <sheetData>
    <row r="1" spans="1:33" ht="18" customHeight="1">
      <c r="A1" s="1485" t="s">
        <v>1229</v>
      </c>
      <c r="B1" s="1133"/>
      <c r="C1" s="1133"/>
      <c r="D1" s="1133"/>
      <c r="E1" s="1133"/>
      <c r="F1" s="1133"/>
      <c r="G1" s="1133"/>
      <c r="H1" s="1133"/>
      <c r="I1" s="1133"/>
      <c r="J1" s="1133"/>
      <c r="K1" s="1133"/>
      <c r="L1" s="1133"/>
      <c r="M1" s="1133"/>
      <c r="N1" s="1133"/>
      <c r="O1" s="1133"/>
      <c r="P1" s="1133"/>
      <c r="Q1" s="1133"/>
      <c r="R1" s="1133"/>
      <c r="S1" s="1133"/>
      <c r="T1" s="1133"/>
      <c r="U1" s="1133"/>
      <c r="V1" s="1133"/>
      <c r="W1" s="1133"/>
      <c r="X1" s="1133"/>
      <c r="Y1" s="1133"/>
      <c r="Z1" s="1133"/>
      <c r="AA1" s="1133"/>
      <c r="AB1" s="1133"/>
      <c r="AC1" s="1133"/>
      <c r="AD1" s="1133"/>
      <c r="AE1" s="1133"/>
      <c r="AF1" s="1133"/>
      <c r="AG1" s="1133"/>
    </row>
    <row r="2" spans="1:33" s="1196" customFormat="1" ht="28.2">
      <c r="A2" s="1195" t="s">
        <v>1082</v>
      </c>
      <c r="B2" s="1195"/>
      <c r="C2" s="1195"/>
      <c r="D2" s="1195"/>
      <c r="E2" s="1195"/>
      <c r="F2" s="1195"/>
      <c r="G2" s="1195"/>
      <c r="H2" s="1195"/>
      <c r="I2" s="1195"/>
      <c r="J2" s="1195"/>
      <c r="K2" s="1195"/>
      <c r="L2" s="1195"/>
      <c r="M2" s="1195"/>
      <c r="N2" s="1195"/>
      <c r="O2" s="1195"/>
      <c r="P2" s="1195"/>
      <c r="Q2" s="1195"/>
      <c r="R2" s="1195"/>
      <c r="S2" s="1195"/>
      <c r="T2" s="1195"/>
      <c r="U2" s="1195"/>
      <c r="V2" s="1195"/>
      <c r="W2" s="1195"/>
      <c r="X2" s="1195"/>
      <c r="Y2" s="1195"/>
      <c r="Z2" s="1195"/>
      <c r="AA2" s="1195"/>
      <c r="AB2" s="1195"/>
      <c r="AC2" s="1195"/>
      <c r="AD2" s="1195"/>
      <c r="AE2" s="1195"/>
      <c r="AF2" s="1195"/>
      <c r="AG2" s="1195"/>
    </row>
    <row r="3" spans="1:33" s="1198" customFormat="1" ht="23.1" customHeight="1">
      <c r="A3" s="1197">
        <v>45535</v>
      </c>
      <c r="B3" s="1197"/>
      <c r="C3" s="1197"/>
      <c r="D3" s="1197"/>
      <c r="E3" s="1197"/>
      <c r="F3" s="1197"/>
      <c r="G3" s="1197"/>
      <c r="H3" s="1197"/>
      <c r="I3" s="1197"/>
      <c r="J3" s="1197"/>
      <c r="K3" s="1197"/>
      <c r="L3" s="1197"/>
      <c r="M3" s="1197"/>
      <c r="N3" s="1197"/>
      <c r="O3" s="1197"/>
      <c r="P3" s="1197"/>
      <c r="Q3" s="1197"/>
      <c r="R3" s="1197"/>
      <c r="S3" s="1197"/>
      <c r="T3" s="1197"/>
      <c r="U3" s="1197"/>
      <c r="V3" s="1197"/>
      <c r="W3" s="1197"/>
      <c r="X3" s="1197"/>
      <c r="Y3" s="1197"/>
      <c r="Z3" s="1197"/>
      <c r="AA3" s="1197"/>
      <c r="AB3" s="1197"/>
      <c r="AC3" s="1197"/>
      <c r="AD3" s="1197"/>
      <c r="AE3" s="1197"/>
      <c r="AF3" s="1197"/>
      <c r="AG3" s="1197"/>
    </row>
    <row r="4" spans="1:33" s="1201" customFormat="1" ht="16.8">
      <c r="A4" s="1199" t="s">
        <v>122</v>
      </c>
      <c r="B4" s="1200"/>
      <c r="C4" s="1200"/>
      <c r="D4" s="1200"/>
      <c r="E4" s="1200"/>
      <c r="F4" s="1200"/>
      <c r="G4" s="1200"/>
      <c r="H4" s="1200"/>
      <c r="I4" s="1200"/>
      <c r="J4" s="1200"/>
      <c r="K4" s="1200"/>
      <c r="L4" s="1200"/>
      <c r="M4" s="1200"/>
      <c r="N4" s="1200"/>
      <c r="O4" s="1200"/>
      <c r="P4" s="1200"/>
      <c r="Q4" s="1200"/>
      <c r="R4" s="1200"/>
      <c r="S4" s="1200"/>
      <c r="T4" s="1200"/>
      <c r="U4" s="1200"/>
      <c r="V4" s="1200"/>
      <c r="W4" s="1200"/>
      <c r="X4" s="1200"/>
      <c r="Y4" s="1200"/>
      <c r="Z4" s="1200"/>
      <c r="AA4" s="1200"/>
      <c r="AB4" s="1200"/>
      <c r="AC4" s="1200"/>
      <c r="AD4" s="1200"/>
      <c r="AE4" s="1200"/>
      <c r="AF4" s="1200"/>
      <c r="AG4" s="1200"/>
    </row>
    <row r="5" spans="1:33" s="1202" customFormat="1" ht="8.25" customHeight="1" thickBot="1"/>
    <row r="6" spans="1:33" s="1202" customFormat="1" ht="30" customHeight="1">
      <c r="A6" s="1203" t="s">
        <v>1</v>
      </c>
      <c r="B6" s="1204" t="s">
        <v>98</v>
      </c>
      <c r="C6" s="1204"/>
      <c r="D6" s="1204"/>
      <c r="E6" s="1205"/>
      <c r="F6" s="1204" t="s">
        <v>1047</v>
      </c>
      <c r="G6" s="1204"/>
      <c r="H6" s="1204"/>
      <c r="I6" s="1205"/>
      <c r="J6" s="1204" t="s">
        <v>1048</v>
      </c>
      <c r="K6" s="1204"/>
      <c r="L6" s="1204"/>
      <c r="M6" s="1205"/>
      <c r="N6" s="1204" t="s">
        <v>1049</v>
      </c>
      <c r="O6" s="1204"/>
      <c r="P6" s="1204"/>
      <c r="Q6" s="1205"/>
      <c r="R6" s="1204" t="s">
        <v>102</v>
      </c>
      <c r="S6" s="1204"/>
      <c r="T6" s="1204"/>
      <c r="U6" s="1205"/>
      <c r="V6" s="1203" t="s">
        <v>103</v>
      </c>
      <c r="W6" s="1203"/>
      <c r="X6" s="1203"/>
      <c r="Y6" s="1203"/>
      <c r="Z6" s="1203"/>
      <c r="AA6" s="1203"/>
      <c r="AB6" s="1205"/>
      <c r="AC6" s="1206" t="s">
        <v>709</v>
      </c>
      <c r="AD6" s="1206"/>
      <c r="AE6" s="1206"/>
      <c r="AF6" s="1205"/>
      <c r="AG6" s="1207" t="s">
        <v>1083</v>
      </c>
    </row>
    <row r="7" spans="1:33" s="1202" customFormat="1" ht="15.75" customHeight="1">
      <c r="A7" s="1208"/>
      <c r="B7" s="1209"/>
      <c r="C7" s="1209"/>
      <c r="D7" s="1209"/>
      <c r="E7" s="1210"/>
      <c r="F7" s="1209"/>
      <c r="G7" s="1209"/>
      <c r="H7" s="1209"/>
      <c r="I7" s="1210"/>
      <c r="J7" s="1209"/>
      <c r="K7" s="1209"/>
      <c r="L7" s="1209"/>
      <c r="M7" s="1210"/>
      <c r="N7" s="1209"/>
      <c r="O7" s="1209"/>
      <c r="P7" s="1209"/>
      <c r="Q7" s="1210"/>
      <c r="R7" s="1209"/>
      <c r="S7" s="1209"/>
      <c r="T7" s="1209"/>
      <c r="U7" s="1210"/>
      <c r="V7" s="1211" t="s">
        <v>1084</v>
      </c>
      <c r="W7" s="1211"/>
      <c r="X7" s="1211"/>
      <c r="Y7" s="1211" t="s">
        <v>1085</v>
      </c>
      <c r="Z7" s="1211"/>
      <c r="AA7" s="1211"/>
      <c r="AB7" s="1210"/>
      <c r="AC7" s="1212"/>
      <c r="AD7" s="1212"/>
      <c r="AE7" s="1212"/>
      <c r="AF7" s="1210"/>
      <c r="AG7" s="1213"/>
    </row>
    <row r="8" spans="1:33" s="1202" customFormat="1" ht="54.9" customHeight="1">
      <c r="A8" s="1214"/>
      <c r="B8" s="1215" t="s">
        <v>1070</v>
      </c>
      <c r="C8" s="1216" t="s">
        <v>1086</v>
      </c>
      <c r="D8" s="1215" t="s">
        <v>1087</v>
      </c>
      <c r="E8" s="1215"/>
      <c r="F8" s="1215" t="s">
        <v>1070</v>
      </c>
      <c r="G8" s="1216" t="s">
        <v>1086</v>
      </c>
      <c r="H8" s="1215" t="s">
        <v>1087</v>
      </c>
      <c r="I8" s="1215"/>
      <c r="J8" s="1215" t="s">
        <v>1070</v>
      </c>
      <c r="K8" s="1216" t="s">
        <v>1086</v>
      </c>
      <c r="L8" s="1215" t="s">
        <v>1087</v>
      </c>
      <c r="M8" s="1215"/>
      <c r="N8" s="1215" t="s">
        <v>1070</v>
      </c>
      <c r="O8" s="1216" t="s">
        <v>1086</v>
      </c>
      <c r="P8" s="1215" t="s">
        <v>1087</v>
      </c>
      <c r="Q8" s="1215"/>
      <c r="R8" s="1215" t="s">
        <v>1070</v>
      </c>
      <c r="S8" s="1216" t="s">
        <v>1086</v>
      </c>
      <c r="T8" s="1215" t="s">
        <v>1087</v>
      </c>
      <c r="U8" s="1215"/>
      <c r="V8" s="1215" t="s">
        <v>1070</v>
      </c>
      <c r="W8" s="1216" t="s">
        <v>1086</v>
      </c>
      <c r="X8" s="1215" t="s">
        <v>1087</v>
      </c>
      <c r="Y8" s="1217" t="s">
        <v>1070</v>
      </c>
      <c r="Z8" s="1218" t="s">
        <v>1086</v>
      </c>
      <c r="AA8" s="1217" t="s">
        <v>1087</v>
      </c>
      <c r="AB8" s="1215"/>
      <c r="AC8" s="1215" t="s">
        <v>1070</v>
      </c>
      <c r="AD8" s="1216" t="s">
        <v>1086</v>
      </c>
      <c r="AE8" s="1215" t="s">
        <v>1087</v>
      </c>
      <c r="AF8" s="1215"/>
      <c r="AG8" s="1219"/>
    </row>
    <row r="9" spans="1:33" s="1202" customFormat="1" ht="6" customHeight="1">
      <c r="B9" s="1220"/>
      <c r="C9" s="1221"/>
      <c r="D9" s="1221"/>
      <c r="E9" s="1221"/>
      <c r="F9" s="1221"/>
      <c r="G9" s="1221"/>
      <c r="H9" s="1221"/>
      <c r="I9" s="1221"/>
      <c r="J9" s="1221"/>
      <c r="K9" s="1221"/>
      <c r="L9" s="1221"/>
      <c r="M9" s="1221"/>
      <c r="N9" s="1221"/>
      <c r="O9" s="1221"/>
      <c r="P9" s="1221"/>
      <c r="Q9" s="1221"/>
      <c r="R9" s="1221"/>
      <c r="S9" s="1221"/>
      <c r="T9" s="1221"/>
      <c r="U9" s="1221"/>
      <c r="V9" s="1221"/>
      <c r="W9" s="1221"/>
      <c r="X9" s="1221"/>
      <c r="Y9" s="1221"/>
      <c r="Z9" s="1221"/>
      <c r="AA9" s="1221"/>
      <c r="AB9" s="1221"/>
      <c r="AC9" s="1221"/>
      <c r="AD9" s="1221"/>
      <c r="AE9" s="1221"/>
      <c r="AF9" s="1221"/>
      <c r="AG9" s="1222"/>
    </row>
    <row r="10" spans="1:33" s="1225" customFormat="1" ht="20.100000000000001" customHeight="1">
      <c r="A10" s="1223" t="s">
        <v>29</v>
      </c>
      <c r="B10" s="1223">
        <v>16202084.239</v>
      </c>
      <c r="C10" s="1223">
        <v>36381.474999999999</v>
      </c>
      <c r="D10" s="1223">
        <v>4327.2139999999999</v>
      </c>
      <c r="E10" s="1223"/>
      <c r="F10" s="1223">
        <v>12038348.211999999</v>
      </c>
      <c r="G10" s="1223">
        <v>263817.93699999998</v>
      </c>
      <c r="H10" s="1223">
        <v>242449.00200000001</v>
      </c>
      <c r="I10" s="1223"/>
      <c r="J10" s="1223">
        <v>13379915.364</v>
      </c>
      <c r="K10" s="1223">
        <v>942743.26199999999</v>
      </c>
      <c r="L10" s="1223">
        <v>1915211.0830000001</v>
      </c>
      <c r="M10" s="1223"/>
      <c r="N10" s="1223">
        <v>2335195.5580000002</v>
      </c>
      <c r="O10" s="1223">
        <v>132793.71599999999</v>
      </c>
      <c r="P10" s="1223">
        <v>436213.74300000002</v>
      </c>
      <c r="Q10" s="1223"/>
      <c r="R10" s="1223">
        <v>94437.404999999999</v>
      </c>
      <c r="S10" s="1223">
        <v>275.96699999999998</v>
      </c>
      <c r="T10" s="1223">
        <v>4831.3940000000002</v>
      </c>
      <c r="U10" s="1223"/>
      <c r="V10" s="1223">
        <v>3229308.1652800003</v>
      </c>
      <c r="W10" s="1223">
        <v>0</v>
      </c>
      <c r="X10" s="1223">
        <v>126911.34862</v>
      </c>
      <c r="Y10" s="1223">
        <v>8917651.3335900009</v>
      </c>
      <c r="Z10" s="1223">
        <v>164407.01687999998</v>
      </c>
      <c r="AA10" s="1223">
        <v>222768.94154</v>
      </c>
      <c r="AB10" s="1223"/>
      <c r="AC10" s="1223">
        <v>15722651.048</v>
      </c>
      <c r="AD10" s="1223">
        <v>361750.75099999999</v>
      </c>
      <c r="AE10" s="1223">
        <v>359934.29300000001</v>
      </c>
      <c r="AF10" s="1223"/>
      <c r="AG10" s="1224">
        <v>77134408.475999996</v>
      </c>
    </row>
    <row r="11" spans="1:33" s="1225" customFormat="1" ht="20.100000000000001" customHeight="1">
      <c r="A11" s="1223" t="s">
        <v>30</v>
      </c>
      <c r="B11" s="1223">
        <v>55535.241999999998</v>
      </c>
      <c r="C11" s="1223">
        <v>0</v>
      </c>
      <c r="D11" s="1223">
        <v>7.3999999999999996E-2</v>
      </c>
      <c r="E11" s="1223"/>
      <c r="F11" s="1223">
        <v>109041.485</v>
      </c>
      <c r="G11" s="1223">
        <v>8419.6170000000002</v>
      </c>
      <c r="H11" s="1223">
        <v>7626.4279999999999</v>
      </c>
      <c r="I11" s="1223"/>
      <c r="J11" s="1223">
        <v>43146.911999999997</v>
      </c>
      <c r="K11" s="1223">
        <v>1274.742</v>
      </c>
      <c r="L11" s="1223">
        <v>26044.13</v>
      </c>
      <c r="M11" s="1223"/>
      <c r="N11" s="1223">
        <v>4614.8490000000002</v>
      </c>
      <c r="O11" s="1223">
        <v>0</v>
      </c>
      <c r="P11" s="1223">
        <v>355.03500000000003</v>
      </c>
      <c r="Q11" s="1223"/>
      <c r="R11" s="1223">
        <v>0</v>
      </c>
      <c r="S11" s="1223">
        <v>0</v>
      </c>
      <c r="T11" s="1223">
        <v>9.7590000000000003</v>
      </c>
      <c r="U11" s="1223"/>
      <c r="V11" s="1223">
        <v>3258.6567400000004</v>
      </c>
      <c r="W11" s="1223">
        <v>0</v>
      </c>
      <c r="X11" s="1223">
        <v>156.37676000000002</v>
      </c>
      <c r="Y11" s="1223">
        <v>1322523.1762300001</v>
      </c>
      <c r="Z11" s="1223">
        <v>50681.644679999998</v>
      </c>
      <c r="AA11" s="1223">
        <v>46813.464789999998</v>
      </c>
      <c r="AB11" s="1223"/>
      <c r="AC11" s="1223">
        <v>99844.952999999994</v>
      </c>
      <c r="AD11" s="1223">
        <v>295.685</v>
      </c>
      <c r="AE11" s="1223">
        <v>5833.2330000000002</v>
      </c>
      <c r="AF11" s="1223"/>
      <c r="AG11" s="1224">
        <v>1785475.469</v>
      </c>
    </row>
    <row r="12" spans="1:33" s="1225" customFormat="1" ht="20.100000000000001" customHeight="1">
      <c r="A12" s="1226" t="s">
        <v>31</v>
      </c>
      <c r="B12" s="1223">
        <v>33039711.309999999</v>
      </c>
      <c r="C12" s="1223">
        <v>333473.17700000003</v>
      </c>
      <c r="D12" s="1223">
        <v>64254.982000000004</v>
      </c>
      <c r="E12" s="1223"/>
      <c r="F12" s="1223">
        <v>17507340.307999998</v>
      </c>
      <c r="G12" s="1223">
        <v>387145.19</v>
      </c>
      <c r="H12" s="1223">
        <v>151034.41500000001</v>
      </c>
      <c r="I12" s="1223"/>
      <c r="J12" s="1223">
        <v>15715190.857000001</v>
      </c>
      <c r="K12" s="1223">
        <v>610371.57299999997</v>
      </c>
      <c r="L12" s="1223">
        <v>2731677.0989999999</v>
      </c>
      <c r="M12" s="1223"/>
      <c r="N12" s="1223">
        <v>6089808.7719999999</v>
      </c>
      <c r="O12" s="1223">
        <v>135847.465</v>
      </c>
      <c r="P12" s="1223">
        <v>549012.78899999999</v>
      </c>
      <c r="Q12" s="1223"/>
      <c r="R12" s="1223">
        <v>563656.679</v>
      </c>
      <c r="S12" s="1223">
        <v>1591.2339999999999</v>
      </c>
      <c r="T12" s="1223">
        <v>23894.909</v>
      </c>
      <c r="U12" s="1223"/>
      <c r="V12" s="1223">
        <v>5441294.0103599997</v>
      </c>
      <c r="W12" s="1223">
        <v>612.84872999999993</v>
      </c>
      <c r="X12" s="1223">
        <v>353362.06970999995</v>
      </c>
      <c r="Y12" s="1223">
        <v>10813849.35837</v>
      </c>
      <c r="Z12" s="1223">
        <v>506331.24973000004</v>
      </c>
      <c r="AA12" s="1223">
        <v>384565.14017000003</v>
      </c>
      <c r="AB12" s="1223"/>
      <c r="AC12" s="1223">
        <v>20653978.249000002</v>
      </c>
      <c r="AD12" s="1223">
        <v>228933.51800000001</v>
      </c>
      <c r="AE12" s="1223">
        <v>641365.00300000003</v>
      </c>
      <c r="AF12" s="1223"/>
      <c r="AG12" s="1224">
        <v>116928302.213</v>
      </c>
    </row>
    <row r="13" spans="1:33" s="1225" customFormat="1" ht="20.100000000000001" customHeight="1">
      <c r="A13" s="1143" t="s">
        <v>32</v>
      </c>
      <c r="B13" s="1223">
        <v>676683.26300000004</v>
      </c>
      <c r="C13" s="1223">
        <v>0</v>
      </c>
      <c r="D13" s="1223">
        <v>0</v>
      </c>
      <c r="E13" s="1223"/>
      <c r="F13" s="1223">
        <v>1282487.4790000001</v>
      </c>
      <c r="G13" s="1223">
        <v>41463.927000000003</v>
      </c>
      <c r="H13" s="1223">
        <v>54007.580999999998</v>
      </c>
      <c r="I13" s="1223"/>
      <c r="J13" s="1223">
        <v>391341.08199999999</v>
      </c>
      <c r="K13" s="1223">
        <v>60722.665999999997</v>
      </c>
      <c r="L13" s="1223">
        <v>258176.052</v>
      </c>
      <c r="M13" s="1223"/>
      <c r="N13" s="1223">
        <v>93722.733999999997</v>
      </c>
      <c r="O13" s="1223">
        <v>5382.4049999999997</v>
      </c>
      <c r="P13" s="1223">
        <v>27483.807000000001</v>
      </c>
      <c r="Q13" s="1223"/>
      <c r="R13" s="1223">
        <v>6729.3639999999996</v>
      </c>
      <c r="S13" s="1223">
        <v>678.255</v>
      </c>
      <c r="T13" s="1223">
        <v>2057.3040000000001</v>
      </c>
      <c r="U13" s="1223"/>
      <c r="V13" s="1223">
        <v>728966.01085000008</v>
      </c>
      <c r="W13" s="1223">
        <v>2.6667100000000001</v>
      </c>
      <c r="X13" s="1223">
        <v>39659.806389999998</v>
      </c>
      <c r="Y13" s="1223">
        <v>2848501.1104000001</v>
      </c>
      <c r="Z13" s="1223">
        <v>169871.77519999997</v>
      </c>
      <c r="AA13" s="1223">
        <v>113288.68668000001</v>
      </c>
      <c r="AB13" s="1223"/>
      <c r="AC13" s="1223">
        <v>1478099.8119999999</v>
      </c>
      <c r="AD13" s="1223">
        <v>2191.7510000000002</v>
      </c>
      <c r="AE13" s="1223">
        <v>73548.304000000004</v>
      </c>
      <c r="AF13" s="1223"/>
      <c r="AG13" s="1224">
        <v>8355065.8480000002</v>
      </c>
    </row>
    <row r="14" spans="1:33" s="1225" customFormat="1" ht="20.100000000000001" customHeight="1">
      <c r="A14" s="1223" t="s">
        <v>33</v>
      </c>
      <c r="B14" s="1223">
        <v>4017833.2779999999</v>
      </c>
      <c r="C14" s="1223">
        <v>0</v>
      </c>
      <c r="D14" s="1223">
        <v>5.4740000000000002</v>
      </c>
      <c r="E14" s="1223"/>
      <c r="F14" s="1223">
        <v>2981919.3339999998</v>
      </c>
      <c r="G14" s="1223">
        <v>59559.099000000002</v>
      </c>
      <c r="H14" s="1223">
        <v>139407.516</v>
      </c>
      <c r="I14" s="1223"/>
      <c r="J14" s="1223">
        <v>1472571.06</v>
      </c>
      <c r="K14" s="1223">
        <v>39921.385999999999</v>
      </c>
      <c r="L14" s="1223">
        <v>280466.21299999999</v>
      </c>
      <c r="M14" s="1223"/>
      <c r="N14" s="1223">
        <v>37702.050000000003</v>
      </c>
      <c r="O14" s="1223">
        <v>40.798999999999999</v>
      </c>
      <c r="P14" s="1223">
        <v>3483.6350000000002</v>
      </c>
      <c r="Q14" s="1223"/>
      <c r="R14" s="1223">
        <v>2639.5030000000002</v>
      </c>
      <c r="S14" s="1223">
        <v>0</v>
      </c>
      <c r="T14" s="1223">
        <v>1895.319</v>
      </c>
      <c r="U14" s="1223"/>
      <c r="V14" s="1223">
        <v>278438.31293000001</v>
      </c>
      <c r="W14" s="1223">
        <v>0</v>
      </c>
      <c r="X14" s="1223">
        <v>19206.667309999997</v>
      </c>
      <c r="Y14" s="1223">
        <v>1663353.57079</v>
      </c>
      <c r="Z14" s="1223">
        <v>14682.044320000001</v>
      </c>
      <c r="AA14" s="1223">
        <v>49566.342420000001</v>
      </c>
      <c r="AB14" s="1223"/>
      <c r="AC14" s="1223">
        <v>3137055.645</v>
      </c>
      <c r="AD14" s="1223">
        <v>51276.305</v>
      </c>
      <c r="AE14" s="1223">
        <v>103611.978</v>
      </c>
      <c r="AF14" s="1223"/>
      <c r="AG14" s="1224">
        <v>14354635.537</v>
      </c>
    </row>
    <row r="15" spans="1:33" s="1225" customFormat="1" ht="20.100000000000001" customHeight="1">
      <c r="A15" s="1223" t="s">
        <v>114</v>
      </c>
      <c r="B15" s="1223">
        <v>14209152.895</v>
      </c>
      <c r="C15" s="1223">
        <v>16831.526000000002</v>
      </c>
      <c r="D15" s="1223">
        <v>22128.291000000001</v>
      </c>
      <c r="E15" s="1223"/>
      <c r="F15" s="1223">
        <v>7031527.8200000003</v>
      </c>
      <c r="G15" s="1223">
        <v>118820.87699999999</v>
      </c>
      <c r="H15" s="1223">
        <v>158942.72099999999</v>
      </c>
      <c r="I15" s="1223"/>
      <c r="J15" s="1223">
        <v>5354039.3130000001</v>
      </c>
      <c r="K15" s="1223">
        <v>530133.20900000003</v>
      </c>
      <c r="L15" s="1223">
        <v>1034736.1850000001</v>
      </c>
      <c r="M15" s="1223"/>
      <c r="N15" s="1223">
        <v>1291917.6910000001</v>
      </c>
      <c r="O15" s="1223">
        <v>223507.095</v>
      </c>
      <c r="P15" s="1223">
        <v>289827.59999999998</v>
      </c>
      <c r="Q15" s="1223"/>
      <c r="R15" s="1223">
        <v>40217.881999999998</v>
      </c>
      <c r="S15" s="1223">
        <v>1130.0050000000001</v>
      </c>
      <c r="T15" s="1223">
        <v>2975.2280000000001</v>
      </c>
      <c r="U15" s="1223"/>
      <c r="V15" s="1223">
        <v>1259275.3499200002</v>
      </c>
      <c r="W15" s="1223">
        <v>0</v>
      </c>
      <c r="X15" s="1223">
        <v>77092.338909999991</v>
      </c>
      <c r="Y15" s="1223">
        <v>8095908.5061000008</v>
      </c>
      <c r="Z15" s="1223">
        <v>418953.37238000002</v>
      </c>
      <c r="AA15" s="1223">
        <v>292496.16632999998</v>
      </c>
      <c r="AB15" s="1223"/>
      <c r="AC15" s="1223">
        <v>10387610.064999999</v>
      </c>
      <c r="AD15" s="1223">
        <v>465223.35399999999</v>
      </c>
      <c r="AE15" s="1223">
        <v>313690.71799999999</v>
      </c>
      <c r="AF15" s="1223"/>
      <c r="AG15" s="1224">
        <v>51636138.217</v>
      </c>
    </row>
    <row r="16" spans="1:33" s="1225" customFormat="1" ht="20.100000000000001" customHeight="1">
      <c r="A16" s="1223" t="s">
        <v>35</v>
      </c>
      <c r="B16" s="1223">
        <v>864300.63500000001</v>
      </c>
      <c r="C16" s="1223">
        <v>0</v>
      </c>
      <c r="D16" s="1223">
        <v>0</v>
      </c>
      <c r="E16" s="1223"/>
      <c r="F16" s="1223">
        <v>782816.26100000006</v>
      </c>
      <c r="G16" s="1223">
        <v>0</v>
      </c>
      <c r="H16" s="1223">
        <v>0</v>
      </c>
      <c r="I16" s="1223"/>
      <c r="J16" s="1223">
        <v>180582.144</v>
      </c>
      <c r="K16" s="1223">
        <v>0</v>
      </c>
      <c r="L16" s="1223">
        <v>0</v>
      </c>
      <c r="M16" s="1223"/>
      <c r="N16" s="1223">
        <v>638.58299999999997</v>
      </c>
      <c r="O16" s="1223">
        <v>0</v>
      </c>
      <c r="P16" s="1223">
        <v>0</v>
      </c>
      <c r="Q16" s="1223"/>
      <c r="R16" s="1223">
        <v>77.876999999999995</v>
      </c>
      <c r="S16" s="1223">
        <v>0</v>
      </c>
      <c r="T16" s="1223">
        <v>0</v>
      </c>
      <c r="U16" s="1223"/>
      <c r="V16" s="1223">
        <v>0</v>
      </c>
      <c r="W16" s="1223">
        <v>0</v>
      </c>
      <c r="X16" s="1223">
        <v>0</v>
      </c>
      <c r="Y16" s="1223">
        <v>0</v>
      </c>
      <c r="Z16" s="1223">
        <v>0</v>
      </c>
      <c r="AA16" s="1223">
        <v>0</v>
      </c>
      <c r="AB16" s="1223"/>
      <c r="AC16" s="1223">
        <v>0</v>
      </c>
      <c r="AD16" s="1223">
        <v>0</v>
      </c>
      <c r="AE16" s="1223">
        <v>0</v>
      </c>
      <c r="AF16" s="1223"/>
      <c r="AG16" s="1224">
        <v>1828415.5020000001</v>
      </c>
    </row>
    <row r="17" spans="1:33" s="1225" customFormat="1" ht="20.100000000000001" customHeight="1">
      <c r="A17" s="1223" t="s">
        <v>36</v>
      </c>
      <c r="B17" s="1223">
        <v>11031721.488</v>
      </c>
      <c r="C17" s="1223">
        <v>0</v>
      </c>
      <c r="D17" s="1223">
        <v>10000</v>
      </c>
      <c r="E17" s="1223"/>
      <c r="F17" s="1223">
        <v>6790841.3389999997</v>
      </c>
      <c r="G17" s="1223">
        <v>39550.53</v>
      </c>
      <c r="H17" s="1223">
        <v>148405.617</v>
      </c>
      <c r="I17" s="1223"/>
      <c r="J17" s="1223">
        <v>3144495.9270000001</v>
      </c>
      <c r="K17" s="1223">
        <v>34187.68</v>
      </c>
      <c r="L17" s="1223">
        <v>292703.51</v>
      </c>
      <c r="M17" s="1223"/>
      <c r="N17" s="1223">
        <v>864140.86399999994</v>
      </c>
      <c r="O17" s="1223">
        <v>14464.353999999999</v>
      </c>
      <c r="P17" s="1223">
        <v>111576.82</v>
      </c>
      <c r="Q17" s="1223"/>
      <c r="R17" s="1223">
        <v>96384.981</v>
      </c>
      <c r="S17" s="1223">
        <v>345.34699999999998</v>
      </c>
      <c r="T17" s="1223">
        <v>3530.567</v>
      </c>
      <c r="U17" s="1223"/>
      <c r="V17" s="1223">
        <v>2643134.9166599996</v>
      </c>
      <c r="W17" s="1223">
        <v>0</v>
      </c>
      <c r="X17" s="1223">
        <v>231519.46549999999</v>
      </c>
      <c r="Y17" s="1223">
        <v>11756253.87318</v>
      </c>
      <c r="Z17" s="1223">
        <v>333759.41850999999</v>
      </c>
      <c r="AA17" s="1223">
        <v>413501.58833999996</v>
      </c>
      <c r="AB17" s="1223"/>
      <c r="AC17" s="1223">
        <v>9971943.5969999991</v>
      </c>
      <c r="AD17" s="1223">
        <v>28085.667000000001</v>
      </c>
      <c r="AE17" s="1223">
        <v>305265.359</v>
      </c>
      <c r="AF17" s="1223"/>
      <c r="AG17" s="1224">
        <v>48265812.917999998</v>
      </c>
    </row>
    <row r="18" spans="1:33" s="1225" customFormat="1" ht="20.100000000000001" customHeight="1">
      <c r="A18" s="1223" t="s">
        <v>37</v>
      </c>
      <c r="B18" s="1223">
        <v>0</v>
      </c>
      <c r="C18" s="1223">
        <v>0</v>
      </c>
      <c r="D18" s="1223">
        <v>0</v>
      </c>
      <c r="E18" s="1223"/>
      <c r="F18" s="1223">
        <v>0</v>
      </c>
      <c r="G18" s="1223">
        <v>0</v>
      </c>
      <c r="H18" s="1223">
        <v>0</v>
      </c>
      <c r="I18" s="1223"/>
      <c r="J18" s="1223">
        <v>388194.55</v>
      </c>
      <c r="K18" s="1223">
        <v>1439.07</v>
      </c>
      <c r="L18" s="1223">
        <v>60773.688999999998</v>
      </c>
      <c r="M18" s="1223"/>
      <c r="N18" s="1223">
        <v>7632477.2050000001</v>
      </c>
      <c r="O18" s="1223">
        <v>86381.108999999997</v>
      </c>
      <c r="P18" s="1223">
        <v>690099.58499999996</v>
      </c>
      <c r="Q18" s="1223"/>
      <c r="R18" s="1223">
        <v>2360704.6949999998</v>
      </c>
      <c r="S18" s="1223">
        <v>9698.39</v>
      </c>
      <c r="T18" s="1223">
        <v>91048.668999999994</v>
      </c>
      <c r="U18" s="1223"/>
      <c r="V18" s="1223">
        <v>32652.281579999999</v>
      </c>
      <c r="W18" s="1223">
        <v>68.486899999999991</v>
      </c>
      <c r="X18" s="1223">
        <v>7.2711199999999998</v>
      </c>
      <c r="Y18" s="1223">
        <v>303915.22935000004</v>
      </c>
      <c r="Z18" s="1223">
        <v>4429.2972499999996</v>
      </c>
      <c r="AA18" s="1223">
        <v>13377.098199999999</v>
      </c>
      <c r="AB18" s="1223"/>
      <c r="AC18" s="1223">
        <v>401895.92800000001</v>
      </c>
      <c r="AD18" s="1223">
        <v>1323.7249999999999</v>
      </c>
      <c r="AE18" s="1223">
        <v>28011.54</v>
      </c>
      <c r="AF18" s="1223"/>
      <c r="AG18" s="1224">
        <v>12106497.827</v>
      </c>
    </row>
    <row r="19" spans="1:33" s="1225" customFormat="1" ht="20.100000000000001" customHeight="1">
      <c r="A19" s="1223" t="s">
        <v>38</v>
      </c>
      <c r="B19" s="1223">
        <v>1079260.5220000001</v>
      </c>
      <c r="C19" s="1223">
        <v>0</v>
      </c>
      <c r="D19" s="1223">
        <v>0</v>
      </c>
      <c r="E19" s="1223"/>
      <c r="F19" s="1223">
        <v>545715.31599999999</v>
      </c>
      <c r="G19" s="1223">
        <v>598.07299999999998</v>
      </c>
      <c r="H19" s="1223">
        <v>1966.298</v>
      </c>
      <c r="I19" s="1223"/>
      <c r="J19" s="1223">
        <v>49376.014000000003</v>
      </c>
      <c r="K19" s="1223">
        <v>26171.768</v>
      </c>
      <c r="L19" s="1223">
        <v>48947.212</v>
      </c>
      <c r="M19" s="1223"/>
      <c r="N19" s="1223">
        <v>93.6</v>
      </c>
      <c r="O19" s="1223">
        <v>126.214</v>
      </c>
      <c r="P19" s="1223">
        <v>943.08799999999997</v>
      </c>
      <c r="Q19" s="1223"/>
      <c r="R19" s="1223">
        <v>0</v>
      </c>
      <c r="S19" s="1223">
        <v>0</v>
      </c>
      <c r="T19" s="1223">
        <v>0</v>
      </c>
      <c r="U19" s="1223"/>
      <c r="V19" s="1223">
        <v>12045.175080000001</v>
      </c>
      <c r="W19" s="1223">
        <v>0</v>
      </c>
      <c r="X19" s="1223">
        <v>502.01784999999995</v>
      </c>
      <c r="Y19" s="1223">
        <v>1514743.4541600002</v>
      </c>
      <c r="Z19" s="1223">
        <v>3764.3109100000001</v>
      </c>
      <c r="AA19" s="1223">
        <v>24332.210429999999</v>
      </c>
      <c r="AB19" s="1223"/>
      <c r="AC19" s="1223">
        <v>526058.902</v>
      </c>
      <c r="AD19" s="1223">
        <v>13582.922</v>
      </c>
      <c r="AE19" s="1223">
        <v>42809.919999999998</v>
      </c>
      <c r="AF19" s="1223"/>
      <c r="AG19" s="1224">
        <v>3891037.0210000002</v>
      </c>
    </row>
    <row r="20" spans="1:33" s="1225" customFormat="1" ht="20.100000000000001" customHeight="1">
      <c r="A20" s="1223" t="s">
        <v>96</v>
      </c>
      <c r="B20" s="1223">
        <v>0</v>
      </c>
      <c r="C20" s="1223">
        <v>0</v>
      </c>
      <c r="D20" s="1223">
        <v>0</v>
      </c>
      <c r="E20" s="1223"/>
      <c r="F20" s="1223">
        <v>0</v>
      </c>
      <c r="G20" s="1223">
        <v>0</v>
      </c>
      <c r="H20" s="1223">
        <v>0</v>
      </c>
      <c r="I20" s="1223"/>
      <c r="J20" s="1223">
        <v>135.114</v>
      </c>
      <c r="K20" s="1223">
        <v>0</v>
      </c>
      <c r="L20" s="1223">
        <v>0</v>
      </c>
      <c r="M20" s="1223"/>
      <c r="N20" s="1223">
        <v>2162.721</v>
      </c>
      <c r="O20" s="1223">
        <v>0</v>
      </c>
      <c r="P20" s="1223">
        <v>635.34299999999996</v>
      </c>
      <c r="Q20" s="1223"/>
      <c r="R20" s="1223">
        <v>1026.2840000000001</v>
      </c>
      <c r="S20" s="1223">
        <v>0</v>
      </c>
      <c r="T20" s="1223">
        <v>337.76</v>
      </c>
      <c r="U20" s="1223"/>
      <c r="V20" s="1223">
        <v>1555293.3294200001</v>
      </c>
      <c r="W20" s="1223">
        <v>44880.123310000003</v>
      </c>
      <c r="X20" s="1223">
        <v>72646.158290000007</v>
      </c>
      <c r="Y20" s="1223">
        <v>1490848.79969</v>
      </c>
      <c r="Z20" s="1223">
        <v>19649.233899999999</v>
      </c>
      <c r="AA20" s="1223">
        <v>83076.535029999999</v>
      </c>
      <c r="AB20" s="1223"/>
      <c r="AC20" s="1223">
        <v>37.601999999999997</v>
      </c>
      <c r="AD20" s="1223">
        <v>0</v>
      </c>
      <c r="AE20" s="1223">
        <v>0</v>
      </c>
      <c r="AF20" s="1223"/>
      <c r="AG20" s="1224">
        <v>3270729.0049999999</v>
      </c>
    </row>
    <row r="21" spans="1:33" s="1225" customFormat="1" ht="20.100000000000001" customHeight="1">
      <c r="A21" s="1223" t="s">
        <v>115</v>
      </c>
      <c r="B21" s="1223">
        <v>2805748.1310000001</v>
      </c>
      <c r="C21" s="1223">
        <v>0</v>
      </c>
      <c r="D21" s="1223">
        <v>98879.84</v>
      </c>
      <c r="E21" s="1223"/>
      <c r="F21" s="1223">
        <v>1908153.7960000001</v>
      </c>
      <c r="G21" s="1223">
        <v>38464.502</v>
      </c>
      <c r="H21" s="1223">
        <v>158264.96799999999</v>
      </c>
      <c r="I21" s="1223"/>
      <c r="J21" s="1223">
        <v>541244.62</v>
      </c>
      <c r="K21" s="1223">
        <v>9076.4830000000002</v>
      </c>
      <c r="L21" s="1223">
        <v>33044.946000000004</v>
      </c>
      <c r="M21" s="1223"/>
      <c r="N21" s="1223">
        <v>19.103000000000002</v>
      </c>
      <c r="O21" s="1223">
        <v>0</v>
      </c>
      <c r="P21" s="1223">
        <v>55.167999999999999</v>
      </c>
      <c r="Q21" s="1223"/>
      <c r="R21" s="1223">
        <v>0</v>
      </c>
      <c r="S21" s="1223">
        <v>0</v>
      </c>
      <c r="T21" s="1223">
        <v>0</v>
      </c>
      <c r="U21" s="1223"/>
      <c r="V21" s="1223">
        <v>0</v>
      </c>
      <c r="W21" s="1223">
        <v>0</v>
      </c>
      <c r="X21" s="1223">
        <v>0</v>
      </c>
      <c r="Y21" s="1223">
        <v>75217.86768000001</v>
      </c>
      <c r="Z21" s="1223">
        <v>0</v>
      </c>
      <c r="AA21" s="1223">
        <v>211.96362999999999</v>
      </c>
      <c r="AB21" s="1223"/>
      <c r="AC21" s="1223">
        <v>0</v>
      </c>
      <c r="AD21" s="1223">
        <v>0</v>
      </c>
      <c r="AE21" s="1223">
        <v>0</v>
      </c>
      <c r="AF21" s="1223"/>
      <c r="AG21" s="1224">
        <v>5668381.3930000002</v>
      </c>
    </row>
    <row r="22" spans="1:33" s="1225" customFormat="1" ht="20.100000000000001" customHeight="1">
      <c r="A22" s="1223" t="s">
        <v>41</v>
      </c>
      <c r="B22" s="1223">
        <v>0</v>
      </c>
      <c r="C22" s="1223">
        <v>0</v>
      </c>
      <c r="D22" s="1223">
        <v>0</v>
      </c>
      <c r="E22" s="1223"/>
      <c r="F22" s="1223">
        <v>0</v>
      </c>
      <c r="G22" s="1223">
        <v>0</v>
      </c>
      <c r="H22" s="1223">
        <v>0</v>
      </c>
      <c r="I22" s="1223"/>
      <c r="J22" s="1223">
        <v>0</v>
      </c>
      <c r="K22" s="1223">
        <v>0</v>
      </c>
      <c r="L22" s="1223">
        <v>0</v>
      </c>
      <c r="M22" s="1223"/>
      <c r="N22" s="1223">
        <v>0</v>
      </c>
      <c r="O22" s="1223">
        <v>0</v>
      </c>
      <c r="P22" s="1223">
        <v>0</v>
      </c>
      <c r="Q22" s="1223"/>
      <c r="R22" s="1223">
        <v>0</v>
      </c>
      <c r="S22" s="1223">
        <v>0</v>
      </c>
      <c r="T22" s="1223">
        <v>0</v>
      </c>
      <c r="U22" s="1223"/>
      <c r="V22" s="1223">
        <v>579316.08473</v>
      </c>
      <c r="W22" s="1223">
        <v>0</v>
      </c>
      <c r="X22" s="1223">
        <v>33446.228759999998</v>
      </c>
      <c r="Y22" s="1223">
        <v>646113.59857000003</v>
      </c>
      <c r="Z22" s="1223">
        <v>26879.977420000003</v>
      </c>
      <c r="AA22" s="1223">
        <v>28397.110780000003</v>
      </c>
      <c r="AB22" s="1223"/>
      <c r="AC22" s="1223">
        <v>0</v>
      </c>
      <c r="AD22" s="1223">
        <v>0</v>
      </c>
      <c r="AE22" s="1223">
        <v>0</v>
      </c>
      <c r="AF22" s="1223"/>
      <c r="AG22" s="1224">
        <v>1314153</v>
      </c>
    </row>
    <row r="23" spans="1:33" s="1227" customFormat="1" ht="20.100000000000001" customHeight="1">
      <c r="A23" s="27" t="s">
        <v>42</v>
      </c>
      <c r="B23" s="1223">
        <v>17848</v>
      </c>
      <c r="C23" s="1223">
        <v>0</v>
      </c>
      <c r="D23" s="1223">
        <v>0</v>
      </c>
      <c r="E23" s="1223"/>
      <c r="F23" s="1223">
        <v>41303.438999999998</v>
      </c>
      <c r="G23" s="1223">
        <v>0</v>
      </c>
      <c r="H23" s="1223">
        <v>0</v>
      </c>
      <c r="I23" s="1223"/>
      <c r="J23" s="1223">
        <v>64919.328999999998</v>
      </c>
      <c r="K23" s="1223">
        <v>0</v>
      </c>
      <c r="L23" s="1223">
        <v>0</v>
      </c>
      <c r="M23" s="1223"/>
      <c r="N23" s="1223">
        <v>4013.0279999999998</v>
      </c>
      <c r="O23" s="1223">
        <v>0</v>
      </c>
      <c r="P23" s="1223">
        <v>2123.223</v>
      </c>
      <c r="Q23" s="1223"/>
      <c r="R23" s="1223">
        <v>812.31899999999996</v>
      </c>
      <c r="S23" s="1223">
        <v>0</v>
      </c>
      <c r="T23" s="1223">
        <v>1453.067</v>
      </c>
      <c r="U23" s="1223"/>
      <c r="V23" s="1223">
        <v>0</v>
      </c>
      <c r="W23" s="1223">
        <v>0</v>
      </c>
      <c r="X23" s="1223">
        <v>0</v>
      </c>
      <c r="Y23" s="1223">
        <v>515722.95017999999</v>
      </c>
      <c r="Z23" s="1223">
        <v>21927.184359999999</v>
      </c>
      <c r="AA23" s="1223">
        <v>23779.171589999998</v>
      </c>
      <c r="AB23" s="1223"/>
      <c r="AC23" s="1223">
        <v>124.874</v>
      </c>
      <c r="AD23" s="1223">
        <v>0</v>
      </c>
      <c r="AE23" s="1223">
        <v>0</v>
      </c>
      <c r="AF23" s="1223"/>
      <c r="AG23" s="1224">
        <v>694026.58900000004</v>
      </c>
    </row>
    <row r="24" spans="1:33" s="1225" customFormat="1" ht="20.100000000000001" customHeight="1">
      <c r="A24" s="1223" t="s">
        <v>43</v>
      </c>
      <c r="B24" s="1223">
        <v>1011889.431</v>
      </c>
      <c r="C24" s="1223">
        <v>0</v>
      </c>
      <c r="D24" s="1223">
        <v>13480.656999999999</v>
      </c>
      <c r="E24" s="1223"/>
      <c r="F24" s="1223">
        <v>137610.83900000001</v>
      </c>
      <c r="G24" s="1223">
        <v>0</v>
      </c>
      <c r="H24" s="1223">
        <v>2237.0659999999998</v>
      </c>
      <c r="I24" s="1223"/>
      <c r="J24" s="1223">
        <v>0</v>
      </c>
      <c r="K24" s="1223">
        <v>0</v>
      </c>
      <c r="L24" s="1223">
        <v>0</v>
      </c>
      <c r="M24" s="1223"/>
      <c r="N24" s="1223">
        <v>0</v>
      </c>
      <c r="O24" s="1223">
        <v>0</v>
      </c>
      <c r="P24" s="1223">
        <v>0</v>
      </c>
      <c r="Q24" s="1223"/>
      <c r="R24" s="1223">
        <v>0</v>
      </c>
      <c r="S24" s="1223">
        <v>0</v>
      </c>
      <c r="T24" s="1223">
        <v>0</v>
      </c>
      <c r="U24" s="1223"/>
      <c r="V24" s="1223">
        <v>0</v>
      </c>
      <c r="W24" s="1223">
        <v>0</v>
      </c>
      <c r="X24" s="1223">
        <v>0</v>
      </c>
      <c r="Y24" s="1223">
        <v>0</v>
      </c>
      <c r="Z24" s="1223">
        <v>0</v>
      </c>
      <c r="AA24" s="1223">
        <v>0</v>
      </c>
      <c r="AB24" s="1223"/>
      <c r="AC24" s="1223">
        <v>0</v>
      </c>
      <c r="AD24" s="1223">
        <v>0</v>
      </c>
      <c r="AE24" s="1223">
        <v>0</v>
      </c>
      <c r="AF24" s="1223"/>
      <c r="AG24" s="1224">
        <v>1165217.9939999999</v>
      </c>
    </row>
    <row r="25" spans="1:33" s="1225" customFormat="1" ht="20.100000000000001" customHeight="1">
      <c r="A25" s="1223" t="s">
        <v>44</v>
      </c>
      <c r="B25" s="1223">
        <v>192272</v>
      </c>
      <c r="C25" s="1223">
        <v>0</v>
      </c>
      <c r="D25" s="1223">
        <v>0</v>
      </c>
      <c r="E25" s="1223"/>
      <c r="F25" s="1223">
        <v>0</v>
      </c>
      <c r="G25" s="1223">
        <v>0</v>
      </c>
      <c r="H25" s="1223">
        <v>0</v>
      </c>
      <c r="I25" s="1223"/>
      <c r="J25" s="1223">
        <v>0</v>
      </c>
      <c r="K25" s="1223">
        <v>0</v>
      </c>
      <c r="L25" s="1223">
        <v>0</v>
      </c>
      <c r="M25" s="1223"/>
      <c r="N25" s="1223">
        <v>0</v>
      </c>
      <c r="O25" s="1223">
        <v>0</v>
      </c>
      <c r="P25" s="1223">
        <v>0</v>
      </c>
      <c r="Q25" s="1223"/>
      <c r="R25" s="1223">
        <v>0</v>
      </c>
      <c r="S25" s="1223">
        <v>0</v>
      </c>
      <c r="T25" s="1223">
        <v>0</v>
      </c>
      <c r="U25" s="1223"/>
      <c r="V25" s="1223">
        <v>0</v>
      </c>
      <c r="W25" s="1223">
        <v>0</v>
      </c>
      <c r="X25" s="1223">
        <v>0</v>
      </c>
      <c r="Y25" s="1223">
        <v>0</v>
      </c>
      <c r="Z25" s="1223">
        <v>0</v>
      </c>
      <c r="AA25" s="1223">
        <v>0</v>
      </c>
      <c r="AB25" s="1223"/>
      <c r="AC25" s="1223">
        <v>0</v>
      </c>
      <c r="AD25" s="1223">
        <v>0</v>
      </c>
      <c r="AE25" s="1223">
        <v>0</v>
      </c>
      <c r="AF25" s="1223"/>
      <c r="AG25" s="1224">
        <v>192272</v>
      </c>
    </row>
    <row r="26" spans="1:33" s="1225" customFormat="1" ht="20.100000000000001" customHeight="1">
      <c r="A26" s="1223" t="s">
        <v>45</v>
      </c>
      <c r="B26" s="1223">
        <v>1009155.76</v>
      </c>
      <c r="C26" s="1223">
        <v>0</v>
      </c>
      <c r="D26" s="1223">
        <v>17444.98</v>
      </c>
      <c r="E26" s="1223"/>
      <c r="F26" s="1223">
        <v>210809.038</v>
      </c>
      <c r="G26" s="1223">
        <v>0</v>
      </c>
      <c r="H26" s="1223">
        <v>15309.794</v>
      </c>
      <c r="I26" s="1223"/>
      <c r="J26" s="1223">
        <v>0</v>
      </c>
      <c r="K26" s="1223">
        <v>0</v>
      </c>
      <c r="L26" s="1223">
        <v>0</v>
      </c>
      <c r="M26" s="1223"/>
      <c r="N26" s="1223">
        <v>0</v>
      </c>
      <c r="O26" s="1223">
        <v>0</v>
      </c>
      <c r="P26" s="1223">
        <v>0</v>
      </c>
      <c r="Q26" s="1223"/>
      <c r="R26" s="1223">
        <v>0</v>
      </c>
      <c r="S26" s="1223">
        <v>0</v>
      </c>
      <c r="T26" s="1223">
        <v>0</v>
      </c>
      <c r="U26" s="1223"/>
      <c r="V26" s="1223">
        <v>0</v>
      </c>
      <c r="W26" s="1223">
        <v>0</v>
      </c>
      <c r="X26" s="1223">
        <v>0</v>
      </c>
      <c r="Y26" s="1223">
        <v>0</v>
      </c>
      <c r="Z26" s="1223">
        <v>0</v>
      </c>
      <c r="AA26" s="1223">
        <v>0</v>
      </c>
      <c r="AB26" s="1223"/>
      <c r="AC26" s="1223">
        <v>0</v>
      </c>
      <c r="AD26" s="1223">
        <v>0</v>
      </c>
      <c r="AE26" s="1223">
        <v>0</v>
      </c>
      <c r="AF26" s="1223"/>
      <c r="AG26" s="1224">
        <v>1252719.574</v>
      </c>
    </row>
    <row r="27" spans="1:33" s="1225" customFormat="1" ht="28.5" customHeight="1" thickBot="1">
      <c r="A27" s="1228" t="s">
        <v>46</v>
      </c>
      <c r="B27" s="1228">
        <v>86213196.194000006</v>
      </c>
      <c r="C27" s="1228">
        <v>386686.17800000001</v>
      </c>
      <c r="D27" s="1228">
        <v>230521.51200000002</v>
      </c>
      <c r="E27" s="1228"/>
      <c r="F27" s="1228">
        <v>51367914.666000001</v>
      </c>
      <c r="G27" s="1228">
        <v>957839.75199999998</v>
      </c>
      <c r="H27" s="1228">
        <v>1079651.4060000002</v>
      </c>
      <c r="I27" s="1228"/>
      <c r="J27" s="1228">
        <v>40725152.285999998</v>
      </c>
      <c r="K27" s="1228">
        <v>2256041.8390000002</v>
      </c>
      <c r="L27" s="1228">
        <v>6681780.1190000009</v>
      </c>
      <c r="M27" s="1228"/>
      <c r="N27" s="1228">
        <v>18356506.758000005</v>
      </c>
      <c r="O27" s="1228">
        <v>598543.15700000001</v>
      </c>
      <c r="P27" s="1228">
        <v>2111809.8360000006</v>
      </c>
      <c r="Q27" s="1228"/>
      <c r="R27" s="1228">
        <v>3166686.9890000001</v>
      </c>
      <c r="S27" s="1228">
        <v>13719.198</v>
      </c>
      <c r="T27" s="1228">
        <v>132033.976</v>
      </c>
      <c r="U27" s="1228"/>
      <c r="V27" s="1228">
        <v>15762982.29355</v>
      </c>
      <c r="W27" s="1228">
        <v>45564.125650000002</v>
      </c>
      <c r="X27" s="1228">
        <v>954509.74922</v>
      </c>
      <c r="Y27" s="1228">
        <v>49964602.828290001</v>
      </c>
      <c r="Z27" s="1228">
        <v>1735336.5255400001</v>
      </c>
      <c r="AA27" s="1228">
        <v>1696174.4199299996</v>
      </c>
      <c r="AB27" s="1228"/>
      <c r="AC27" s="1228">
        <v>62379300.675000004</v>
      </c>
      <c r="AD27" s="1228">
        <v>1152663.6780000001</v>
      </c>
      <c r="AE27" s="1228">
        <v>1874070.348</v>
      </c>
      <c r="AF27" s="1229"/>
      <c r="AG27" s="1228">
        <v>349843288.583</v>
      </c>
    </row>
    <row r="28" spans="1:33" s="1225" customFormat="1" ht="10.199999999999999">
      <c r="A28" s="1223" t="s">
        <v>153</v>
      </c>
      <c r="B28" s="1230"/>
      <c r="R28" s="1230"/>
      <c r="T28" s="1230"/>
      <c r="Y28" s="1223"/>
      <c r="Z28" s="1223"/>
      <c r="AA28" s="1223"/>
      <c r="AE28" s="1230"/>
    </row>
    <row r="29" spans="1:33" s="1202" customFormat="1">
      <c r="A29" s="840"/>
      <c r="B29" s="480"/>
      <c r="C29" s="480"/>
      <c r="D29" s="480"/>
      <c r="E29" s="480"/>
      <c r="F29" s="480"/>
      <c r="G29" s="480"/>
      <c r="H29" s="480"/>
      <c r="I29" s="480"/>
      <c r="J29" s="1231"/>
      <c r="K29" s="1231"/>
      <c r="L29" s="1231"/>
      <c r="M29" s="1231"/>
      <c r="N29" s="1231"/>
      <c r="O29" s="1231"/>
      <c r="P29" s="1231"/>
      <c r="Q29" s="1231"/>
      <c r="R29" s="1231"/>
      <c r="S29" s="1231"/>
      <c r="T29" s="1231"/>
      <c r="U29" s="1231"/>
      <c r="V29" s="1231"/>
      <c r="W29" s="1231"/>
      <c r="X29" s="1231"/>
      <c r="Y29" s="1231"/>
      <c r="Z29" s="1231"/>
      <c r="AA29" s="1231"/>
      <c r="AB29" s="1231"/>
      <c r="AC29" s="1231"/>
      <c r="AD29" s="1231"/>
      <c r="AE29" s="1231"/>
      <c r="AF29" s="1231"/>
      <c r="AG29" s="1231"/>
    </row>
    <row r="30" spans="1:33" s="1202" customFormat="1">
      <c r="A30" s="912"/>
      <c r="B30" s="841"/>
      <c r="C30" s="841"/>
      <c r="D30" s="842"/>
      <c r="E30" s="841"/>
      <c r="F30" s="841"/>
      <c r="G30" s="841"/>
      <c r="H30" s="842"/>
      <c r="I30" s="841"/>
      <c r="Y30" s="1232"/>
      <c r="AA30" s="1232"/>
    </row>
    <row r="31" spans="1:33" s="1202" customFormat="1">
      <c r="A31" s="912"/>
      <c r="B31" s="1232"/>
      <c r="C31" s="1232"/>
      <c r="D31" s="1232"/>
      <c r="E31" s="1232"/>
      <c r="F31" s="1232"/>
      <c r="G31" s="1232"/>
      <c r="H31" s="1232"/>
      <c r="I31" s="1232"/>
      <c r="J31" s="1232"/>
      <c r="K31" s="1232"/>
      <c r="L31" s="1232"/>
      <c r="M31" s="1232"/>
      <c r="N31" s="1232"/>
      <c r="O31" s="1232"/>
      <c r="P31" s="1232"/>
      <c r="Q31" s="1232"/>
      <c r="R31" s="1232"/>
      <c r="S31" s="1232"/>
      <c r="T31" s="1232"/>
      <c r="U31" s="1232"/>
      <c r="V31" s="1232"/>
      <c r="W31" s="1232"/>
      <c r="X31" s="1232"/>
      <c r="Y31" s="1232"/>
      <c r="Z31" s="1232"/>
      <c r="AA31" s="1232"/>
      <c r="AB31" s="1232"/>
      <c r="AC31" s="1232"/>
      <c r="AD31" s="1232"/>
      <c r="AE31" s="1232"/>
      <c r="AF31" s="1232"/>
      <c r="AG31" s="1232"/>
    </row>
    <row r="32" spans="1:33" s="1202" customFormat="1">
      <c r="Y32" s="1232"/>
    </row>
    <row r="33" spans="25:25" s="1202" customFormat="1">
      <c r="Y33" s="1232"/>
    </row>
    <row r="34" spans="25:25" s="1202" customFormat="1">
      <c r="Y34" s="1232"/>
    </row>
    <row r="35" spans="25:25" s="1202" customFormat="1">
      <c r="Y35" s="1232"/>
    </row>
    <row r="36" spans="25:25" s="1202" customFormat="1">
      <c r="Y36" s="1232"/>
    </row>
    <row r="37" spans="25:25" s="1202" customFormat="1">
      <c r="Y37" s="1232"/>
    </row>
    <row r="38" spans="25:25">
      <c r="Y38" s="1232"/>
    </row>
    <row r="39" spans="25:25">
      <c r="Y39" s="1232"/>
    </row>
    <row r="40" spans="25:25">
      <c r="Y40" s="1232"/>
    </row>
    <row r="41" spans="25:25">
      <c r="Y41" s="1232"/>
    </row>
    <row r="42" spans="25:25">
      <c r="Y42" s="1232"/>
    </row>
    <row r="43" spans="25:25">
      <c r="Y43" s="1232"/>
    </row>
    <row r="44" spans="25:25">
      <c r="Y44" s="1232"/>
    </row>
  </sheetData>
  <mergeCells count="13">
    <mergeCell ref="AG6:AG8"/>
    <mergeCell ref="V7:X7"/>
    <mergeCell ref="Y7:AA7"/>
    <mergeCell ref="A2:AG2"/>
    <mergeCell ref="A3:AG3"/>
    <mergeCell ref="A6:A8"/>
    <mergeCell ref="B6:D6"/>
    <mergeCell ref="F6:H6"/>
    <mergeCell ref="J6:L6"/>
    <mergeCell ref="N6:P6"/>
    <mergeCell ref="R6:T6"/>
    <mergeCell ref="V6:AA6"/>
    <mergeCell ref="AC6:AE6"/>
  </mergeCells>
  <hyperlinks>
    <hyperlink ref="A1" location="Índice!A1" display="Volver al Índice" xr:uid="{6AF56E5E-644F-4FD2-BDB3-A71DDA35B357}"/>
  </hyperlinks>
  <printOptions horizontalCentered="1" verticalCentered="1"/>
  <pageMargins left="0.19685039370078741" right="0.19685039370078741" top="0.59055118110236227" bottom="0.59055118110236227" header="0.59055118110236227" footer="0.59055118110236227"/>
  <pageSetup paperSize="9" scale="58" fitToWidth="0" fitToHeight="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5B718-1324-4EE2-9C67-9ECBDFA6785A}">
  <dimension ref="A1:K72"/>
  <sheetViews>
    <sheetView showGridLines="0" zoomScale="85" zoomScaleNormal="85" workbookViewId="0"/>
  </sheetViews>
  <sheetFormatPr baseColWidth="10" defaultRowHeight="13.2"/>
  <cols>
    <col min="1" max="1" width="38.5546875" style="432" customWidth="1"/>
    <col min="2" max="6" width="19.44140625" style="432" customWidth="1"/>
    <col min="7" max="7" width="17.5546875" style="432" customWidth="1"/>
    <col min="8" max="8" width="12.109375" style="432" bestFit="1" customWidth="1"/>
    <col min="9" max="9" width="10.5546875" style="432" bestFit="1" customWidth="1"/>
    <col min="10" max="10" width="9.5546875" style="432" bestFit="1" customWidth="1"/>
    <col min="11" max="11" width="11" style="432" bestFit="1" customWidth="1"/>
    <col min="12" max="15" width="9.5546875" style="432" bestFit="1" customWidth="1"/>
    <col min="16" max="16" width="10.5546875" style="432" bestFit="1" customWidth="1"/>
    <col min="17" max="20" width="9.5546875" style="432" bestFit="1" customWidth="1"/>
    <col min="21" max="256" width="11.5546875" style="432"/>
    <col min="257" max="257" width="38.5546875" style="432" customWidth="1"/>
    <col min="258" max="262" width="19.44140625" style="432" customWidth="1"/>
    <col min="263" max="263" width="17.5546875" style="432" customWidth="1"/>
    <col min="264" max="264" width="12.109375" style="432" bestFit="1" customWidth="1"/>
    <col min="265" max="265" width="10.5546875" style="432" bestFit="1" customWidth="1"/>
    <col min="266" max="266" width="9.5546875" style="432" bestFit="1" customWidth="1"/>
    <col min="267" max="267" width="11" style="432" bestFit="1" customWidth="1"/>
    <col min="268" max="271" width="9.5546875" style="432" bestFit="1" customWidth="1"/>
    <col min="272" max="272" width="10.5546875" style="432" bestFit="1" customWidth="1"/>
    <col min="273" max="276" width="9.5546875" style="432" bestFit="1" customWidth="1"/>
    <col min="277" max="512" width="11.5546875" style="432"/>
    <col min="513" max="513" width="38.5546875" style="432" customWidth="1"/>
    <col min="514" max="518" width="19.44140625" style="432" customWidth="1"/>
    <col min="519" max="519" width="17.5546875" style="432" customWidth="1"/>
    <col min="520" max="520" width="12.109375" style="432" bestFit="1" customWidth="1"/>
    <col min="521" max="521" width="10.5546875" style="432" bestFit="1" customWidth="1"/>
    <col min="522" max="522" width="9.5546875" style="432" bestFit="1" customWidth="1"/>
    <col min="523" max="523" width="11" style="432" bestFit="1" customWidth="1"/>
    <col min="524" max="527" width="9.5546875" style="432" bestFit="1" customWidth="1"/>
    <col min="528" max="528" width="10.5546875" style="432" bestFit="1" customWidth="1"/>
    <col min="529" max="532" width="9.5546875" style="432" bestFit="1" customWidth="1"/>
    <col min="533" max="768" width="11.5546875" style="432"/>
    <col min="769" max="769" width="38.5546875" style="432" customWidth="1"/>
    <col min="770" max="774" width="19.44140625" style="432" customWidth="1"/>
    <col min="775" max="775" width="17.5546875" style="432" customWidth="1"/>
    <col min="776" max="776" width="12.109375" style="432" bestFit="1" customWidth="1"/>
    <col min="777" max="777" width="10.5546875" style="432" bestFit="1" customWidth="1"/>
    <col min="778" max="778" width="9.5546875" style="432" bestFit="1" customWidth="1"/>
    <col min="779" max="779" width="11" style="432" bestFit="1" customWidth="1"/>
    <col min="780" max="783" width="9.5546875" style="432" bestFit="1" customWidth="1"/>
    <col min="784" max="784" width="10.5546875" style="432" bestFit="1" customWidth="1"/>
    <col min="785" max="788" width="9.5546875" style="432" bestFit="1" customWidth="1"/>
    <col min="789" max="1024" width="11.5546875" style="432"/>
    <col min="1025" max="1025" width="38.5546875" style="432" customWidth="1"/>
    <col min="1026" max="1030" width="19.44140625" style="432" customWidth="1"/>
    <col min="1031" max="1031" width="17.5546875" style="432" customWidth="1"/>
    <col min="1032" max="1032" width="12.109375" style="432" bestFit="1" customWidth="1"/>
    <col min="1033" max="1033" width="10.5546875" style="432" bestFit="1" customWidth="1"/>
    <col min="1034" max="1034" width="9.5546875" style="432" bestFit="1" customWidth="1"/>
    <col min="1035" max="1035" width="11" style="432" bestFit="1" customWidth="1"/>
    <col min="1036" max="1039" width="9.5546875" style="432" bestFit="1" customWidth="1"/>
    <col min="1040" max="1040" width="10.5546875" style="432" bestFit="1" customWidth="1"/>
    <col min="1041" max="1044" width="9.5546875" style="432" bestFit="1" customWidth="1"/>
    <col min="1045" max="1280" width="11.5546875" style="432"/>
    <col min="1281" max="1281" width="38.5546875" style="432" customWidth="1"/>
    <col min="1282" max="1286" width="19.44140625" style="432" customWidth="1"/>
    <col min="1287" max="1287" width="17.5546875" style="432" customWidth="1"/>
    <col min="1288" max="1288" width="12.109375" style="432" bestFit="1" customWidth="1"/>
    <col min="1289" max="1289" width="10.5546875" style="432" bestFit="1" customWidth="1"/>
    <col min="1290" max="1290" width="9.5546875" style="432" bestFit="1" customWidth="1"/>
    <col min="1291" max="1291" width="11" style="432" bestFit="1" customWidth="1"/>
    <col min="1292" max="1295" width="9.5546875" style="432" bestFit="1" customWidth="1"/>
    <col min="1296" max="1296" width="10.5546875" style="432" bestFit="1" customWidth="1"/>
    <col min="1297" max="1300" width="9.5546875" style="432" bestFit="1" customWidth="1"/>
    <col min="1301" max="1536" width="11.5546875" style="432"/>
    <col min="1537" max="1537" width="38.5546875" style="432" customWidth="1"/>
    <col min="1538" max="1542" width="19.44140625" style="432" customWidth="1"/>
    <col min="1543" max="1543" width="17.5546875" style="432" customWidth="1"/>
    <col min="1544" max="1544" width="12.109375" style="432" bestFit="1" customWidth="1"/>
    <col min="1545" max="1545" width="10.5546875" style="432" bestFit="1" customWidth="1"/>
    <col min="1546" max="1546" width="9.5546875" style="432" bestFit="1" customWidth="1"/>
    <col min="1547" max="1547" width="11" style="432" bestFit="1" customWidth="1"/>
    <col min="1548" max="1551" width="9.5546875" style="432" bestFit="1" customWidth="1"/>
    <col min="1552" max="1552" width="10.5546875" style="432" bestFit="1" customWidth="1"/>
    <col min="1553" max="1556" width="9.5546875" style="432" bestFit="1" customWidth="1"/>
    <col min="1557" max="1792" width="11.5546875" style="432"/>
    <col min="1793" max="1793" width="38.5546875" style="432" customWidth="1"/>
    <col min="1794" max="1798" width="19.44140625" style="432" customWidth="1"/>
    <col min="1799" max="1799" width="17.5546875" style="432" customWidth="1"/>
    <col min="1800" max="1800" width="12.109375" style="432" bestFit="1" customWidth="1"/>
    <col min="1801" max="1801" width="10.5546875" style="432" bestFit="1" customWidth="1"/>
    <col min="1802" max="1802" width="9.5546875" style="432" bestFit="1" customWidth="1"/>
    <col min="1803" max="1803" width="11" style="432" bestFit="1" customWidth="1"/>
    <col min="1804" max="1807" width="9.5546875" style="432" bestFit="1" customWidth="1"/>
    <col min="1808" max="1808" width="10.5546875" style="432" bestFit="1" customWidth="1"/>
    <col min="1809" max="1812" width="9.5546875" style="432" bestFit="1" customWidth="1"/>
    <col min="1813" max="2048" width="11.5546875" style="432"/>
    <col min="2049" max="2049" width="38.5546875" style="432" customWidth="1"/>
    <col min="2050" max="2054" width="19.44140625" style="432" customWidth="1"/>
    <col min="2055" max="2055" width="17.5546875" style="432" customWidth="1"/>
    <col min="2056" max="2056" width="12.109375" style="432" bestFit="1" customWidth="1"/>
    <col min="2057" max="2057" width="10.5546875" style="432" bestFit="1" customWidth="1"/>
    <col min="2058" max="2058" width="9.5546875" style="432" bestFit="1" customWidth="1"/>
    <col min="2059" max="2059" width="11" style="432" bestFit="1" customWidth="1"/>
    <col min="2060" max="2063" width="9.5546875" style="432" bestFit="1" customWidth="1"/>
    <col min="2064" max="2064" width="10.5546875" style="432" bestFit="1" customWidth="1"/>
    <col min="2065" max="2068" width="9.5546875" style="432" bestFit="1" customWidth="1"/>
    <col min="2069" max="2304" width="11.5546875" style="432"/>
    <col min="2305" max="2305" width="38.5546875" style="432" customWidth="1"/>
    <col min="2306" max="2310" width="19.44140625" style="432" customWidth="1"/>
    <col min="2311" max="2311" width="17.5546875" style="432" customWidth="1"/>
    <col min="2312" max="2312" width="12.109375" style="432" bestFit="1" customWidth="1"/>
    <col min="2313" max="2313" width="10.5546875" style="432" bestFit="1" customWidth="1"/>
    <col min="2314" max="2314" width="9.5546875" style="432" bestFit="1" customWidth="1"/>
    <col min="2315" max="2315" width="11" style="432" bestFit="1" customWidth="1"/>
    <col min="2316" max="2319" width="9.5546875" style="432" bestFit="1" customWidth="1"/>
    <col min="2320" max="2320" width="10.5546875" style="432" bestFit="1" customWidth="1"/>
    <col min="2321" max="2324" width="9.5546875" style="432" bestFit="1" customWidth="1"/>
    <col min="2325" max="2560" width="11.5546875" style="432"/>
    <col min="2561" max="2561" width="38.5546875" style="432" customWidth="1"/>
    <col min="2562" max="2566" width="19.44140625" style="432" customWidth="1"/>
    <col min="2567" max="2567" width="17.5546875" style="432" customWidth="1"/>
    <col min="2568" max="2568" width="12.109375" style="432" bestFit="1" customWidth="1"/>
    <col min="2569" max="2569" width="10.5546875" style="432" bestFit="1" customWidth="1"/>
    <col min="2570" max="2570" width="9.5546875" style="432" bestFit="1" customWidth="1"/>
    <col min="2571" max="2571" width="11" style="432" bestFit="1" customWidth="1"/>
    <col min="2572" max="2575" width="9.5546875" style="432" bestFit="1" customWidth="1"/>
    <col min="2576" max="2576" width="10.5546875" style="432" bestFit="1" customWidth="1"/>
    <col min="2577" max="2580" width="9.5546875" style="432" bestFit="1" customWidth="1"/>
    <col min="2581" max="2816" width="11.5546875" style="432"/>
    <col min="2817" max="2817" width="38.5546875" style="432" customWidth="1"/>
    <col min="2818" max="2822" width="19.44140625" style="432" customWidth="1"/>
    <col min="2823" max="2823" width="17.5546875" style="432" customWidth="1"/>
    <col min="2824" max="2824" width="12.109375" style="432" bestFit="1" customWidth="1"/>
    <col min="2825" max="2825" width="10.5546875" style="432" bestFit="1" customWidth="1"/>
    <col min="2826" max="2826" width="9.5546875" style="432" bestFit="1" customWidth="1"/>
    <col min="2827" max="2827" width="11" style="432" bestFit="1" customWidth="1"/>
    <col min="2828" max="2831" width="9.5546875" style="432" bestFit="1" customWidth="1"/>
    <col min="2832" max="2832" width="10.5546875" style="432" bestFit="1" customWidth="1"/>
    <col min="2833" max="2836" width="9.5546875" style="432" bestFit="1" customWidth="1"/>
    <col min="2837" max="3072" width="11.5546875" style="432"/>
    <col min="3073" max="3073" width="38.5546875" style="432" customWidth="1"/>
    <col min="3074" max="3078" width="19.44140625" style="432" customWidth="1"/>
    <col min="3079" max="3079" width="17.5546875" style="432" customWidth="1"/>
    <col min="3080" max="3080" width="12.109375" style="432" bestFit="1" customWidth="1"/>
    <col min="3081" max="3081" width="10.5546875" style="432" bestFit="1" customWidth="1"/>
    <col min="3082" max="3082" width="9.5546875" style="432" bestFit="1" customWidth="1"/>
    <col min="3083" max="3083" width="11" style="432" bestFit="1" customWidth="1"/>
    <col min="3084" max="3087" width="9.5546875" style="432" bestFit="1" customWidth="1"/>
    <col min="3088" max="3088" width="10.5546875" style="432" bestFit="1" customWidth="1"/>
    <col min="3089" max="3092" width="9.5546875" style="432" bestFit="1" customWidth="1"/>
    <col min="3093" max="3328" width="11.5546875" style="432"/>
    <col min="3329" max="3329" width="38.5546875" style="432" customWidth="1"/>
    <col min="3330" max="3334" width="19.44140625" style="432" customWidth="1"/>
    <col min="3335" max="3335" width="17.5546875" style="432" customWidth="1"/>
    <col min="3336" max="3336" width="12.109375" style="432" bestFit="1" customWidth="1"/>
    <col min="3337" max="3337" width="10.5546875" style="432" bestFit="1" customWidth="1"/>
    <col min="3338" max="3338" width="9.5546875" style="432" bestFit="1" customWidth="1"/>
    <col min="3339" max="3339" width="11" style="432" bestFit="1" customWidth="1"/>
    <col min="3340" max="3343" width="9.5546875" style="432" bestFit="1" customWidth="1"/>
    <col min="3344" max="3344" width="10.5546875" style="432" bestFit="1" customWidth="1"/>
    <col min="3345" max="3348" width="9.5546875" style="432" bestFit="1" customWidth="1"/>
    <col min="3349" max="3584" width="11.5546875" style="432"/>
    <col min="3585" max="3585" width="38.5546875" style="432" customWidth="1"/>
    <col min="3586" max="3590" width="19.44140625" style="432" customWidth="1"/>
    <col min="3591" max="3591" width="17.5546875" style="432" customWidth="1"/>
    <col min="3592" max="3592" width="12.109375" style="432" bestFit="1" customWidth="1"/>
    <col min="3593" max="3593" width="10.5546875" style="432" bestFit="1" customWidth="1"/>
    <col min="3594" max="3594" width="9.5546875" style="432" bestFit="1" customWidth="1"/>
    <col min="3595" max="3595" width="11" style="432" bestFit="1" customWidth="1"/>
    <col min="3596" max="3599" width="9.5546875" style="432" bestFit="1" customWidth="1"/>
    <col min="3600" max="3600" width="10.5546875" style="432" bestFit="1" customWidth="1"/>
    <col min="3601" max="3604" width="9.5546875" style="432" bestFit="1" customWidth="1"/>
    <col min="3605" max="3840" width="11.5546875" style="432"/>
    <col min="3841" max="3841" width="38.5546875" style="432" customWidth="1"/>
    <col min="3842" max="3846" width="19.44140625" style="432" customWidth="1"/>
    <col min="3847" max="3847" width="17.5546875" style="432" customWidth="1"/>
    <col min="3848" max="3848" width="12.109375" style="432" bestFit="1" customWidth="1"/>
    <col min="3849" max="3849" width="10.5546875" style="432" bestFit="1" customWidth="1"/>
    <col min="3850" max="3850" width="9.5546875" style="432" bestFit="1" customWidth="1"/>
    <col min="3851" max="3851" width="11" style="432" bestFit="1" customWidth="1"/>
    <col min="3852" max="3855" width="9.5546875" style="432" bestFit="1" customWidth="1"/>
    <col min="3856" max="3856" width="10.5546875" style="432" bestFit="1" customWidth="1"/>
    <col min="3857" max="3860" width="9.5546875" style="432" bestFit="1" customWidth="1"/>
    <col min="3861" max="4096" width="11.5546875" style="432"/>
    <col min="4097" max="4097" width="38.5546875" style="432" customWidth="1"/>
    <col min="4098" max="4102" width="19.44140625" style="432" customWidth="1"/>
    <col min="4103" max="4103" width="17.5546875" style="432" customWidth="1"/>
    <col min="4104" max="4104" width="12.109375" style="432" bestFit="1" customWidth="1"/>
    <col min="4105" max="4105" width="10.5546875" style="432" bestFit="1" customWidth="1"/>
    <col min="4106" max="4106" width="9.5546875" style="432" bestFit="1" customWidth="1"/>
    <col min="4107" max="4107" width="11" style="432" bestFit="1" customWidth="1"/>
    <col min="4108" max="4111" width="9.5546875" style="432" bestFit="1" customWidth="1"/>
    <col min="4112" max="4112" width="10.5546875" style="432" bestFit="1" customWidth="1"/>
    <col min="4113" max="4116" width="9.5546875" style="432" bestFit="1" customWidth="1"/>
    <col min="4117" max="4352" width="11.5546875" style="432"/>
    <col min="4353" max="4353" width="38.5546875" style="432" customWidth="1"/>
    <col min="4354" max="4358" width="19.44140625" style="432" customWidth="1"/>
    <col min="4359" max="4359" width="17.5546875" style="432" customWidth="1"/>
    <col min="4360" max="4360" width="12.109375" style="432" bestFit="1" customWidth="1"/>
    <col min="4361" max="4361" width="10.5546875" style="432" bestFit="1" customWidth="1"/>
    <col min="4362" max="4362" width="9.5546875" style="432" bestFit="1" customWidth="1"/>
    <col min="4363" max="4363" width="11" style="432" bestFit="1" customWidth="1"/>
    <col min="4364" max="4367" width="9.5546875" style="432" bestFit="1" customWidth="1"/>
    <col min="4368" max="4368" width="10.5546875" style="432" bestFit="1" customWidth="1"/>
    <col min="4369" max="4372" width="9.5546875" style="432" bestFit="1" customWidth="1"/>
    <col min="4373" max="4608" width="11.5546875" style="432"/>
    <col min="4609" max="4609" width="38.5546875" style="432" customWidth="1"/>
    <col min="4610" max="4614" width="19.44140625" style="432" customWidth="1"/>
    <col min="4615" max="4615" width="17.5546875" style="432" customWidth="1"/>
    <col min="4616" max="4616" width="12.109375" style="432" bestFit="1" customWidth="1"/>
    <col min="4617" max="4617" width="10.5546875" style="432" bestFit="1" customWidth="1"/>
    <col min="4618" max="4618" width="9.5546875" style="432" bestFit="1" customWidth="1"/>
    <col min="4619" max="4619" width="11" style="432" bestFit="1" customWidth="1"/>
    <col min="4620" max="4623" width="9.5546875" style="432" bestFit="1" customWidth="1"/>
    <col min="4624" max="4624" width="10.5546875" style="432" bestFit="1" customWidth="1"/>
    <col min="4625" max="4628" width="9.5546875" style="432" bestFit="1" customWidth="1"/>
    <col min="4629" max="4864" width="11.5546875" style="432"/>
    <col min="4865" max="4865" width="38.5546875" style="432" customWidth="1"/>
    <col min="4866" max="4870" width="19.44140625" style="432" customWidth="1"/>
    <col min="4871" max="4871" width="17.5546875" style="432" customWidth="1"/>
    <col min="4872" max="4872" width="12.109375" style="432" bestFit="1" customWidth="1"/>
    <col min="4873" max="4873" width="10.5546875" style="432" bestFit="1" customWidth="1"/>
    <col min="4874" max="4874" width="9.5546875" style="432" bestFit="1" customWidth="1"/>
    <col min="4875" max="4875" width="11" style="432" bestFit="1" customWidth="1"/>
    <col min="4876" max="4879" width="9.5546875" style="432" bestFit="1" customWidth="1"/>
    <col min="4880" max="4880" width="10.5546875" style="432" bestFit="1" customWidth="1"/>
    <col min="4881" max="4884" width="9.5546875" style="432" bestFit="1" customWidth="1"/>
    <col min="4885" max="5120" width="11.5546875" style="432"/>
    <col min="5121" max="5121" width="38.5546875" style="432" customWidth="1"/>
    <col min="5122" max="5126" width="19.44140625" style="432" customWidth="1"/>
    <col min="5127" max="5127" width="17.5546875" style="432" customWidth="1"/>
    <col min="5128" max="5128" width="12.109375" style="432" bestFit="1" customWidth="1"/>
    <col min="5129" max="5129" width="10.5546875" style="432" bestFit="1" customWidth="1"/>
    <col min="5130" max="5130" width="9.5546875" style="432" bestFit="1" customWidth="1"/>
    <col min="5131" max="5131" width="11" style="432" bestFit="1" customWidth="1"/>
    <col min="5132" max="5135" width="9.5546875" style="432" bestFit="1" customWidth="1"/>
    <col min="5136" max="5136" width="10.5546875" style="432" bestFit="1" customWidth="1"/>
    <col min="5137" max="5140" width="9.5546875" style="432" bestFit="1" customWidth="1"/>
    <col min="5141" max="5376" width="11.5546875" style="432"/>
    <col min="5377" max="5377" width="38.5546875" style="432" customWidth="1"/>
    <col min="5378" max="5382" width="19.44140625" style="432" customWidth="1"/>
    <col min="5383" max="5383" width="17.5546875" style="432" customWidth="1"/>
    <col min="5384" max="5384" width="12.109375" style="432" bestFit="1" customWidth="1"/>
    <col min="5385" max="5385" width="10.5546875" style="432" bestFit="1" customWidth="1"/>
    <col min="5386" max="5386" width="9.5546875" style="432" bestFit="1" customWidth="1"/>
    <col min="5387" max="5387" width="11" style="432" bestFit="1" customWidth="1"/>
    <col min="5388" max="5391" width="9.5546875" style="432" bestFit="1" customWidth="1"/>
    <col min="5392" max="5392" width="10.5546875" style="432" bestFit="1" customWidth="1"/>
    <col min="5393" max="5396" width="9.5546875" style="432" bestFit="1" customWidth="1"/>
    <col min="5397" max="5632" width="11.5546875" style="432"/>
    <col min="5633" max="5633" width="38.5546875" style="432" customWidth="1"/>
    <col min="5634" max="5638" width="19.44140625" style="432" customWidth="1"/>
    <col min="5639" max="5639" width="17.5546875" style="432" customWidth="1"/>
    <col min="5640" max="5640" width="12.109375" style="432" bestFit="1" customWidth="1"/>
    <col min="5641" max="5641" width="10.5546875" style="432" bestFit="1" customWidth="1"/>
    <col min="5642" max="5642" width="9.5546875" style="432" bestFit="1" customWidth="1"/>
    <col min="5643" max="5643" width="11" style="432" bestFit="1" customWidth="1"/>
    <col min="5644" max="5647" width="9.5546875" style="432" bestFit="1" customWidth="1"/>
    <col min="5648" max="5648" width="10.5546875" style="432" bestFit="1" customWidth="1"/>
    <col min="5649" max="5652" width="9.5546875" style="432" bestFit="1" customWidth="1"/>
    <col min="5653" max="5888" width="11.5546875" style="432"/>
    <col min="5889" max="5889" width="38.5546875" style="432" customWidth="1"/>
    <col min="5890" max="5894" width="19.44140625" style="432" customWidth="1"/>
    <col min="5895" max="5895" width="17.5546875" style="432" customWidth="1"/>
    <col min="5896" max="5896" width="12.109375" style="432" bestFit="1" customWidth="1"/>
    <col min="5897" max="5897" width="10.5546875" style="432" bestFit="1" customWidth="1"/>
    <col min="5898" max="5898" width="9.5546875" style="432" bestFit="1" customWidth="1"/>
    <col min="5899" max="5899" width="11" style="432" bestFit="1" customWidth="1"/>
    <col min="5900" max="5903" width="9.5546875" style="432" bestFit="1" customWidth="1"/>
    <col min="5904" max="5904" width="10.5546875" style="432" bestFit="1" customWidth="1"/>
    <col min="5905" max="5908" width="9.5546875" style="432" bestFit="1" customWidth="1"/>
    <col min="5909" max="6144" width="11.5546875" style="432"/>
    <col min="6145" max="6145" width="38.5546875" style="432" customWidth="1"/>
    <col min="6146" max="6150" width="19.44140625" style="432" customWidth="1"/>
    <col min="6151" max="6151" width="17.5546875" style="432" customWidth="1"/>
    <col min="6152" max="6152" width="12.109375" style="432" bestFit="1" customWidth="1"/>
    <col min="6153" max="6153" width="10.5546875" style="432" bestFit="1" customWidth="1"/>
    <col min="6154" max="6154" width="9.5546875" style="432" bestFit="1" customWidth="1"/>
    <col min="6155" max="6155" width="11" style="432" bestFit="1" customWidth="1"/>
    <col min="6156" max="6159" width="9.5546875" style="432" bestFit="1" customWidth="1"/>
    <col min="6160" max="6160" width="10.5546875" style="432" bestFit="1" customWidth="1"/>
    <col min="6161" max="6164" width="9.5546875" style="432" bestFit="1" customWidth="1"/>
    <col min="6165" max="6400" width="11.5546875" style="432"/>
    <col min="6401" max="6401" width="38.5546875" style="432" customWidth="1"/>
    <col min="6402" max="6406" width="19.44140625" style="432" customWidth="1"/>
    <col min="6407" max="6407" width="17.5546875" style="432" customWidth="1"/>
    <col min="6408" max="6408" width="12.109375" style="432" bestFit="1" customWidth="1"/>
    <col min="6409" max="6409" width="10.5546875" style="432" bestFit="1" customWidth="1"/>
    <col min="6410" max="6410" width="9.5546875" style="432" bestFit="1" customWidth="1"/>
    <col min="6411" max="6411" width="11" style="432" bestFit="1" customWidth="1"/>
    <col min="6412" max="6415" width="9.5546875" style="432" bestFit="1" customWidth="1"/>
    <col min="6416" max="6416" width="10.5546875" style="432" bestFit="1" customWidth="1"/>
    <col min="6417" max="6420" width="9.5546875" style="432" bestFit="1" customWidth="1"/>
    <col min="6421" max="6656" width="11.5546875" style="432"/>
    <col min="6657" max="6657" width="38.5546875" style="432" customWidth="1"/>
    <col min="6658" max="6662" width="19.44140625" style="432" customWidth="1"/>
    <col min="6663" max="6663" width="17.5546875" style="432" customWidth="1"/>
    <col min="6664" max="6664" width="12.109375" style="432" bestFit="1" customWidth="1"/>
    <col min="6665" max="6665" width="10.5546875" style="432" bestFit="1" customWidth="1"/>
    <col min="6666" max="6666" width="9.5546875" style="432" bestFit="1" customWidth="1"/>
    <col min="6667" max="6667" width="11" style="432" bestFit="1" customWidth="1"/>
    <col min="6668" max="6671" width="9.5546875" style="432" bestFit="1" customWidth="1"/>
    <col min="6672" max="6672" width="10.5546875" style="432" bestFit="1" customWidth="1"/>
    <col min="6673" max="6676" width="9.5546875" style="432" bestFit="1" customWidth="1"/>
    <col min="6677" max="6912" width="11.5546875" style="432"/>
    <col min="6913" max="6913" width="38.5546875" style="432" customWidth="1"/>
    <col min="6914" max="6918" width="19.44140625" style="432" customWidth="1"/>
    <col min="6919" max="6919" width="17.5546875" style="432" customWidth="1"/>
    <col min="6920" max="6920" width="12.109375" style="432" bestFit="1" customWidth="1"/>
    <col min="6921" max="6921" width="10.5546875" style="432" bestFit="1" customWidth="1"/>
    <col min="6922" max="6922" width="9.5546875" style="432" bestFit="1" customWidth="1"/>
    <col min="6923" max="6923" width="11" style="432" bestFit="1" customWidth="1"/>
    <col min="6924" max="6927" width="9.5546875" style="432" bestFit="1" customWidth="1"/>
    <col min="6928" max="6928" width="10.5546875" style="432" bestFit="1" customWidth="1"/>
    <col min="6929" max="6932" width="9.5546875" style="432" bestFit="1" customWidth="1"/>
    <col min="6933" max="7168" width="11.5546875" style="432"/>
    <col min="7169" max="7169" width="38.5546875" style="432" customWidth="1"/>
    <col min="7170" max="7174" width="19.44140625" style="432" customWidth="1"/>
    <col min="7175" max="7175" width="17.5546875" style="432" customWidth="1"/>
    <col min="7176" max="7176" width="12.109375" style="432" bestFit="1" customWidth="1"/>
    <col min="7177" max="7177" width="10.5546875" style="432" bestFit="1" customWidth="1"/>
    <col min="7178" max="7178" width="9.5546875" style="432" bestFit="1" customWidth="1"/>
    <col min="7179" max="7179" width="11" style="432" bestFit="1" customWidth="1"/>
    <col min="7180" max="7183" width="9.5546875" style="432" bestFit="1" customWidth="1"/>
    <col min="7184" max="7184" width="10.5546875" style="432" bestFit="1" customWidth="1"/>
    <col min="7185" max="7188" width="9.5546875" style="432" bestFit="1" customWidth="1"/>
    <col min="7189" max="7424" width="11.5546875" style="432"/>
    <col min="7425" max="7425" width="38.5546875" style="432" customWidth="1"/>
    <col min="7426" max="7430" width="19.44140625" style="432" customWidth="1"/>
    <col min="7431" max="7431" width="17.5546875" style="432" customWidth="1"/>
    <col min="7432" max="7432" width="12.109375" style="432" bestFit="1" customWidth="1"/>
    <col min="7433" max="7433" width="10.5546875" style="432" bestFit="1" customWidth="1"/>
    <col min="7434" max="7434" width="9.5546875" style="432" bestFit="1" customWidth="1"/>
    <col min="7435" max="7435" width="11" style="432" bestFit="1" customWidth="1"/>
    <col min="7436" max="7439" width="9.5546875" style="432" bestFit="1" customWidth="1"/>
    <col min="7440" max="7440" width="10.5546875" style="432" bestFit="1" customWidth="1"/>
    <col min="7441" max="7444" width="9.5546875" style="432" bestFit="1" customWidth="1"/>
    <col min="7445" max="7680" width="11.5546875" style="432"/>
    <col min="7681" max="7681" width="38.5546875" style="432" customWidth="1"/>
    <col min="7682" max="7686" width="19.44140625" style="432" customWidth="1"/>
    <col min="7687" max="7687" width="17.5546875" style="432" customWidth="1"/>
    <col min="7688" max="7688" width="12.109375" style="432" bestFit="1" customWidth="1"/>
    <col min="7689" max="7689" width="10.5546875" style="432" bestFit="1" customWidth="1"/>
    <col min="7690" max="7690" width="9.5546875" style="432" bestFit="1" customWidth="1"/>
    <col min="7691" max="7691" width="11" style="432" bestFit="1" customWidth="1"/>
    <col min="7692" max="7695" width="9.5546875" style="432" bestFit="1" customWidth="1"/>
    <col min="7696" max="7696" width="10.5546875" style="432" bestFit="1" customWidth="1"/>
    <col min="7697" max="7700" width="9.5546875" style="432" bestFit="1" customWidth="1"/>
    <col min="7701" max="7936" width="11.5546875" style="432"/>
    <col min="7937" max="7937" width="38.5546875" style="432" customWidth="1"/>
    <col min="7938" max="7942" width="19.44140625" style="432" customWidth="1"/>
    <col min="7943" max="7943" width="17.5546875" style="432" customWidth="1"/>
    <col min="7944" max="7944" width="12.109375" style="432" bestFit="1" customWidth="1"/>
    <col min="7945" max="7945" width="10.5546875" style="432" bestFit="1" customWidth="1"/>
    <col min="7946" max="7946" width="9.5546875" style="432" bestFit="1" customWidth="1"/>
    <col min="7947" max="7947" width="11" style="432" bestFit="1" customWidth="1"/>
    <col min="7948" max="7951" width="9.5546875" style="432" bestFit="1" customWidth="1"/>
    <col min="7952" max="7952" width="10.5546875" style="432" bestFit="1" customWidth="1"/>
    <col min="7953" max="7956" width="9.5546875" style="432" bestFit="1" customWidth="1"/>
    <col min="7957" max="8192" width="11.5546875" style="432"/>
    <col min="8193" max="8193" width="38.5546875" style="432" customWidth="1"/>
    <col min="8194" max="8198" width="19.44140625" style="432" customWidth="1"/>
    <col min="8199" max="8199" width="17.5546875" style="432" customWidth="1"/>
    <col min="8200" max="8200" width="12.109375" style="432" bestFit="1" customWidth="1"/>
    <col min="8201" max="8201" width="10.5546875" style="432" bestFit="1" customWidth="1"/>
    <col min="8202" max="8202" width="9.5546875" style="432" bestFit="1" customWidth="1"/>
    <col min="8203" max="8203" width="11" style="432" bestFit="1" customWidth="1"/>
    <col min="8204" max="8207" width="9.5546875" style="432" bestFit="1" customWidth="1"/>
    <col min="8208" max="8208" width="10.5546875" style="432" bestFit="1" customWidth="1"/>
    <col min="8209" max="8212" width="9.5546875" style="432" bestFit="1" customWidth="1"/>
    <col min="8213" max="8448" width="11.5546875" style="432"/>
    <col min="8449" max="8449" width="38.5546875" style="432" customWidth="1"/>
    <col min="8450" max="8454" width="19.44140625" style="432" customWidth="1"/>
    <col min="8455" max="8455" width="17.5546875" style="432" customWidth="1"/>
    <col min="8456" max="8456" width="12.109375" style="432" bestFit="1" customWidth="1"/>
    <col min="8457" max="8457" width="10.5546875" style="432" bestFit="1" customWidth="1"/>
    <col min="8458" max="8458" width="9.5546875" style="432" bestFit="1" customWidth="1"/>
    <col min="8459" max="8459" width="11" style="432" bestFit="1" customWidth="1"/>
    <col min="8460" max="8463" width="9.5546875" style="432" bestFit="1" customWidth="1"/>
    <col min="8464" max="8464" width="10.5546875" style="432" bestFit="1" customWidth="1"/>
    <col min="8465" max="8468" width="9.5546875" style="432" bestFit="1" customWidth="1"/>
    <col min="8469" max="8704" width="11.5546875" style="432"/>
    <col min="8705" max="8705" width="38.5546875" style="432" customWidth="1"/>
    <col min="8706" max="8710" width="19.44140625" style="432" customWidth="1"/>
    <col min="8711" max="8711" width="17.5546875" style="432" customWidth="1"/>
    <col min="8712" max="8712" width="12.109375" style="432" bestFit="1" customWidth="1"/>
    <col min="8713" max="8713" width="10.5546875" style="432" bestFit="1" customWidth="1"/>
    <col min="8714" max="8714" width="9.5546875" style="432" bestFit="1" customWidth="1"/>
    <col min="8715" max="8715" width="11" style="432" bestFit="1" customWidth="1"/>
    <col min="8716" max="8719" width="9.5546875" style="432" bestFit="1" customWidth="1"/>
    <col min="8720" max="8720" width="10.5546875" style="432" bestFit="1" customWidth="1"/>
    <col min="8721" max="8724" width="9.5546875" style="432" bestFit="1" customWidth="1"/>
    <col min="8725" max="8960" width="11.5546875" style="432"/>
    <col min="8961" max="8961" width="38.5546875" style="432" customWidth="1"/>
    <col min="8962" max="8966" width="19.44140625" style="432" customWidth="1"/>
    <col min="8967" max="8967" width="17.5546875" style="432" customWidth="1"/>
    <col min="8968" max="8968" width="12.109375" style="432" bestFit="1" customWidth="1"/>
    <col min="8969" max="8969" width="10.5546875" style="432" bestFit="1" customWidth="1"/>
    <col min="8970" max="8970" width="9.5546875" style="432" bestFit="1" customWidth="1"/>
    <col min="8971" max="8971" width="11" style="432" bestFit="1" customWidth="1"/>
    <col min="8972" max="8975" width="9.5546875" style="432" bestFit="1" customWidth="1"/>
    <col min="8976" max="8976" width="10.5546875" style="432" bestFit="1" customWidth="1"/>
    <col min="8977" max="8980" width="9.5546875" style="432" bestFit="1" customWidth="1"/>
    <col min="8981" max="9216" width="11.5546875" style="432"/>
    <col min="9217" max="9217" width="38.5546875" style="432" customWidth="1"/>
    <col min="9218" max="9222" width="19.44140625" style="432" customWidth="1"/>
    <col min="9223" max="9223" width="17.5546875" style="432" customWidth="1"/>
    <col min="9224" max="9224" width="12.109375" style="432" bestFit="1" customWidth="1"/>
    <col min="9225" max="9225" width="10.5546875" style="432" bestFit="1" customWidth="1"/>
    <col min="9226" max="9226" width="9.5546875" style="432" bestFit="1" customWidth="1"/>
    <col min="9227" max="9227" width="11" style="432" bestFit="1" customWidth="1"/>
    <col min="9228" max="9231" width="9.5546875" style="432" bestFit="1" customWidth="1"/>
    <col min="9232" max="9232" width="10.5546875" style="432" bestFit="1" customWidth="1"/>
    <col min="9233" max="9236" width="9.5546875" style="432" bestFit="1" customWidth="1"/>
    <col min="9237" max="9472" width="11.5546875" style="432"/>
    <col min="9473" max="9473" width="38.5546875" style="432" customWidth="1"/>
    <col min="9474" max="9478" width="19.44140625" style="432" customWidth="1"/>
    <col min="9479" max="9479" width="17.5546875" style="432" customWidth="1"/>
    <col min="9480" max="9480" width="12.109375" style="432" bestFit="1" customWidth="1"/>
    <col min="9481" max="9481" width="10.5546875" style="432" bestFit="1" customWidth="1"/>
    <col min="9482" max="9482" width="9.5546875" style="432" bestFit="1" customWidth="1"/>
    <col min="9483" max="9483" width="11" style="432" bestFit="1" customWidth="1"/>
    <col min="9484" max="9487" width="9.5546875" style="432" bestFit="1" customWidth="1"/>
    <col min="9488" max="9488" width="10.5546875" style="432" bestFit="1" customWidth="1"/>
    <col min="9489" max="9492" width="9.5546875" style="432" bestFit="1" customWidth="1"/>
    <col min="9493" max="9728" width="11.5546875" style="432"/>
    <col min="9729" max="9729" width="38.5546875" style="432" customWidth="1"/>
    <col min="9730" max="9734" width="19.44140625" style="432" customWidth="1"/>
    <col min="9735" max="9735" width="17.5546875" style="432" customWidth="1"/>
    <col min="9736" max="9736" width="12.109375" style="432" bestFit="1" customWidth="1"/>
    <col min="9737" max="9737" width="10.5546875" style="432" bestFit="1" customWidth="1"/>
    <col min="9738" max="9738" width="9.5546875" style="432" bestFit="1" customWidth="1"/>
    <col min="9739" max="9739" width="11" style="432" bestFit="1" customWidth="1"/>
    <col min="9740" max="9743" width="9.5546875" style="432" bestFit="1" customWidth="1"/>
    <col min="9744" max="9744" width="10.5546875" style="432" bestFit="1" customWidth="1"/>
    <col min="9745" max="9748" width="9.5546875" style="432" bestFit="1" customWidth="1"/>
    <col min="9749" max="9984" width="11.5546875" style="432"/>
    <col min="9985" max="9985" width="38.5546875" style="432" customWidth="1"/>
    <col min="9986" max="9990" width="19.44140625" style="432" customWidth="1"/>
    <col min="9991" max="9991" width="17.5546875" style="432" customWidth="1"/>
    <col min="9992" max="9992" width="12.109375" style="432" bestFit="1" customWidth="1"/>
    <col min="9993" max="9993" width="10.5546875" style="432" bestFit="1" customWidth="1"/>
    <col min="9994" max="9994" width="9.5546875" style="432" bestFit="1" customWidth="1"/>
    <col min="9995" max="9995" width="11" style="432" bestFit="1" customWidth="1"/>
    <col min="9996" max="9999" width="9.5546875" style="432" bestFit="1" customWidth="1"/>
    <col min="10000" max="10000" width="10.5546875" style="432" bestFit="1" customWidth="1"/>
    <col min="10001" max="10004" width="9.5546875" style="432" bestFit="1" customWidth="1"/>
    <col min="10005" max="10240" width="11.5546875" style="432"/>
    <col min="10241" max="10241" width="38.5546875" style="432" customWidth="1"/>
    <col min="10242" max="10246" width="19.44140625" style="432" customWidth="1"/>
    <col min="10247" max="10247" width="17.5546875" style="432" customWidth="1"/>
    <col min="10248" max="10248" width="12.109375" style="432" bestFit="1" customWidth="1"/>
    <col min="10249" max="10249" width="10.5546875" style="432" bestFit="1" customWidth="1"/>
    <col min="10250" max="10250" width="9.5546875" style="432" bestFit="1" customWidth="1"/>
    <col min="10251" max="10251" width="11" style="432" bestFit="1" customWidth="1"/>
    <col min="10252" max="10255" width="9.5546875" style="432" bestFit="1" customWidth="1"/>
    <col min="10256" max="10256" width="10.5546875" style="432" bestFit="1" customWidth="1"/>
    <col min="10257" max="10260" width="9.5546875" style="432" bestFit="1" customWidth="1"/>
    <col min="10261" max="10496" width="11.5546875" style="432"/>
    <col min="10497" max="10497" width="38.5546875" style="432" customWidth="1"/>
    <col min="10498" max="10502" width="19.44140625" style="432" customWidth="1"/>
    <col min="10503" max="10503" width="17.5546875" style="432" customWidth="1"/>
    <col min="10504" max="10504" width="12.109375" style="432" bestFit="1" customWidth="1"/>
    <col min="10505" max="10505" width="10.5546875" style="432" bestFit="1" customWidth="1"/>
    <col min="10506" max="10506" width="9.5546875" style="432" bestFit="1" customWidth="1"/>
    <col min="10507" max="10507" width="11" style="432" bestFit="1" customWidth="1"/>
    <col min="10508" max="10511" width="9.5546875" style="432" bestFit="1" customWidth="1"/>
    <col min="10512" max="10512" width="10.5546875" style="432" bestFit="1" customWidth="1"/>
    <col min="10513" max="10516" width="9.5546875" style="432" bestFit="1" customWidth="1"/>
    <col min="10517" max="10752" width="11.5546875" style="432"/>
    <col min="10753" max="10753" width="38.5546875" style="432" customWidth="1"/>
    <col min="10754" max="10758" width="19.44140625" style="432" customWidth="1"/>
    <col min="10759" max="10759" width="17.5546875" style="432" customWidth="1"/>
    <col min="10760" max="10760" width="12.109375" style="432" bestFit="1" customWidth="1"/>
    <col min="10761" max="10761" width="10.5546875" style="432" bestFit="1" customWidth="1"/>
    <col min="10762" max="10762" width="9.5546875" style="432" bestFit="1" customWidth="1"/>
    <col min="10763" max="10763" width="11" style="432" bestFit="1" customWidth="1"/>
    <col min="10764" max="10767" width="9.5546875" style="432" bestFit="1" customWidth="1"/>
    <col min="10768" max="10768" width="10.5546875" style="432" bestFit="1" customWidth="1"/>
    <col min="10769" max="10772" width="9.5546875" style="432" bestFit="1" customWidth="1"/>
    <col min="10773" max="11008" width="11.5546875" style="432"/>
    <col min="11009" max="11009" width="38.5546875" style="432" customWidth="1"/>
    <col min="11010" max="11014" width="19.44140625" style="432" customWidth="1"/>
    <col min="11015" max="11015" width="17.5546875" style="432" customWidth="1"/>
    <col min="11016" max="11016" width="12.109375" style="432" bestFit="1" customWidth="1"/>
    <col min="11017" max="11017" width="10.5546875" style="432" bestFit="1" customWidth="1"/>
    <col min="11018" max="11018" width="9.5546875" style="432" bestFit="1" customWidth="1"/>
    <col min="11019" max="11019" width="11" style="432" bestFit="1" customWidth="1"/>
    <col min="11020" max="11023" width="9.5546875" style="432" bestFit="1" customWidth="1"/>
    <col min="11024" max="11024" width="10.5546875" style="432" bestFit="1" customWidth="1"/>
    <col min="11025" max="11028" width="9.5546875" style="432" bestFit="1" customWidth="1"/>
    <col min="11029" max="11264" width="11.5546875" style="432"/>
    <col min="11265" max="11265" width="38.5546875" style="432" customWidth="1"/>
    <col min="11266" max="11270" width="19.44140625" style="432" customWidth="1"/>
    <col min="11271" max="11271" width="17.5546875" style="432" customWidth="1"/>
    <col min="11272" max="11272" width="12.109375" style="432" bestFit="1" customWidth="1"/>
    <col min="11273" max="11273" width="10.5546875" style="432" bestFit="1" customWidth="1"/>
    <col min="11274" max="11274" width="9.5546875" style="432" bestFit="1" customWidth="1"/>
    <col min="11275" max="11275" width="11" style="432" bestFit="1" customWidth="1"/>
    <col min="11276" max="11279" width="9.5546875" style="432" bestFit="1" customWidth="1"/>
    <col min="11280" max="11280" width="10.5546875" style="432" bestFit="1" customWidth="1"/>
    <col min="11281" max="11284" width="9.5546875" style="432" bestFit="1" customWidth="1"/>
    <col min="11285" max="11520" width="11.5546875" style="432"/>
    <col min="11521" max="11521" width="38.5546875" style="432" customWidth="1"/>
    <col min="11522" max="11526" width="19.44140625" style="432" customWidth="1"/>
    <col min="11527" max="11527" width="17.5546875" style="432" customWidth="1"/>
    <col min="11528" max="11528" width="12.109375" style="432" bestFit="1" customWidth="1"/>
    <col min="11529" max="11529" width="10.5546875" style="432" bestFit="1" customWidth="1"/>
    <col min="11530" max="11530" width="9.5546875" style="432" bestFit="1" customWidth="1"/>
    <col min="11531" max="11531" width="11" style="432" bestFit="1" customWidth="1"/>
    <col min="11532" max="11535" width="9.5546875" style="432" bestFit="1" customWidth="1"/>
    <col min="11536" max="11536" width="10.5546875" style="432" bestFit="1" customWidth="1"/>
    <col min="11537" max="11540" width="9.5546875" style="432" bestFit="1" customWidth="1"/>
    <col min="11541" max="11776" width="11.5546875" style="432"/>
    <col min="11777" max="11777" width="38.5546875" style="432" customWidth="1"/>
    <col min="11778" max="11782" width="19.44140625" style="432" customWidth="1"/>
    <col min="11783" max="11783" width="17.5546875" style="432" customWidth="1"/>
    <col min="11784" max="11784" width="12.109375" style="432" bestFit="1" customWidth="1"/>
    <col min="11785" max="11785" width="10.5546875" style="432" bestFit="1" customWidth="1"/>
    <col min="11786" max="11786" width="9.5546875" style="432" bestFit="1" customWidth="1"/>
    <col min="11787" max="11787" width="11" style="432" bestFit="1" customWidth="1"/>
    <col min="11788" max="11791" width="9.5546875" style="432" bestFit="1" customWidth="1"/>
    <col min="11792" max="11792" width="10.5546875" style="432" bestFit="1" customWidth="1"/>
    <col min="11793" max="11796" width="9.5546875" style="432" bestFit="1" customWidth="1"/>
    <col min="11797" max="12032" width="11.5546875" style="432"/>
    <col min="12033" max="12033" width="38.5546875" style="432" customWidth="1"/>
    <col min="12034" max="12038" width="19.44140625" style="432" customWidth="1"/>
    <col min="12039" max="12039" width="17.5546875" style="432" customWidth="1"/>
    <col min="12040" max="12040" width="12.109375" style="432" bestFit="1" customWidth="1"/>
    <col min="12041" max="12041" width="10.5546875" style="432" bestFit="1" customWidth="1"/>
    <col min="12042" max="12042" width="9.5546875" style="432" bestFit="1" customWidth="1"/>
    <col min="12043" max="12043" width="11" style="432" bestFit="1" customWidth="1"/>
    <col min="12044" max="12047" width="9.5546875" style="432" bestFit="1" customWidth="1"/>
    <col min="12048" max="12048" width="10.5546875" style="432" bestFit="1" customWidth="1"/>
    <col min="12049" max="12052" width="9.5546875" style="432" bestFit="1" customWidth="1"/>
    <col min="12053" max="12288" width="11.5546875" style="432"/>
    <col min="12289" max="12289" width="38.5546875" style="432" customWidth="1"/>
    <col min="12290" max="12294" width="19.44140625" style="432" customWidth="1"/>
    <col min="12295" max="12295" width="17.5546875" style="432" customWidth="1"/>
    <col min="12296" max="12296" width="12.109375" style="432" bestFit="1" customWidth="1"/>
    <col min="12297" max="12297" width="10.5546875" style="432" bestFit="1" customWidth="1"/>
    <col min="12298" max="12298" width="9.5546875" style="432" bestFit="1" customWidth="1"/>
    <col min="12299" max="12299" width="11" style="432" bestFit="1" customWidth="1"/>
    <col min="12300" max="12303" width="9.5546875" style="432" bestFit="1" customWidth="1"/>
    <col min="12304" max="12304" width="10.5546875" style="432" bestFit="1" customWidth="1"/>
    <col min="12305" max="12308" width="9.5546875" style="432" bestFit="1" customWidth="1"/>
    <col min="12309" max="12544" width="11.5546875" style="432"/>
    <col min="12545" max="12545" width="38.5546875" style="432" customWidth="1"/>
    <col min="12546" max="12550" width="19.44140625" style="432" customWidth="1"/>
    <col min="12551" max="12551" width="17.5546875" style="432" customWidth="1"/>
    <col min="12552" max="12552" width="12.109375" style="432" bestFit="1" customWidth="1"/>
    <col min="12553" max="12553" width="10.5546875" style="432" bestFit="1" customWidth="1"/>
    <col min="12554" max="12554" width="9.5546875" style="432" bestFit="1" customWidth="1"/>
    <col min="12555" max="12555" width="11" style="432" bestFit="1" customWidth="1"/>
    <col min="12556" max="12559" width="9.5546875" style="432" bestFit="1" customWidth="1"/>
    <col min="12560" max="12560" width="10.5546875" style="432" bestFit="1" customWidth="1"/>
    <col min="12561" max="12564" width="9.5546875" style="432" bestFit="1" customWidth="1"/>
    <col min="12565" max="12800" width="11.5546875" style="432"/>
    <col min="12801" max="12801" width="38.5546875" style="432" customWidth="1"/>
    <col min="12802" max="12806" width="19.44140625" style="432" customWidth="1"/>
    <col min="12807" max="12807" width="17.5546875" style="432" customWidth="1"/>
    <col min="12808" max="12808" width="12.109375" style="432" bestFit="1" customWidth="1"/>
    <col min="12809" max="12809" width="10.5546875" style="432" bestFit="1" customWidth="1"/>
    <col min="12810" max="12810" width="9.5546875" style="432" bestFit="1" customWidth="1"/>
    <col min="12811" max="12811" width="11" style="432" bestFit="1" customWidth="1"/>
    <col min="12812" max="12815" width="9.5546875" style="432" bestFit="1" customWidth="1"/>
    <col min="12816" max="12816" width="10.5546875" style="432" bestFit="1" customWidth="1"/>
    <col min="12817" max="12820" width="9.5546875" style="432" bestFit="1" customWidth="1"/>
    <col min="12821" max="13056" width="11.5546875" style="432"/>
    <col min="13057" max="13057" width="38.5546875" style="432" customWidth="1"/>
    <col min="13058" max="13062" width="19.44140625" style="432" customWidth="1"/>
    <col min="13063" max="13063" width="17.5546875" style="432" customWidth="1"/>
    <col min="13064" max="13064" width="12.109375" style="432" bestFit="1" customWidth="1"/>
    <col min="13065" max="13065" width="10.5546875" style="432" bestFit="1" customWidth="1"/>
    <col min="13066" max="13066" width="9.5546875" style="432" bestFit="1" customWidth="1"/>
    <col min="13067" max="13067" width="11" style="432" bestFit="1" customWidth="1"/>
    <col min="13068" max="13071" width="9.5546875" style="432" bestFit="1" customWidth="1"/>
    <col min="13072" max="13072" width="10.5546875" style="432" bestFit="1" customWidth="1"/>
    <col min="13073" max="13076" width="9.5546875" style="432" bestFit="1" customWidth="1"/>
    <col min="13077" max="13312" width="11.5546875" style="432"/>
    <col min="13313" max="13313" width="38.5546875" style="432" customWidth="1"/>
    <col min="13314" max="13318" width="19.44140625" style="432" customWidth="1"/>
    <col min="13319" max="13319" width="17.5546875" style="432" customWidth="1"/>
    <col min="13320" max="13320" width="12.109375" style="432" bestFit="1" customWidth="1"/>
    <col min="13321" max="13321" width="10.5546875" style="432" bestFit="1" customWidth="1"/>
    <col min="13322" max="13322" width="9.5546875" style="432" bestFit="1" customWidth="1"/>
    <col min="13323" max="13323" width="11" style="432" bestFit="1" customWidth="1"/>
    <col min="13324" max="13327" width="9.5546875" style="432" bestFit="1" customWidth="1"/>
    <col min="13328" max="13328" width="10.5546875" style="432" bestFit="1" customWidth="1"/>
    <col min="13329" max="13332" width="9.5546875" style="432" bestFit="1" customWidth="1"/>
    <col min="13333" max="13568" width="11.5546875" style="432"/>
    <col min="13569" max="13569" width="38.5546875" style="432" customWidth="1"/>
    <col min="13570" max="13574" width="19.44140625" style="432" customWidth="1"/>
    <col min="13575" max="13575" width="17.5546875" style="432" customWidth="1"/>
    <col min="13576" max="13576" width="12.109375" style="432" bestFit="1" customWidth="1"/>
    <col min="13577" max="13577" width="10.5546875" style="432" bestFit="1" customWidth="1"/>
    <col min="13578" max="13578" width="9.5546875" style="432" bestFit="1" customWidth="1"/>
    <col min="13579" max="13579" width="11" style="432" bestFit="1" customWidth="1"/>
    <col min="13580" max="13583" width="9.5546875" style="432" bestFit="1" customWidth="1"/>
    <col min="13584" max="13584" width="10.5546875" style="432" bestFit="1" customWidth="1"/>
    <col min="13585" max="13588" width="9.5546875" style="432" bestFit="1" customWidth="1"/>
    <col min="13589" max="13824" width="11.5546875" style="432"/>
    <col min="13825" max="13825" width="38.5546875" style="432" customWidth="1"/>
    <col min="13826" max="13830" width="19.44140625" style="432" customWidth="1"/>
    <col min="13831" max="13831" width="17.5546875" style="432" customWidth="1"/>
    <col min="13832" max="13832" width="12.109375" style="432" bestFit="1" customWidth="1"/>
    <col min="13833" max="13833" width="10.5546875" style="432" bestFit="1" customWidth="1"/>
    <col min="13834" max="13834" width="9.5546875" style="432" bestFit="1" customWidth="1"/>
    <col min="13835" max="13835" width="11" style="432" bestFit="1" customWidth="1"/>
    <col min="13836" max="13839" width="9.5546875" style="432" bestFit="1" customWidth="1"/>
    <col min="13840" max="13840" width="10.5546875" style="432" bestFit="1" customWidth="1"/>
    <col min="13841" max="13844" width="9.5546875" style="432" bestFit="1" customWidth="1"/>
    <col min="13845" max="14080" width="11.5546875" style="432"/>
    <col min="14081" max="14081" width="38.5546875" style="432" customWidth="1"/>
    <col min="14082" max="14086" width="19.44140625" style="432" customWidth="1"/>
    <col min="14087" max="14087" width="17.5546875" style="432" customWidth="1"/>
    <col min="14088" max="14088" width="12.109375" style="432" bestFit="1" customWidth="1"/>
    <col min="14089" max="14089" width="10.5546875" style="432" bestFit="1" customWidth="1"/>
    <col min="14090" max="14090" width="9.5546875" style="432" bestFit="1" customWidth="1"/>
    <col min="14091" max="14091" width="11" style="432" bestFit="1" customWidth="1"/>
    <col min="14092" max="14095" width="9.5546875" style="432" bestFit="1" customWidth="1"/>
    <col min="14096" max="14096" width="10.5546875" style="432" bestFit="1" customWidth="1"/>
    <col min="14097" max="14100" width="9.5546875" style="432" bestFit="1" customWidth="1"/>
    <col min="14101" max="14336" width="11.5546875" style="432"/>
    <col min="14337" max="14337" width="38.5546875" style="432" customWidth="1"/>
    <col min="14338" max="14342" width="19.44140625" style="432" customWidth="1"/>
    <col min="14343" max="14343" width="17.5546875" style="432" customWidth="1"/>
    <col min="14344" max="14344" width="12.109375" style="432" bestFit="1" customWidth="1"/>
    <col min="14345" max="14345" width="10.5546875" style="432" bestFit="1" customWidth="1"/>
    <col min="14346" max="14346" width="9.5546875" style="432" bestFit="1" customWidth="1"/>
    <col min="14347" max="14347" width="11" style="432" bestFit="1" customWidth="1"/>
    <col min="14348" max="14351" width="9.5546875" style="432" bestFit="1" customWidth="1"/>
    <col min="14352" max="14352" width="10.5546875" style="432" bestFit="1" customWidth="1"/>
    <col min="14353" max="14356" width="9.5546875" style="432" bestFit="1" customWidth="1"/>
    <col min="14357" max="14592" width="11.5546875" style="432"/>
    <col min="14593" max="14593" width="38.5546875" style="432" customWidth="1"/>
    <col min="14594" max="14598" width="19.44140625" style="432" customWidth="1"/>
    <col min="14599" max="14599" width="17.5546875" style="432" customWidth="1"/>
    <col min="14600" max="14600" width="12.109375" style="432" bestFit="1" customWidth="1"/>
    <col min="14601" max="14601" width="10.5546875" style="432" bestFit="1" customWidth="1"/>
    <col min="14602" max="14602" width="9.5546875" style="432" bestFit="1" customWidth="1"/>
    <col min="14603" max="14603" width="11" style="432" bestFit="1" customWidth="1"/>
    <col min="14604" max="14607" width="9.5546875" style="432" bestFit="1" customWidth="1"/>
    <col min="14608" max="14608" width="10.5546875" style="432" bestFit="1" customWidth="1"/>
    <col min="14609" max="14612" width="9.5546875" style="432" bestFit="1" customWidth="1"/>
    <col min="14613" max="14848" width="11.5546875" style="432"/>
    <col min="14849" max="14849" width="38.5546875" style="432" customWidth="1"/>
    <col min="14850" max="14854" width="19.44140625" style="432" customWidth="1"/>
    <col min="14855" max="14855" width="17.5546875" style="432" customWidth="1"/>
    <col min="14856" max="14856" width="12.109375" style="432" bestFit="1" customWidth="1"/>
    <col min="14857" max="14857" width="10.5546875" style="432" bestFit="1" customWidth="1"/>
    <col min="14858" max="14858" width="9.5546875" style="432" bestFit="1" customWidth="1"/>
    <col min="14859" max="14859" width="11" style="432" bestFit="1" customWidth="1"/>
    <col min="14860" max="14863" width="9.5546875" style="432" bestFit="1" customWidth="1"/>
    <col min="14864" max="14864" width="10.5546875" style="432" bestFit="1" customWidth="1"/>
    <col min="14865" max="14868" width="9.5546875" style="432" bestFit="1" customWidth="1"/>
    <col min="14869" max="15104" width="11.5546875" style="432"/>
    <col min="15105" max="15105" width="38.5546875" style="432" customWidth="1"/>
    <col min="15106" max="15110" width="19.44140625" style="432" customWidth="1"/>
    <col min="15111" max="15111" width="17.5546875" style="432" customWidth="1"/>
    <col min="15112" max="15112" width="12.109375" style="432" bestFit="1" customWidth="1"/>
    <col min="15113" max="15113" width="10.5546875" style="432" bestFit="1" customWidth="1"/>
    <col min="15114" max="15114" width="9.5546875" style="432" bestFit="1" customWidth="1"/>
    <col min="15115" max="15115" width="11" style="432" bestFit="1" customWidth="1"/>
    <col min="15116" max="15119" width="9.5546875" style="432" bestFit="1" customWidth="1"/>
    <col min="15120" max="15120" width="10.5546875" style="432" bestFit="1" customWidth="1"/>
    <col min="15121" max="15124" width="9.5546875" style="432" bestFit="1" customWidth="1"/>
    <col min="15125" max="15360" width="11.5546875" style="432"/>
    <col min="15361" max="15361" width="38.5546875" style="432" customWidth="1"/>
    <col min="15362" max="15366" width="19.44140625" style="432" customWidth="1"/>
    <col min="15367" max="15367" width="17.5546875" style="432" customWidth="1"/>
    <col min="15368" max="15368" width="12.109375" style="432" bestFit="1" customWidth="1"/>
    <col min="15369" max="15369" width="10.5546875" style="432" bestFit="1" customWidth="1"/>
    <col min="15370" max="15370" width="9.5546875" style="432" bestFit="1" customWidth="1"/>
    <col min="15371" max="15371" width="11" style="432" bestFit="1" customWidth="1"/>
    <col min="15372" max="15375" width="9.5546875" style="432" bestFit="1" customWidth="1"/>
    <col min="15376" max="15376" width="10.5546875" style="432" bestFit="1" customWidth="1"/>
    <col min="15377" max="15380" width="9.5546875" style="432" bestFit="1" customWidth="1"/>
    <col min="15381" max="15616" width="11.5546875" style="432"/>
    <col min="15617" max="15617" width="38.5546875" style="432" customWidth="1"/>
    <col min="15618" max="15622" width="19.44140625" style="432" customWidth="1"/>
    <col min="15623" max="15623" width="17.5546875" style="432" customWidth="1"/>
    <col min="15624" max="15624" width="12.109375" style="432" bestFit="1" customWidth="1"/>
    <col min="15625" max="15625" width="10.5546875" style="432" bestFit="1" customWidth="1"/>
    <col min="15626" max="15626" width="9.5546875" style="432" bestFit="1" customWidth="1"/>
    <col min="15627" max="15627" width="11" style="432" bestFit="1" customWidth="1"/>
    <col min="15628" max="15631" width="9.5546875" style="432" bestFit="1" customWidth="1"/>
    <col min="15632" max="15632" width="10.5546875" style="432" bestFit="1" customWidth="1"/>
    <col min="15633" max="15636" width="9.5546875" style="432" bestFit="1" customWidth="1"/>
    <col min="15637" max="15872" width="11.5546875" style="432"/>
    <col min="15873" max="15873" width="38.5546875" style="432" customWidth="1"/>
    <col min="15874" max="15878" width="19.44140625" style="432" customWidth="1"/>
    <col min="15879" max="15879" width="17.5546875" style="432" customWidth="1"/>
    <col min="15880" max="15880" width="12.109375" style="432" bestFit="1" customWidth="1"/>
    <col min="15881" max="15881" width="10.5546875" style="432" bestFit="1" customWidth="1"/>
    <col min="15882" max="15882" width="9.5546875" style="432" bestFit="1" customWidth="1"/>
    <col min="15883" max="15883" width="11" style="432" bestFit="1" customWidth="1"/>
    <col min="15884" max="15887" width="9.5546875" style="432" bestFit="1" customWidth="1"/>
    <col min="15888" max="15888" width="10.5546875" style="432" bestFit="1" customWidth="1"/>
    <col min="15889" max="15892" width="9.5546875" style="432" bestFit="1" customWidth="1"/>
    <col min="15893" max="16128" width="11.5546875" style="432"/>
    <col min="16129" max="16129" width="38.5546875" style="432" customWidth="1"/>
    <col min="16130" max="16134" width="19.44140625" style="432" customWidth="1"/>
    <col min="16135" max="16135" width="17.5546875" style="432" customWidth="1"/>
    <col min="16136" max="16136" width="12.109375" style="432" bestFit="1" customWidth="1"/>
    <col min="16137" max="16137" width="10.5546875" style="432" bestFit="1" customWidth="1"/>
    <col min="16138" max="16138" width="9.5546875" style="432" bestFit="1" customWidth="1"/>
    <col min="16139" max="16139" width="11" style="432" bestFit="1" customWidth="1"/>
    <col min="16140" max="16143" width="9.5546875" style="432" bestFit="1" customWidth="1"/>
    <col min="16144" max="16144" width="10.5546875" style="432" bestFit="1" customWidth="1"/>
    <col min="16145" max="16148" width="9.5546875" style="432" bestFit="1" customWidth="1"/>
    <col min="16149" max="16384" width="11.5546875" style="432"/>
  </cols>
  <sheetData>
    <row r="1" spans="1:11" s="1151" customFormat="1" ht="18" customHeight="1">
      <c r="A1" s="1485" t="s">
        <v>1229</v>
      </c>
      <c r="B1" s="1133"/>
      <c r="C1" s="1133"/>
      <c r="D1" s="1133"/>
      <c r="E1" s="1133"/>
      <c r="F1" s="1133"/>
      <c r="G1" s="1133"/>
    </row>
    <row r="2" spans="1:11" s="1153" customFormat="1" ht="24" customHeight="1">
      <c r="A2" s="1152" t="s">
        <v>1056</v>
      </c>
      <c r="B2" s="1152"/>
      <c r="C2" s="1152"/>
      <c r="D2" s="1152"/>
      <c r="E2" s="1152"/>
      <c r="F2" s="1152"/>
      <c r="G2" s="1152"/>
    </row>
    <row r="3" spans="1:11" s="1154" customFormat="1" ht="24" customHeight="1">
      <c r="A3" s="1152" t="s">
        <v>1057</v>
      </c>
      <c r="B3" s="1152"/>
      <c r="C3" s="1152"/>
      <c r="D3" s="1152"/>
      <c r="E3" s="1152"/>
      <c r="F3" s="1152"/>
      <c r="G3" s="1152"/>
    </row>
    <row r="4" spans="1:11" s="1155" customFormat="1" ht="17.25" customHeight="1">
      <c r="A4" s="890">
        <v>45535</v>
      </c>
      <c r="B4" s="890"/>
      <c r="C4" s="890"/>
      <c r="D4" s="890"/>
      <c r="E4" s="890"/>
      <c r="F4" s="890"/>
      <c r="G4" s="890"/>
    </row>
    <row r="5" spans="1:11" s="1156" customFormat="1" ht="15.9" customHeight="1">
      <c r="A5" s="891" t="s">
        <v>173</v>
      </c>
      <c r="B5" s="891"/>
      <c r="C5" s="891"/>
      <c r="D5" s="891"/>
      <c r="E5" s="891"/>
      <c r="F5" s="891"/>
      <c r="G5" s="891"/>
    </row>
    <row r="6" spans="1:11" s="1158" customFormat="1" ht="9.75" customHeight="1" thickBot="1">
      <c r="A6" s="1157"/>
      <c r="B6" s="1157"/>
      <c r="C6" s="1157"/>
      <c r="D6" s="1157"/>
      <c r="E6" s="1157"/>
      <c r="F6" s="1157"/>
      <c r="G6" s="1157"/>
    </row>
    <row r="7" spans="1:11" s="1161" customFormat="1" ht="20.100000000000001" customHeight="1">
      <c r="A7" s="895" t="s">
        <v>1</v>
      </c>
      <c r="B7" s="1159" t="s">
        <v>1058</v>
      </c>
      <c r="C7" s="1159" t="s">
        <v>1059</v>
      </c>
      <c r="D7" s="1159" t="s">
        <v>1060</v>
      </c>
      <c r="E7" s="1159" t="s">
        <v>1061</v>
      </c>
      <c r="F7" s="1159" t="s">
        <v>1062</v>
      </c>
      <c r="G7" s="1160" t="s">
        <v>1063</v>
      </c>
    </row>
    <row r="8" spans="1:11" s="1161" customFormat="1" ht="43.5" customHeight="1">
      <c r="A8" s="900"/>
      <c r="B8" s="1162"/>
      <c r="C8" s="1162"/>
      <c r="D8" s="1163"/>
      <c r="E8" s="1162"/>
      <c r="F8" s="1162"/>
      <c r="G8" s="1163"/>
    </row>
    <row r="9" spans="1:11" s="1161" customFormat="1" ht="9" customHeight="1">
      <c r="A9" s="1164"/>
      <c r="B9" s="1165"/>
      <c r="C9" s="1165"/>
      <c r="D9" s="1165"/>
      <c r="E9" s="1165"/>
      <c r="F9" s="1165"/>
      <c r="G9" s="1166"/>
    </row>
    <row r="10" spans="1:11" s="474" customFormat="1" ht="20.100000000000001" customHeight="1">
      <c r="A10" s="1143" t="s">
        <v>29</v>
      </c>
      <c r="B10" s="1167">
        <v>90.234243948150635</v>
      </c>
      <c r="C10" s="1167">
        <v>3.2667541590640066</v>
      </c>
      <c r="D10" s="1167">
        <v>1.4778489066392311</v>
      </c>
      <c r="E10" s="1167">
        <v>2.0813157591741618</v>
      </c>
      <c r="F10" s="1167">
        <v>2.9398372076958252</v>
      </c>
      <c r="G10" s="360">
        <v>88191853.25</v>
      </c>
      <c r="H10" s="1168"/>
    </row>
    <row r="11" spans="1:11" s="474" customFormat="1" ht="20.100000000000001" customHeight="1">
      <c r="A11" s="1143" t="s">
        <v>30</v>
      </c>
      <c r="B11" s="1167">
        <v>86.386205553381714</v>
      </c>
      <c r="C11" s="1167">
        <v>2.4222451354399182</v>
      </c>
      <c r="D11" s="1167">
        <v>2.2518982027701964</v>
      </c>
      <c r="E11" s="1167">
        <v>4.555420538253232</v>
      </c>
      <c r="F11" s="1167">
        <v>4.3842300269620171</v>
      </c>
      <c r="G11" s="360">
        <v>1840966.5209999999</v>
      </c>
      <c r="H11" s="1168"/>
    </row>
    <row r="12" spans="1:11" s="474" customFormat="1" ht="20.100000000000001" customHeight="1">
      <c r="A12" s="1143" t="s">
        <v>31</v>
      </c>
      <c r="B12" s="1167">
        <v>90.627318463569154</v>
      </c>
      <c r="C12" s="1167">
        <v>3.3813209280170584</v>
      </c>
      <c r="D12" s="1167">
        <v>1.4612961697681357</v>
      </c>
      <c r="E12" s="1167">
        <v>1.6107435218034958</v>
      </c>
      <c r="F12" s="1167">
        <v>2.9193209038054886</v>
      </c>
      <c r="G12" s="360">
        <v>130401461.34800002</v>
      </c>
      <c r="H12" s="1168"/>
      <c r="I12" s="1169"/>
      <c r="K12" s="1170"/>
    </row>
    <row r="13" spans="1:11" s="474" customFormat="1" ht="20.100000000000001" customHeight="1">
      <c r="A13" s="1143" t="s">
        <v>32</v>
      </c>
      <c r="B13" s="1167">
        <v>84.396863461084394</v>
      </c>
      <c r="C13" s="1167">
        <v>3.2441983008925286</v>
      </c>
      <c r="D13" s="1167">
        <v>2.5482342897498178</v>
      </c>
      <c r="E13" s="1167">
        <v>3.87395955378279</v>
      </c>
      <c r="F13" s="1167">
        <v>5.9367442395616896</v>
      </c>
      <c r="G13" s="360">
        <v>9036410.5030000005</v>
      </c>
      <c r="H13" s="1168"/>
    </row>
    <row r="14" spans="1:11" s="474" customFormat="1" ht="20.100000000000001" customHeight="1">
      <c r="A14" s="1143" t="s">
        <v>33</v>
      </c>
      <c r="B14" s="1167">
        <v>89.17042226757448</v>
      </c>
      <c r="C14" s="1167">
        <v>4.3954146625502091</v>
      </c>
      <c r="D14" s="1167">
        <v>1.1593713744184331</v>
      </c>
      <c r="E14" s="1167">
        <v>1.9893630639167597</v>
      </c>
      <c r="F14" s="1167">
        <v>3.2854285212290413</v>
      </c>
      <c r="G14" s="360">
        <v>16317489.044</v>
      </c>
      <c r="H14" s="1168"/>
    </row>
    <row r="15" spans="1:11" s="474" customFormat="1" ht="20.100000000000001" customHeight="1">
      <c r="A15" s="1143" t="s">
        <v>114</v>
      </c>
      <c r="B15" s="1167">
        <v>87.180563376413701</v>
      </c>
      <c r="C15" s="1167">
        <v>5.1133818644558486</v>
      </c>
      <c r="D15" s="1167">
        <v>1.5845297914925676</v>
      </c>
      <c r="E15" s="1167">
        <v>2.3339957562048927</v>
      </c>
      <c r="F15" s="1167">
        <v>3.787529185107577</v>
      </c>
      <c r="G15" s="360">
        <v>56979146.233000003</v>
      </c>
      <c r="H15" s="1168"/>
    </row>
    <row r="16" spans="1:11" s="474" customFormat="1" ht="20.100000000000001" customHeight="1">
      <c r="A16" s="1143" t="s">
        <v>35</v>
      </c>
      <c r="B16" s="1167">
        <v>91.946755417635089</v>
      </c>
      <c r="C16" s="1167">
        <v>6.0156586554170426</v>
      </c>
      <c r="D16" s="1167">
        <v>2.0375858218311027</v>
      </c>
      <c r="E16" s="1167" t="s">
        <v>131</v>
      </c>
      <c r="F16" s="1167" t="s">
        <v>131</v>
      </c>
      <c r="G16" s="360">
        <v>2853968.0329999994</v>
      </c>
      <c r="H16" s="1168"/>
    </row>
    <row r="17" spans="1:9" s="474" customFormat="1" ht="20.100000000000001" customHeight="1">
      <c r="A17" s="1143" t="s">
        <v>36</v>
      </c>
      <c r="B17" s="1167">
        <v>92.755873805513005</v>
      </c>
      <c r="C17" s="1167">
        <v>1.9110633621910715</v>
      </c>
      <c r="D17" s="1167">
        <v>1.2107436097008646</v>
      </c>
      <c r="E17" s="1167">
        <v>1.8691247103965061</v>
      </c>
      <c r="F17" s="1167">
        <v>2.2531944889895779</v>
      </c>
      <c r="G17" s="360">
        <v>51704141.817000002</v>
      </c>
      <c r="H17" s="1168"/>
    </row>
    <row r="18" spans="1:9" s="474" customFormat="1" ht="20.100000000000001" customHeight="1">
      <c r="A18" s="1143" t="s">
        <v>37</v>
      </c>
      <c r="B18" s="1167">
        <v>88.862096835162546</v>
      </c>
      <c r="C18" s="1167">
        <v>2.1502513193987811</v>
      </c>
      <c r="D18" s="1167">
        <v>1.6836516063210369</v>
      </c>
      <c r="E18" s="1167">
        <v>3.2790860538897646</v>
      </c>
      <c r="F18" s="1167">
        <v>4.0249141023799684</v>
      </c>
      <c r="G18" s="360">
        <v>12070309.393999998</v>
      </c>
      <c r="H18" s="1168"/>
    </row>
    <row r="19" spans="1:9" s="474" customFormat="1" ht="20.100000000000001" customHeight="1">
      <c r="A19" s="1143" t="s">
        <v>38</v>
      </c>
      <c r="B19" s="1167">
        <v>91.687413500468779</v>
      </c>
      <c r="C19" s="1167">
        <v>2.0443850742959055</v>
      </c>
      <c r="D19" s="1167">
        <v>1.3486064821699779</v>
      </c>
      <c r="E19" s="1167">
        <v>1.5159251105074403</v>
      </c>
      <c r="F19" s="1167">
        <v>3.403669539106625</v>
      </c>
      <c r="G19" s="360">
        <v>4089264.9359999998</v>
      </c>
      <c r="H19" s="1168"/>
    </row>
    <row r="20" spans="1:9" s="474" customFormat="1" ht="20.100000000000001" customHeight="1">
      <c r="A20" s="1143" t="s">
        <v>96</v>
      </c>
      <c r="B20" s="1167">
        <v>86.746362580588439</v>
      </c>
      <c r="C20" s="1167">
        <v>1.9469398609729616</v>
      </c>
      <c r="D20" s="1167">
        <v>2.4133781528989204</v>
      </c>
      <c r="E20" s="1167">
        <v>5.061144736724601</v>
      </c>
      <c r="F20" s="1167">
        <v>3.832174487333627</v>
      </c>
      <c r="G20" s="360">
        <v>3306123.0750000002</v>
      </c>
      <c r="H20" s="1168"/>
    </row>
    <row r="21" spans="1:9" s="474" customFormat="1" ht="20.100000000000001" customHeight="1">
      <c r="A21" s="1143" t="s">
        <v>115</v>
      </c>
      <c r="B21" s="1167">
        <v>86.64843633197647</v>
      </c>
      <c r="C21" s="1167">
        <v>7.4345688024204302</v>
      </c>
      <c r="D21" s="1167">
        <v>0.85103082775245786</v>
      </c>
      <c r="E21" s="1167">
        <v>3.6011665838142011</v>
      </c>
      <c r="F21" s="1167">
        <v>1.4647973669591843</v>
      </c>
      <c r="G21" s="360">
        <v>6890432.648</v>
      </c>
      <c r="H21" s="1168"/>
    </row>
    <row r="22" spans="1:9" s="474" customFormat="1" ht="20.100000000000001" customHeight="1">
      <c r="A22" s="1143" t="s">
        <v>41</v>
      </c>
      <c r="B22" s="1167">
        <v>87.047839652028813</v>
      </c>
      <c r="C22" s="1167">
        <v>2.5742335287723792</v>
      </c>
      <c r="D22" s="1167">
        <v>2.5519615802964344</v>
      </c>
      <c r="E22" s="1167">
        <v>4.592405322072751</v>
      </c>
      <c r="F22" s="1167">
        <v>3.2335595360813048</v>
      </c>
      <c r="G22" s="360">
        <v>1313203.469</v>
      </c>
      <c r="H22" s="1168"/>
    </row>
    <row r="23" spans="1:9" s="474" customFormat="1" ht="20.100000000000001" customHeight="1">
      <c r="A23" s="27" t="s">
        <v>42</v>
      </c>
      <c r="B23" s="1167">
        <v>80.466609543373622</v>
      </c>
      <c r="C23" s="1167">
        <v>8.8736875029887745</v>
      </c>
      <c r="D23" s="1167">
        <v>3.5030794170041055</v>
      </c>
      <c r="E23" s="1167">
        <v>5.2711066086908636</v>
      </c>
      <c r="F23" s="1167">
        <v>1.8855162070396787</v>
      </c>
      <c r="G23" s="360">
        <v>693574.62699999998</v>
      </c>
      <c r="H23" s="1168"/>
    </row>
    <row r="24" spans="1:9" s="474" customFormat="1" ht="20.100000000000001" customHeight="1">
      <c r="A24" s="1143" t="s">
        <v>43</v>
      </c>
      <c r="B24" s="1167">
        <v>99.118646838994778</v>
      </c>
      <c r="C24" s="1167">
        <v>0.10372979889822591</v>
      </c>
      <c r="D24" s="1167" t="s">
        <v>131</v>
      </c>
      <c r="E24" s="1167">
        <v>0.77762336210699978</v>
      </c>
      <c r="F24" s="1167" t="s">
        <v>131</v>
      </c>
      <c r="G24" s="360">
        <v>2021251.3879999998</v>
      </c>
      <c r="H24" s="1168"/>
    </row>
    <row r="25" spans="1:9" s="474" customFormat="1" ht="20.100000000000001" customHeight="1">
      <c r="A25" s="1143" t="s">
        <v>44</v>
      </c>
      <c r="B25" s="1167">
        <v>100</v>
      </c>
      <c r="C25" s="1167" t="s">
        <v>131</v>
      </c>
      <c r="D25" s="1167" t="s">
        <v>131</v>
      </c>
      <c r="E25" s="1167" t="s">
        <v>131</v>
      </c>
      <c r="F25" s="1167" t="s">
        <v>131</v>
      </c>
      <c r="G25" s="360">
        <v>604897.34700000007</v>
      </c>
      <c r="H25" s="1168"/>
    </row>
    <row r="26" spans="1:9" s="474" customFormat="1" ht="20.100000000000001" customHeight="1">
      <c r="A26" s="1143" t="s">
        <v>45</v>
      </c>
      <c r="B26" s="1167">
        <v>95.372310890609597</v>
      </c>
      <c r="C26" s="1167">
        <v>2.0569330096121994</v>
      </c>
      <c r="D26" s="1167" t="s">
        <v>131</v>
      </c>
      <c r="E26" s="1167">
        <v>1.3691680103031372</v>
      </c>
      <c r="F26" s="1167">
        <v>1.2015880894750759</v>
      </c>
      <c r="G26" s="360">
        <v>1274129.973</v>
      </c>
      <c r="H26" s="1168"/>
    </row>
    <row r="27" spans="1:9" s="1147" customFormat="1" ht="23.25" customHeight="1" thickBot="1">
      <c r="A27" s="1171" t="s">
        <v>46</v>
      </c>
      <c r="B27" s="1172">
        <v>89.997915347135958</v>
      </c>
      <c r="C27" s="1172">
        <v>3.4554553555481884</v>
      </c>
      <c r="D27" s="1172">
        <v>1.4660119846764539</v>
      </c>
      <c r="E27" s="1172">
        <v>2.0519371184423068</v>
      </c>
      <c r="F27" s="1172">
        <v>3.0286801556949463</v>
      </c>
      <c r="G27" s="364">
        <v>389588623.60600001</v>
      </c>
      <c r="H27" s="1173"/>
      <c r="I27" s="1174"/>
    </row>
    <row r="28" spans="1:9" s="1175" customFormat="1" ht="15.75" customHeight="1">
      <c r="A28" s="911" t="s">
        <v>1064</v>
      </c>
      <c r="B28" s="1147"/>
      <c r="C28" s="1147"/>
      <c r="D28" s="1147"/>
      <c r="E28" s="1147"/>
      <c r="F28" s="1147"/>
      <c r="G28" s="1147"/>
    </row>
    <row r="29" spans="1:9" s="1175" customFormat="1" ht="12.75" customHeight="1">
      <c r="A29" s="911" t="s">
        <v>1065</v>
      </c>
      <c r="B29" s="1147"/>
      <c r="C29" s="1147"/>
      <c r="D29" s="1147"/>
      <c r="E29" s="1147"/>
      <c r="F29" s="1147"/>
      <c r="G29" s="1147"/>
    </row>
    <row r="30" spans="1:9" s="1158" customFormat="1">
      <c r="A30" s="1150" t="s">
        <v>1066</v>
      </c>
      <c r="B30" s="480"/>
      <c r="C30" s="480"/>
      <c r="D30" s="480"/>
      <c r="E30" s="480"/>
      <c r="F30" s="480"/>
      <c r="G30" s="480"/>
      <c r="H30" s="480"/>
      <c r="I30" s="480"/>
    </row>
    <row r="31" spans="1:9" s="1158" customFormat="1">
      <c r="A31" s="1150" t="s">
        <v>1067</v>
      </c>
      <c r="B31" s="841"/>
      <c r="C31" s="841"/>
      <c r="D31" s="842"/>
      <c r="E31" s="841"/>
      <c r="F31" s="841"/>
      <c r="G31" s="841"/>
      <c r="H31" s="842"/>
      <c r="I31" s="841"/>
    </row>
    <row r="32" spans="1:9" s="1158" customFormat="1">
      <c r="A32" s="1150" t="s">
        <v>1068</v>
      </c>
    </row>
    <row r="33" spans="1:1" s="1158" customFormat="1">
      <c r="A33" s="840"/>
    </row>
    <row r="34" spans="1:1" s="1158" customFormat="1"/>
    <row r="35" spans="1:1" s="1158" customFormat="1"/>
    <row r="36" spans="1:1" s="1158" customFormat="1"/>
    <row r="37" spans="1:1" s="1158" customFormat="1"/>
    <row r="38" spans="1:1" s="1158" customFormat="1"/>
    <row r="39" spans="1:1" s="1158" customFormat="1"/>
    <row r="40" spans="1:1" s="1158" customFormat="1"/>
    <row r="41" spans="1:1" s="1158" customFormat="1"/>
    <row r="42" spans="1:1" s="1158" customFormat="1"/>
    <row r="43" spans="1:1" s="1158" customFormat="1"/>
    <row r="44" spans="1:1" s="1158" customFormat="1"/>
    <row r="45" spans="1:1" s="1158" customFormat="1"/>
    <row r="46" spans="1:1" s="1158" customFormat="1"/>
    <row r="47" spans="1:1" s="1158" customFormat="1"/>
    <row r="48" spans="1:1" s="1158" customFormat="1"/>
    <row r="49" spans="2:7" s="1158" customFormat="1"/>
    <row r="50" spans="2:7" s="1158" customFormat="1"/>
    <row r="51" spans="2:7" s="1158" customFormat="1"/>
    <row r="52" spans="2:7" s="1158" customFormat="1"/>
    <row r="54" spans="2:7">
      <c r="B54" s="1176"/>
      <c r="C54" s="1176"/>
      <c r="D54" s="1176"/>
      <c r="E54" s="1176"/>
      <c r="F54" s="1176"/>
      <c r="G54" s="1176"/>
    </row>
    <row r="55" spans="2:7">
      <c r="B55" s="1176"/>
      <c r="C55" s="1176"/>
      <c r="D55" s="1176"/>
      <c r="E55" s="1176"/>
      <c r="F55" s="1176"/>
      <c r="G55" s="1176"/>
    </row>
    <row r="56" spans="2:7">
      <c r="B56" s="1176"/>
      <c r="C56" s="1176"/>
      <c r="D56" s="1176"/>
      <c r="E56" s="1176"/>
      <c r="F56" s="1176"/>
      <c r="G56" s="1176"/>
    </row>
    <row r="57" spans="2:7">
      <c r="B57" s="1176"/>
      <c r="C57" s="1176"/>
      <c r="D57" s="1176"/>
      <c r="E57" s="1176"/>
      <c r="F57" s="1176"/>
      <c r="G57" s="1176"/>
    </row>
    <row r="58" spans="2:7">
      <c r="B58" s="1176"/>
      <c r="C58" s="1176"/>
      <c r="D58" s="1176"/>
      <c r="E58" s="1176"/>
      <c r="F58" s="1176"/>
      <c r="G58" s="1176"/>
    </row>
    <row r="59" spans="2:7">
      <c r="B59" s="1176"/>
      <c r="C59" s="1176"/>
      <c r="D59" s="1176"/>
      <c r="E59" s="1176"/>
      <c r="F59" s="1176"/>
      <c r="G59" s="1176"/>
    </row>
    <row r="60" spans="2:7">
      <c r="B60" s="1176"/>
      <c r="C60" s="1176"/>
      <c r="D60" s="1176"/>
      <c r="E60" s="1176"/>
      <c r="F60" s="1176"/>
      <c r="G60" s="1176"/>
    </row>
    <row r="61" spans="2:7">
      <c r="B61" s="1176"/>
      <c r="C61" s="1176"/>
      <c r="D61" s="1176"/>
      <c r="E61" s="1176"/>
      <c r="F61" s="1176"/>
      <c r="G61" s="1176"/>
    </row>
    <row r="62" spans="2:7">
      <c r="B62" s="1176"/>
      <c r="C62" s="1176"/>
      <c r="D62" s="1176"/>
      <c r="E62" s="1176"/>
      <c r="F62" s="1176"/>
      <c r="G62" s="1176"/>
    </row>
    <row r="63" spans="2:7">
      <c r="B63" s="1176"/>
      <c r="C63" s="1176"/>
      <c r="D63" s="1176"/>
      <c r="E63" s="1176"/>
      <c r="F63" s="1176"/>
      <c r="G63" s="1176"/>
    </row>
    <row r="64" spans="2:7">
      <c r="B64" s="1176"/>
      <c r="C64" s="1176"/>
      <c r="D64" s="1176"/>
      <c r="E64" s="1176"/>
      <c r="F64" s="1176"/>
      <c r="G64" s="1176"/>
    </row>
    <row r="65" spans="2:7">
      <c r="B65" s="1176"/>
      <c r="C65" s="1176"/>
      <c r="D65" s="1176"/>
      <c r="E65" s="1176"/>
      <c r="F65" s="1176"/>
      <c r="G65" s="1176"/>
    </row>
    <row r="66" spans="2:7">
      <c r="B66" s="1176"/>
      <c r="C66" s="1176"/>
      <c r="D66" s="1176"/>
      <c r="E66" s="1176"/>
      <c r="F66" s="1176"/>
      <c r="G66" s="1176"/>
    </row>
    <row r="67" spans="2:7">
      <c r="B67" s="1176"/>
      <c r="C67" s="1176"/>
      <c r="D67" s="1176"/>
      <c r="E67" s="1176"/>
      <c r="F67" s="1176"/>
      <c r="G67" s="1176"/>
    </row>
    <row r="68" spans="2:7">
      <c r="B68" s="1176"/>
      <c r="C68" s="1176"/>
      <c r="D68" s="1176"/>
      <c r="E68" s="1176"/>
      <c r="F68" s="1176"/>
      <c r="G68" s="1176"/>
    </row>
    <row r="69" spans="2:7">
      <c r="B69" s="1176"/>
      <c r="C69" s="1176"/>
      <c r="D69" s="1176"/>
      <c r="E69" s="1176"/>
      <c r="F69" s="1176"/>
      <c r="G69" s="1176"/>
    </row>
    <row r="70" spans="2:7">
      <c r="B70" s="1176"/>
      <c r="C70" s="1176"/>
      <c r="D70" s="1176"/>
      <c r="E70" s="1176"/>
      <c r="F70" s="1176"/>
      <c r="G70" s="1176"/>
    </row>
    <row r="71" spans="2:7">
      <c r="B71" s="1176"/>
      <c r="C71" s="1176"/>
      <c r="D71" s="1176"/>
      <c r="E71" s="1176"/>
      <c r="F71" s="1176"/>
      <c r="G71" s="1176"/>
    </row>
    <row r="72" spans="2:7">
      <c r="B72" s="1176"/>
      <c r="C72" s="1176"/>
      <c r="D72" s="1176"/>
      <c r="E72" s="1176"/>
      <c r="F72" s="1176"/>
      <c r="G72" s="1176"/>
    </row>
  </sheetData>
  <mergeCells count="11">
    <mergeCell ref="G7:G8"/>
    <mergeCell ref="A2:G2"/>
    <mergeCell ref="A3:G3"/>
    <mergeCell ref="A4:G4"/>
    <mergeCell ref="A5:G5"/>
    <mergeCell ref="A7:A8"/>
    <mergeCell ref="B7:B8"/>
    <mergeCell ref="C7:C8"/>
    <mergeCell ref="D7:D8"/>
    <mergeCell ref="E7:E8"/>
    <mergeCell ref="F7:F8"/>
  </mergeCells>
  <hyperlinks>
    <hyperlink ref="A1" location="Índice!A1" display="Volver al Índice" xr:uid="{9EA86DA6-FF0A-45E3-93E8-11BEFA466FA6}"/>
  </hyperlinks>
  <printOptions horizontalCentered="1" verticalCentered="1"/>
  <pageMargins left="1.1811023622047245" right="1.1811023622047245" top="0.98425196850393704" bottom="0.98425196850393704" header="0.43307086614173229" footer="0.43307086614173229"/>
  <pageSetup paperSize="9" scale="76" fitToWidth="0"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AFEBF-9208-4986-8F30-31768F8509B1}">
  <dimension ref="A1:AQ32"/>
  <sheetViews>
    <sheetView showGridLines="0" zoomScaleNormal="100" workbookViewId="0"/>
  </sheetViews>
  <sheetFormatPr baseColWidth="10" defaultRowHeight="13.2"/>
  <cols>
    <col min="1" max="1" width="28.109375" style="432" customWidth="1"/>
    <col min="2" max="2" width="7.109375" style="432" customWidth="1"/>
    <col min="3" max="6" width="5.5546875" style="432" customWidth="1"/>
    <col min="7" max="7" width="1.44140625" style="432" customWidth="1"/>
    <col min="8" max="8" width="7.44140625" style="432" customWidth="1"/>
    <col min="9" max="12" width="5.5546875" style="432" customWidth="1"/>
    <col min="13" max="13" width="1.44140625" style="432" customWidth="1"/>
    <col min="14" max="14" width="6.5546875" style="432" customWidth="1"/>
    <col min="15" max="18" width="5.5546875" style="432" customWidth="1"/>
    <col min="19" max="19" width="1.44140625" style="432" customWidth="1"/>
    <col min="20" max="20" width="7.44140625" style="432" customWidth="1"/>
    <col min="21" max="22" width="5.5546875" style="432" customWidth="1"/>
    <col min="23" max="23" width="6.33203125" style="432" bestFit="1" customWidth="1"/>
    <col min="24" max="24" width="5.5546875" style="432" customWidth="1"/>
    <col min="25" max="25" width="1" style="432" customWidth="1"/>
    <col min="26" max="26" width="7.44140625" style="432" customWidth="1"/>
    <col min="27" max="29" width="5.5546875" style="432" customWidth="1"/>
    <col min="30" max="30" width="6.44140625" style="432" bestFit="1" customWidth="1"/>
    <col min="31" max="31" width="1.44140625" style="432" customWidth="1"/>
    <col min="32" max="32" width="7.44140625" style="432" customWidth="1"/>
    <col min="33" max="36" width="5.5546875" style="432" customWidth="1"/>
    <col min="37" max="37" width="1.44140625" style="432" customWidth="1"/>
    <col min="38" max="38" width="7.44140625" style="432" customWidth="1"/>
    <col min="39" max="42" width="5.5546875" style="432" customWidth="1"/>
    <col min="43" max="43" width="1.44140625" style="432" customWidth="1"/>
    <col min="44" max="256" width="11.5546875" style="432"/>
    <col min="257" max="257" width="28.109375" style="432" customWidth="1"/>
    <col min="258" max="258" width="7.109375" style="432" customWidth="1"/>
    <col min="259" max="262" width="5.5546875" style="432" customWidth="1"/>
    <col min="263" max="263" width="1.44140625" style="432" customWidth="1"/>
    <col min="264" max="264" width="7.44140625" style="432" customWidth="1"/>
    <col min="265" max="268" width="5.5546875" style="432" customWidth="1"/>
    <col min="269" max="269" width="1.44140625" style="432" customWidth="1"/>
    <col min="270" max="270" width="6.5546875" style="432" customWidth="1"/>
    <col min="271" max="274" width="5.5546875" style="432" customWidth="1"/>
    <col min="275" max="275" width="1.44140625" style="432" customWidth="1"/>
    <col min="276" max="276" width="7.44140625" style="432" customWidth="1"/>
    <col min="277" max="278" width="5.5546875" style="432" customWidth="1"/>
    <col min="279" max="279" width="6.33203125" style="432" bestFit="1" customWidth="1"/>
    <col min="280" max="280" width="5.5546875" style="432" customWidth="1"/>
    <col min="281" max="281" width="1" style="432" customWidth="1"/>
    <col min="282" max="282" width="7.44140625" style="432" customWidth="1"/>
    <col min="283" max="285" width="5.5546875" style="432" customWidth="1"/>
    <col min="286" max="286" width="6.44140625" style="432" bestFit="1" customWidth="1"/>
    <col min="287" max="287" width="1.44140625" style="432" customWidth="1"/>
    <col min="288" max="288" width="7.44140625" style="432" customWidth="1"/>
    <col min="289" max="292" width="5.5546875" style="432" customWidth="1"/>
    <col min="293" max="293" width="1.44140625" style="432" customWidth="1"/>
    <col min="294" max="294" width="7.44140625" style="432" customWidth="1"/>
    <col min="295" max="298" width="5.5546875" style="432" customWidth="1"/>
    <col min="299" max="299" width="1.44140625" style="432" customWidth="1"/>
    <col min="300" max="512" width="11.5546875" style="432"/>
    <col min="513" max="513" width="28.109375" style="432" customWidth="1"/>
    <col min="514" max="514" width="7.109375" style="432" customWidth="1"/>
    <col min="515" max="518" width="5.5546875" style="432" customWidth="1"/>
    <col min="519" max="519" width="1.44140625" style="432" customWidth="1"/>
    <col min="520" max="520" width="7.44140625" style="432" customWidth="1"/>
    <col min="521" max="524" width="5.5546875" style="432" customWidth="1"/>
    <col min="525" max="525" width="1.44140625" style="432" customWidth="1"/>
    <col min="526" max="526" width="6.5546875" style="432" customWidth="1"/>
    <col min="527" max="530" width="5.5546875" style="432" customWidth="1"/>
    <col min="531" max="531" width="1.44140625" style="432" customWidth="1"/>
    <col min="532" max="532" width="7.44140625" style="432" customWidth="1"/>
    <col min="533" max="534" width="5.5546875" style="432" customWidth="1"/>
    <col min="535" max="535" width="6.33203125" style="432" bestFit="1" customWidth="1"/>
    <col min="536" max="536" width="5.5546875" style="432" customWidth="1"/>
    <col min="537" max="537" width="1" style="432" customWidth="1"/>
    <col min="538" max="538" width="7.44140625" style="432" customWidth="1"/>
    <col min="539" max="541" width="5.5546875" style="432" customWidth="1"/>
    <col min="542" max="542" width="6.44140625" style="432" bestFit="1" customWidth="1"/>
    <col min="543" max="543" width="1.44140625" style="432" customWidth="1"/>
    <col min="544" max="544" width="7.44140625" style="432" customWidth="1"/>
    <col min="545" max="548" width="5.5546875" style="432" customWidth="1"/>
    <col min="549" max="549" width="1.44140625" style="432" customWidth="1"/>
    <col min="550" max="550" width="7.44140625" style="432" customWidth="1"/>
    <col min="551" max="554" width="5.5546875" style="432" customWidth="1"/>
    <col min="555" max="555" width="1.44140625" style="432" customWidth="1"/>
    <col min="556" max="768" width="11.5546875" style="432"/>
    <col min="769" max="769" width="28.109375" style="432" customWidth="1"/>
    <col min="770" max="770" width="7.109375" style="432" customWidth="1"/>
    <col min="771" max="774" width="5.5546875" style="432" customWidth="1"/>
    <col min="775" max="775" width="1.44140625" style="432" customWidth="1"/>
    <col min="776" max="776" width="7.44140625" style="432" customWidth="1"/>
    <col min="777" max="780" width="5.5546875" style="432" customWidth="1"/>
    <col min="781" max="781" width="1.44140625" style="432" customWidth="1"/>
    <col min="782" max="782" width="6.5546875" style="432" customWidth="1"/>
    <col min="783" max="786" width="5.5546875" style="432" customWidth="1"/>
    <col min="787" max="787" width="1.44140625" style="432" customWidth="1"/>
    <col min="788" max="788" width="7.44140625" style="432" customWidth="1"/>
    <col min="789" max="790" width="5.5546875" style="432" customWidth="1"/>
    <col min="791" max="791" width="6.33203125" style="432" bestFit="1" customWidth="1"/>
    <col min="792" max="792" width="5.5546875" style="432" customWidth="1"/>
    <col min="793" max="793" width="1" style="432" customWidth="1"/>
    <col min="794" max="794" width="7.44140625" style="432" customWidth="1"/>
    <col min="795" max="797" width="5.5546875" style="432" customWidth="1"/>
    <col min="798" max="798" width="6.44140625" style="432" bestFit="1" customWidth="1"/>
    <col min="799" max="799" width="1.44140625" style="432" customWidth="1"/>
    <col min="800" max="800" width="7.44140625" style="432" customWidth="1"/>
    <col min="801" max="804" width="5.5546875" style="432" customWidth="1"/>
    <col min="805" max="805" width="1.44140625" style="432" customWidth="1"/>
    <col min="806" max="806" width="7.44140625" style="432" customWidth="1"/>
    <col min="807" max="810" width="5.5546875" style="432" customWidth="1"/>
    <col min="811" max="811" width="1.44140625" style="432" customWidth="1"/>
    <col min="812" max="1024" width="11.5546875" style="432"/>
    <col min="1025" max="1025" width="28.109375" style="432" customWidth="1"/>
    <col min="1026" max="1026" width="7.109375" style="432" customWidth="1"/>
    <col min="1027" max="1030" width="5.5546875" style="432" customWidth="1"/>
    <col min="1031" max="1031" width="1.44140625" style="432" customWidth="1"/>
    <col min="1032" max="1032" width="7.44140625" style="432" customWidth="1"/>
    <col min="1033" max="1036" width="5.5546875" style="432" customWidth="1"/>
    <col min="1037" max="1037" width="1.44140625" style="432" customWidth="1"/>
    <col min="1038" max="1038" width="6.5546875" style="432" customWidth="1"/>
    <col min="1039" max="1042" width="5.5546875" style="432" customWidth="1"/>
    <col min="1043" max="1043" width="1.44140625" style="432" customWidth="1"/>
    <col min="1044" max="1044" width="7.44140625" style="432" customWidth="1"/>
    <col min="1045" max="1046" width="5.5546875" style="432" customWidth="1"/>
    <col min="1047" max="1047" width="6.33203125" style="432" bestFit="1" customWidth="1"/>
    <col min="1048" max="1048" width="5.5546875" style="432" customWidth="1"/>
    <col min="1049" max="1049" width="1" style="432" customWidth="1"/>
    <col min="1050" max="1050" width="7.44140625" style="432" customWidth="1"/>
    <col min="1051" max="1053" width="5.5546875" style="432" customWidth="1"/>
    <col min="1054" max="1054" width="6.44140625" style="432" bestFit="1" customWidth="1"/>
    <col min="1055" max="1055" width="1.44140625" style="432" customWidth="1"/>
    <col min="1056" max="1056" width="7.44140625" style="432" customWidth="1"/>
    <col min="1057" max="1060" width="5.5546875" style="432" customWidth="1"/>
    <col min="1061" max="1061" width="1.44140625" style="432" customWidth="1"/>
    <col min="1062" max="1062" width="7.44140625" style="432" customWidth="1"/>
    <col min="1063" max="1066" width="5.5546875" style="432" customWidth="1"/>
    <col min="1067" max="1067" width="1.44140625" style="432" customWidth="1"/>
    <col min="1068" max="1280" width="11.5546875" style="432"/>
    <col min="1281" max="1281" width="28.109375" style="432" customWidth="1"/>
    <col min="1282" max="1282" width="7.109375" style="432" customWidth="1"/>
    <col min="1283" max="1286" width="5.5546875" style="432" customWidth="1"/>
    <col min="1287" max="1287" width="1.44140625" style="432" customWidth="1"/>
    <col min="1288" max="1288" width="7.44140625" style="432" customWidth="1"/>
    <col min="1289" max="1292" width="5.5546875" style="432" customWidth="1"/>
    <col min="1293" max="1293" width="1.44140625" style="432" customWidth="1"/>
    <col min="1294" max="1294" width="6.5546875" style="432" customWidth="1"/>
    <col min="1295" max="1298" width="5.5546875" style="432" customWidth="1"/>
    <col min="1299" max="1299" width="1.44140625" style="432" customWidth="1"/>
    <col min="1300" max="1300" width="7.44140625" style="432" customWidth="1"/>
    <col min="1301" max="1302" width="5.5546875" style="432" customWidth="1"/>
    <col min="1303" max="1303" width="6.33203125" style="432" bestFit="1" customWidth="1"/>
    <col min="1304" max="1304" width="5.5546875" style="432" customWidth="1"/>
    <col min="1305" max="1305" width="1" style="432" customWidth="1"/>
    <col min="1306" max="1306" width="7.44140625" style="432" customWidth="1"/>
    <col min="1307" max="1309" width="5.5546875" style="432" customWidth="1"/>
    <col min="1310" max="1310" width="6.44140625" style="432" bestFit="1" customWidth="1"/>
    <col min="1311" max="1311" width="1.44140625" style="432" customWidth="1"/>
    <col min="1312" max="1312" width="7.44140625" style="432" customWidth="1"/>
    <col min="1313" max="1316" width="5.5546875" style="432" customWidth="1"/>
    <col min="1317" max="1317" width="1.44140625" style="432" customWidth="1"/>
    <col min="1318" max="1318" width="7.44140625" style="432" customWidth="1"/>
    <col min="1319" max="1322" width="5.5546875" style="432" customWidth="1"/>
    <col min="1323" max="1323" width="1.44140625" style="432" customWidth="1"/>
    <col min="1324" max="1536" width="11.5546875" style="432"/>
    <col min="1537" max="1537" width="28.109375" style="432" customWidth="1"/>
    <col min="1538" max="1538" width="7.109375" style="432" customWidth="1"/>
    <col min="1539" max="1542" width="5.5546875" style="432" customWidth="1"/>
    <col min="1543" max="1543" width="1.44140625" style="432" customWidth="1"/>
    <col min="1544" max="1544" width="7.44140625" style="432" customWidth="1"/>
    <col min="1545" max="1548" width="5.5546875" style="432" customWidth="1"/>
    <col min="1549" max="1549" width="1.44140625" style="432" customWidth="1"/>
    <col min="1550" max="1550" width="6.5546875" style="432" customWidth="1"/>
    <col min="1551" max="1554" width="5.5546875" style="432" customWidth="1"/>
    <col min="1555" max="1555" width="1.44140625" style="432" customWidth="1"/>
    <col min="1556" max="1556" width="7.44140625" style="432" customWidth="1"/>
    <col min="1557" max="1558" width="5.5546875" style="432" customWidth="1"/>
    <col min="1559" max="1559" width="6.33203125" style="432" bestFit="1" customWidth="1"/>
    <col min="1560" max="1560" width="5.5546875" style="432" customWidth="1"/>
    <col min="1561" max="1561" width="1" style="432" customWidth="1"/>
    <col min="1562" max="1562" width="7.44140625" style="432" customWidth="1"/>
    <col min="1563" max="1565" width="5.5546875" style="432" customWidth="1"/>
    <col min="1566" max="1566" width="6.44140625" style="432" bestFit="1" customWidth="1"/>
    <col min="1567" max="1567" width="1.44140625" style="432" customWidth="1"/>
    <col min="1568" max="1568" width="7.44140625" style="432" customWidth="1"/>
    <col min="1569" max="1572" width="5.5546875" style="432" customWidth="1"/>
    <col min="1573" max="1573" width="1.44140625" style="432" customWidth="1"/>
    <col min="1574" max="1574" width="7.44140625" style="432" customWidth="1"/>
    <col min="1575" max="1578" width="5.5546875" style="432" customWidth="1"/>
    <col min="1579" max="1579" width="1.44140625" style="432" customWidth="1"/>
    <col min="1580" max="1792" width="11.5546875" style="432"/>
    <col min="1793" max="1793" width="28.109375" style="432" customWidth="1"/>
    <col min="1794" max="1794" width="7.109375" style="432" customWidth="1"/>
    <col min="1795" max="1798" width="5.5546875" style="432" customWidth="1"/>
    <col min="1799" max="1799" width="1.44140625" style="432" customWidth="1"/>
    <col min="1800" max="1800" width="7.44140625" style="432" customWidth="1"/>
    <col min="1801" max="1804" width="5.5546875" style="432" customWidth="1"/>
    <col min="1805" max="1805" width="1.44140625" style="432" customWidth="1"/>
    <col min="1806" max="1806" width="6.5546875" style="432" customWidth="1"/>
    <col min="1807" max="1810" width="5.5546875" style="432" customWidth="1"/>
    <col min="1811" max="1811" width="1.44140625" style="432" customWidth="1"/>
    <col min="1812" max="1812" width="7.44140625" style="432" customWidth="1"/>
    <col min="1813" max="1814" width="5.5546875" style="432" customWidth="1"/>
    <col min="1815" max="1815" width="6.33203125" style="432" bestFit="1" customWidth="1"/>
    <col min="1816" max="1816" width="5.5546875" style="432" customWidth="1"/>
    <col min="1817" max="1817" width="1" style="432" customWidth="1"/>
    <col min="1818" max="1818" width="7.44140625" style="432" customWidth="1"/>
    <col min="1819" max="1821" width="5.5546875" style="432" customWidth="1"/>
    <col min="1822" max="1822" width="6.44140625" style="432" bestFit="1" customWidth="1"/>
    <col min="1823" max="1823" width="1.44140625" style="432" customWidth="1"/>
    <col min="1824" max="1824" width="7.44140625" style="432" customWidth="1"/>
    <col min="1825" max="1828" width="5.5546875" style="432" customWidth="1"/>
    <col min="1829" max="1829" width="1.44140625" style="432" customWidth="1"/>
    <col min="1830" max="1830" width="7.44140625" style="432" customWidth="1"/>
    <col min="1831" max="1834" width="5.5546875" style="432" customWidth="1"/>
    <col min="1835" max="1835" width="1.44140625" style="432" customWidth="1"/>
    <col min="1836" max="2048" width="11.5546875" style="432"/>
    <col min="2049" max="2049" width="28.109375" style="432" customWidth="1"/>
    <col min="2050" max="2050" width="7.109375" style="432" customWidth="1"/>
    <col min="2051" max="2054" width="5.5546875" style="432" customWidth="1"/>
    <col min="2055" max="2055" width="1.44140625" style="432" customWidth="1"/>
    <col min="2056" max="2056" width="7.44140625" style="432" customWidth="1"/>
    <col min="2057" max="2060" width="5.5546875" style="432" customWidth="1"/>
    <col min="2061" max="2061" width="1.44140625" style="432" customWidth="1"/>
    <col min="2062" max="2062" width="6.5546875" style="432" customWidth="1"/>
    <col min="2063" max="2066" width="5.5546875" style="432" customWidth="1"/>
    <col min="2067" max="2067" width="1.44140625" style="432" customWidth="1"/>
    <col min="2068" max="2068" width="7.44140625" style="432" customWidth="1"/>
    <col min="2069" max="2070" width="5.5546875" style="432" customWidth="1"/>
    <col min="2071" max="2071" width="6.33203125" style="432" bestFit="1" customWidth="1"/>
    <col min="2072" max="2072" width="5.5546875" style="432" customWidth="1"/>
    <col min="2073" max="2073" width="1" style="432" customWidth="1"/>
    <col min="2074" max="2074" width="7.44140625" style="432" customWidth="1"/>
    <col min="2075" max="2077" width="5.5546875" style="432" customWidth="1"/>
    <col min="2078" max="2078" width="6.44140625" style="432" bestFit="1" customWidth="1"/>
    <col min="2079" max="2079" width="1.44140625" style="432" customWidth="1"/>
    <col min="2080" max="2080" width="7.44140625" style="432" customWidth="1"/>
    <col min="2081" max="2084" width="5.5546875" style="432" customWidth="1"/>
    <col min="2085" max="2085" width="1.44140625" style="432" customWidth="1"/>
    <col min="2086" max="2086" width="7.44140625" style="432" customWidth="1"/>
    <col min="2087" max="2090" width="5.5546875" style="432" customWidth="1"/>
    <col min="2091" max="2091" width="1.44140625" style="432" customWidth="1"/>
    <col min="2092" max="2304" width="11.5546875" style="432"/>
    <col min="2305" max="2305" width="28.109375" style="432" customWidth="1"/>
    <col min="2306" max="2306" width="7.109375" style="432" customWidth="1"/>
    <col min="2307" max="2310" width="5.5546875" style="432" customWidth="1"/>
    <col min="2311" max="2311" width="1.44140625" style="432" customWidth="1"/>
    <col min="2312" max="2312" width="7.44140625" style="432" customWidth="1"/>
    <col min="2313" max="2316" width="5.5546875" style="432" customWidth="1"/>
    <col min="2317" max="2317" width="1.44140625" style="432" customWidth="1"/>
    <col min="2318" max="2318" width="6.5546875" style="432" customWidth="1"/>
    <col min="2319" max="2322" width="5.5546875" style="432" customWidth="1"/>
    <col min="2323" max="2323" width="1.44140625" style="432" customWidth="1"/>
    <col min="2324" max="2324" width="7.44140625" style="432" customWidth="1"/>
    <col min="2325" max="2326" width="5.5546875" style="432" customWidth="1"/>
    <col min="2327" max="2327" width="6.33203125" style="432" bestFit="1" customWidth="1"/>
    <col min="2328" max="2328" width="5.5546875" style="432" customWidth="1"/>
    <col min="2329" max="2329" width="1" style="432" customWidth="1"/>
    <col min="2330" max="2330" width="7.44140625" style="432" customWidth="1"/>
    <col min="2331" max="2333" width="5.5546875" style="432" customWidth="1"/>
    <col min="2334" max="2334" width="6.44140625" style="432" bestFit="1" customWidth="1"/>
    <col min="2335" max="2335" width="1.44140625" style="432" customWidth="1"/>
    <col min="2336" max="2336" width="7.44140625" style="432" customWidth="1"/>
    <col min="2337" max="2340" width="5.5546875" style="432" customWidth="1"/>
    <col min="2341" max="2341" width="1.44140625" style="432" customWidth="1"/>
    <col min="2342" max="2342" width="7.44140625" style="432" customWidth="1"/>
    <col min="2343" max="2346" width="5.5546875" style="432" customWidth="1"/>
    <col min="2347" max="2347" width="1.44140625" style="432" customWidth="1"/>
    <col min="2348" max="2560" width="11.5546875" style="432"/>
    <col min="2561" max="2561" width="28.109375" style="432" customWidth="1"/>
    <col min="2562" max="2562" width="7.109375" style="432" customWidth="1"/>
    <col min="2563" max="2566" width="5.5546875" style="432" customWidth="1"/>
    <col min="2567" max="2567" width="1.44140625" style="432" customWidth="1"/>
    <col min="2568" max="2568" width="7.44140625" style="432" customWidth="1"/>
    <col min="2569" max="2572" width="5.5546875" style="432" customWidth="1"/>
    <col min="2573" max="2573" width="1.44140625" style="432" customWidth="1"/>
    <col min="2574" max="2574" width="6.5546875" style="432" customWidth="1"/>
    <col min="2575" max="2578" width="5.5546875" style="432" customWidth="1"/>
    <col min="2579" max="2579" width="1.44140625" style="432" customWidth="1"/>
    <col min="2580" max="2580" width="7.44140625" style="432" customWidth="1"/>
    <col min="2581" max="2582" width="5.5546875" style="432" customWidth="1"/>
    <col min="2583" max="2583" width="6.33203125" style="432" bestFit="1" customWidth="1"/>
    <col min="2584" max="2584" width="5.5546875" style="432" customWidth="1"/>
    <col min="2585" max="2585" width="1" style="432" customWidth="1"/>
    <col min="2586" max="2586" width="7.44140625" style="432" customWidth="1"/>
    <col min="2587" max="2589" width="5.5546875" style="432" customWidth="1"/>
    <col min="2590" max="2590" width="6.44140625" style="432" bestFit="1" customWidth="1"/>
    <col min="2591" max="2591" width="1.44140625" style="432" customWidth="1"/>
    <col min="2592" max="2592" width="7.44140625" style="432" customWidth="1"/>
    <col min="2593" max="2596" width="5.5546875" style="432" customWidth="1"/>
    <col min="2597" max="2597" width="1.44140625" style="432" customWidth="1"/>
    <col min="2598" max="2598" width="7.44140625" style="432" customWidth="1"/>
    <col min="2599" max="2602" width="5.5546875" style="432" customWidth="1"/>
    <col min="2603" max="2603" width="1.44140625" style="432" customWidth="1"/>
    <col min="2604" max="2816" width="11.5546875" style="432"/>
    <col min="2817" max="2817" width="28.109375" style="432" customWidth="1"/>
    <col min="2818" max="2818" width="7.109375" style="432" customWidth="1"/>
    <col min="2819" max="2822" width="5.5546875" style="432" customWidth="1"/>
    <col min="2823" max="2823" width="1.44140625" style="432" customWidth="1"/>
    <col min="2824" max="2824" width="7.44140625" style="432" customWidth="1"/>
    <col min="2825" max="2828" width="5.5546875" style="432" customWidth="1"/>
    <col min="2829" max="2829" width="1.44140625" style="432" customWidth="1"/>
    <col min="2830" max="2830" width="6.5546875" style="432" customWidth="1"/>
    <col min="2831" max="2834" width="5.5546875" style="432" customWidth="1"/>
    <col min="2835" max="2835" width="1.44140625" style="432" customWidth="1"/>
    <col min="2836" max="2836" width="7.44140625" style="432" customWidth="1"/>
    <col min="2837" max="2838" width="5.5546875" style="432" customWidth="1"/>
    <col min="2839" max="2839" width="6.33203125" style="432" bestFit="1" customWidth="1"/>
    <col min="2840" max="2840" width="5.5546875" style="432" customWidth="1"/>
    <col min="2841" max="2841" width="1" style="432" customWidth="1"/>
    <col min="2842" max="2842" width="7.44140625" style="432" customWidth="1"/>
    <col min="2843" max="2845" width="5.5546875" style="432" customWidth="1"/>
    <col min="2846" max="2846" width="6.44140625" style="432" bestFit="1" customWidth="1"/>
    <col min="2847" max="2847" width="1.44140625" style="432" customWidth="1"/>
    <col min="2848" max="2848" width="7.44140625" style="432" customWidth="1"/>
    <col min="2849" max="2852" width="5.5546875" style="432" customWidth="1"/>
    <col min="2853" max="2853" width="1.44140625" style="432" customWidth="1"/>
    <col min="2854" max="2854" width="7.44140625" style="432" customWidth="1"/>
    <col min="2855" max="2858" width="5.5546875" style="432" customWidth="1"/>
    <col min="2859" max="2859" width="1.44140625" style="432" customWidth="1"/>
    <col min="2860" max="3072" width="11.5546875" style="432"/>
    <col min="3073" max="3073" width="28.109375" style="432" customWidth="1"/>
    <col min="3074" max="3074" width="7.109375" style="432" customWidth="1"/>
    <col min="3075" max="3078" width="5.5546875" style="432" customWidth="1"/>
    <col min="3079" max="3079" width="1.44140625" style="432" customWidth="1"/>
    <col min="3080" max="3080" width="7.44140625" style="432" customWidth="1"/>
    <col min="3081" max="3084" width="5.5546875" style="432" customWidth="1"/>
    <col min="3085" max="3085" width="1.44140625" style="432" customWidth="1"/>
    <col min="3086" max="3086" width="6.5546875" style="432" customWidth="1"/>
    <col min="3087" max="3090" width="5.5546875" style="432" customWidth="1"/>
    <col min="3091" max="3091" width="1.44140625" style="432" customWidth="1"/>
    <col min="3092" max="3092" width="7.44140625" style="432" customWidth="1"/>
    <col min="3093" max="3094" width="5.5546875" style="432" customWidth="1"/>
    <col min="3095" max="3095" width="6.33203125" style="432" bestFit="1" customWidth="1"/>
    <col min="3096" max="3096" width="5.5546875" style="432" customWidth="1"/>
    <col min="3097" max="3097" width="1" style="432" customWidth="1"/>
    <col min="3098" max="3098" width="7.44140625" style="432" customWidth="1"/>
    <col min="3099" max="3101" width="5.5546875" style="432" customWidth="1"/>
    <col min="3102" max="3102" width="6.44140625" style="432" bestFit="1" customWidth="1"/>
    <col min="3103" max="3103" width="1.44140625" style="432" customWidth="1"/>
    <col min="3104" max="3104" width="7.44140625" style="432" customWidth="1"/>
    <col min="3105" max="3108" width="5.5546875" style="432" customWidth="1"/>
    <col min="3109" max="3109" width="1.44140625" style="432" customWidth="1"/>
    <col min="3110" max="3110" width="7.44140625" style="432" customWidth="1"/>
    <col min="3111" max="3114" width="5.5546875" style="432" customWidth="1"/>
    <col min="3115" max="3115" width="1.44140625" style="432" customWidth="1"/>
    <col min="3116" max="3328" width="11.5546875" style="432"/>
    <col min="3329" max="3329" width="28.109375" style="432" customWidth="1"/>
    <col min="3330" max="3330" width="7.109375" style="432" customWidth="1"/>
    <col min="3331" max="3334" width="5.5546875" style="432" customWidth="1"/>
    <col min="3335" max="3335" width="1.44140625" style="432" customWidth="1"/>
    <col min="3336" max="3336" width="7.44140625" style="432" customWidth="1"/>
    <col min="3337" max="3340" width="5.5546875" style="432" customWidth="1"/>
    <col min="3341" max="3341" width="1.44140625" style="432" customWidth="1"/>
    <col min="3342" max="3342" width="6.5546875" style="432" customWidth="1"/>
    <col min="3343" max="3346" width="5.5546875" style="432" customWidth="1"/>
    <col min="3347" max="3347" width="1.44140625" style="432" customWidth="1"/>
    <col min="3348" max="3348" width="7.44140625" style="432" customWidth="1"/>
    <col min="3349" max="3350" width="5.5546875" style="432" customWidth="1"/>
    <col min="3351" max="3351" width="6.33203125" style="432" bestFit="1" customWidth="1"/>
    <col min="3352" max="3352" width="5.5546875" style="432" customWidth="1"/>
    <col min="3353" max="3353" width="1" style="432" customWidth="1"/>
    <col min="3354" max="3354" width="7.44140625" style="432" customWidth="1"/>
    <col min="3355" max="3357" width="5.5546875" style="432" customWidth="1"/>
    <col min="3358" max="3358" width="6.44140625" style="432" bestFit="1" customWidth="1"/>
    <col min="3359" max="3359" width="1.44140625" style="432" customWidth="1"/>
    <col min="3360" max="3360" width="7.44140625" style="432" customWidth="1"/>
    <col min="3361" max="3364" width="5.5546875" style="432" customWidth="1"/>
    <col min="3365" max="3365" width="1.44140625" style="432" customWidth="1"/>
    <col min="3366" max="3366" width="7.44140625" style="432" customWidth="1"/>
    <col min="3367" max="3370" width="5.5546875" style="432" customWidth="1"/>
    <col min="3371" max="3371" width="1.44140625" style="432" customWidth="1"/>
    <col min="3372" max="3584" width="11.5546875" style="432"/>
    <col min="3585" max="3585" width="28.109375" style="432" customWidth="1"/>
    <col min="3586" max="3586" width="7.109375" style="432" customWidth="1"/>
    <col min="3587" max="3590" width="5.5546875" style="432" customWidth="1"/>
    <col min="3591" max="3591" width="1.44140625" style="432" customWidth="1"/>
    <col min="3592" max="3592" width="7.44140625" style="432" customWidth="1"/>
    <col min="3593" max="3596" width="5.5546875" style="432" customWidth="1"/>
    <col min="3597" max="3597" width="1.44140625" style="432" customWidth="1"/>
    <col min="3598" max="3598" width="6.5546875" style="432" customWidth="1"/>
    <col min="3599" max="3602" width="5.5546875" style="432" customWidth="1"/>
    <col min="3603" max="3603" width="1.44140625" style="432" customWidth="1"/>
    <col min="3604" max="3604" width="7.44140625" style="432" customWidth="1"/>
    <col min="3605" max="3606" width="5.5546875" style="432" customWidth="1"/>
    <col min="3607" max="3607" width="6.33203125" style="432" bestFit="1" customWidth="1"/>
    <col min="3608" max="3608" width="5.5546875" style="432" customWidth="1"/>
    <col min="3609" max="3609" width="1" style="432" customWidth="1"/>
    <col min="3610" max="3610" width="7.44140625" style="432" customWidth="1"/>
    <col min="3611" max="3613" width="5.5546875" style="432" customWidth="1"/>
    <col min="3614" max="3614" width="6.44140625" style="432" bestFit="1" customWidth="1"/>
    <col min="3615" max="3615" width="1.44140625" style="432" customWidth="1"/>
    <col min="3616" max="3616" width="7.44140625" style="432" customWidth="1"/>
    <col min="3617" max="3620" width="5.5546875" style="432" customWidth="1"/>
    <col min="3621" max="3621" width="1.44140625" style="432" customWidth="1"/>
    <col min="3622" max="3622" width="7.44140625" style="432" customWidth="1"/>
    <col min="3623" max="3626" width="5.5546875" style="432" customWidth="1"/>
    <col min="3627" max="3627" width="1.44140625" style="432" customWidth="1"/>
    <col min="3628" max="3840" width="11.5546875" style="432"/>
    <col min="3841" max="3841" width="28.109375" style="432" customWidth="1"/>
    <col min="3842" max="3842" width="7.109375" style="432" customWidth="1"/>
    <col min="3843" max="3846" width="5.5546875" style="432" customWidth="1"/>
    <col min="3847" max="3847" width="1.44140625" style="432" customWidth="1"/>
    <col min="3848" max="3848" width="7.44140625" style="432" customWidth="1"/>
    <col min="3849" max="3852" width="5.5546875" style="432" customWidth="1"/>
    <col min="3853" max="3853" width="1.44140625" style="432" customWidth="1"/>
    <col min="3854" max="3854" width="6.5546875" style="432" customWidth="1"/>
    <col min="3855" max="3858" width="5.5546875" style="432" customWidth="1"/>
    <col min="3859" max="3859" width="1.44140625" style="432" customWidth="1"/>
    <col min="3860" max="3860" width="7.44140625" style="432" customWidth="1"/>
    <col min="3861" max="3862" width="5.5546875" style="432" customWidth="1"/>
    <col min="3863" max="3863" width="6.33203125" style="432" bestFit="1" customWidth="1"/>
    <col min="3864" max="3864" width="5.5546875" style="432" customWidth="1"/>
    <col min="3865" max="3865" width="1" style="432" customWidth="1"/>
    <col min="3866" max="3866" width="7.44140625" style="432" customWidth="1"/>
    <col min="3867" max="3869" width="5.5546875" style="432" customWidth="1"/>
    <col min="3870" max="3870" width="6.44140625" style="432" bestFit="1" customWidth="1"/>
    <col min="3871" max="3871" width="1.44140625" style="432" customWidth="1"/>
    <col min="3872" max="3872" width="7.44140625" style="432" customWidth="1"/>
    <col min="3873" max="3876" width="5.5546875" style="432" customWidth="1"/>
    <col min="3877" max="3877" width="1.44140625" style="432" customWidth="1"/>
    <col min="3878" max="3878" width="7.44140625" style="432" customWidth="1"/>
    <col min="3879" max="3882" width="5.5546875" style="432" customWidth="1"/>
    <col min="3883" max="3883" width="1.44140625" style="432" customWidth="1"/>
    <col min="3884" max="4096" width="11.5546875" style="432"/>
    <col min="4097" max="4097" width="28.109375" style="432" customWidth="1"/>
    <col min="4098" max="4098" width="7.109375" style="432" customWidth="1"/>
    <col min="4099" max="4102" width="5.5546875" style="432" customWidth="1"/>
    <col min="4103" max="4103" width="1.44140625" style="432" customWidth="1"/>
    <col min="4104" max="4104" width="7.44140625" style="432" customWidth="1"/>
    <col min="4105" max="4108" width="5.5546875" style="432" customWidth="1"/>
    <col min="4109" max="4109" width="1.44140625" style="432" customWidth="1"/>
    <col min="4110" max="4110" width="6.5546875" style="432" customWidth="1"/>
    <col min="4111" max="4114" width="5.5546875" style="432" customWidth="1"/>
    <col min="4115" max="4115" width="1.44140625" style="432" customWidth="1"/>
    <col min="4116" max="4116" width="7.44140625" style="432" customWidth="1"/>
    <col min="4117" max="4118" width="5.5546875" style="432" customWidth="1"/>
    <col min="4119" max="4119" width="6.33203125" style="432" bestFit="1" customWidth="1"/>
    <col min="4120" max="4120" width="5.5546875" style="432" customWidth="1"/>
    <col min="4121" max="4121" width="1" style="432" customWidth="1"/>
    <col min="4122" max="4122" width="7.44140625" style="432" customWidth="1"/>
    <col min="4123" max="4125" width="5.5546875" style="432" customWidth="1"/>
    <col min="4126" max="4126" width="6.44140625" style="432" bestFit="1" customWidth="1"/>
    <col min="4127" max="4127" width="1.44140625" style="432" customWidth="1"/>
    <col min="4128" max="4128" width="7.44140625" style="432" customWidth="1"/>
    <col min="4129" max="4132" width="5.5546875" style="432" customWidth="1"/>
    <col min="4133" max="4133" width="1.44140625" style="432" customWidth="1"/>
    <col min="4134" max="4134" width="7.44140625" style="432" customWidth="1"/>
    <col min="4135" max="4138" width="5.5546875" style="432" customWidth="1"/>
    <col min="4139" max="4139" width="1.44140625" style="432" customWidth="1"/>
    <col min="4140" max="4352" width="11.5546875" style="432"/>
    <col min="4353" max="4353" width="28.109375" style="432" customWidth="1"/>
    <col min="4354" max="4354" width="7.109375" style="432" customWidth="1"/>
    <col min="4355" max="4358" width="5.5546875" style="432" customWidth="1"/>
    <col min="4359" max="4359" width="1.44140625" style="432" customWidth="1"/>
    <col min="4360" max="4360" width="7.44140625" style="432" customWidth="1"/>
    <col min="4361" max="4364" width="5.5546875" style="432" customWidth="1"/>
    <col min="4365" max="4365" width="1.44140625" style="432" customWidth="1"/>
    <col min="4366" max="4366" width="6.5546875" style="432" customWidth="1"/>
    <col min="4367" max="4370" width="5.5546875" style="432" customWidth="1"/>
    <col min="4371" max="4371" width="1.44140625" style="432" customWidth="1"/>
    <col min="4372" max="4372" width="7.44140625" style="432" customWidth="1"/>
    <col min="4373" max="4374" width="5.5546875" style="432" customWidth="1"/>
    <col min="4375" max="4375" width="6.33203125" style="432" bestFit="1" customWidth="1"/>
    <col min="4376" max="4376" width="5.5546875" style="432" customWidth="1"/>
    <col min="4377" max="4377" width="1" style="432" customWidth="1"/>
    <col min="4378" max="4378" width="7.44140625" style="432" customWidth="1"/>
    <col min="4379" max="4381" width="5.5546875" style="432" customWidth="1"/>
    <col min="4382" max="4382" width="6.44140625" style="432" bestFit="1" customWidth="1"/>
    <col min="4383" max="4383" width="1.44140625" style="432" customWidth="1"/>
    <col min="4384" max="4384" width="7.44140625" style="432" customWidth="1"/>
    <col min="4385" max="4388" width="5.5546875" style="432" customWidth="1"/>
    <col min="4389" max="4389" width="1.44140625" style="432" customWidth="1"/>
    <col min="4390" max="4390" width="7.44140625" style="432" customWidth="1"/>
    <col min="4391" max="4394" width="5.5546875" style="432" customWidth="1"/>
    <col min="4395" max="4395" width="1.44140625" style="432" customWidth="1"/>
    <col min="4396" max="4608" width="11.5546875" style="432"/>
    <col min="4609" max="4609" width="28.109375" style="432" customWidth="1"/>
    <col min="4610" max="4610" width="7.109375" style="432" customWidth="1"/>
    <col min="4611" max="4614" width="5.5546875" style="432" customWidth="1"/>
    <col min="4615" max="4615" width="1.44140625" style="432" customWidth="1"/>
    <col min="4616" max="4616" width="7.44140625" style="432" customWidth="1"/>
    <col min="4617" max="4620" width="5.5546875" style="432" customWidth="1"/>
    <col min="4621" max="4621" width="1.44140625" style="432" customWidth="1"/>
    <col min="4622" max="4622" width="6.5546875" style="432" customWidth="1"/>
    <col min="4623" max="4626" width="5.5546875" style="432" customWidth="1"/>
    <col min="4627" max="4627" width="1.44140625" style="432" customWidth="1"/>
    <col min="4628" max="4628" width="7.44140625" style="432" customWidth="1"/>
    <col min="4629" max="4630" width="5.5546875" style="432" customWidth="1"/>
    <col min="4631" max="4631" width="6.33203125" style="432" bestFit="1" customWidth="1"/>
    <col min="4632" max="4632" width="5.5546875" style="432" customWidth="1"/>
    <col min="4633" max="4633" width="1" style="432" customWidth="1"/>
    <col min="4634" max="4634" width="7.44140625" style="432" customWidth="1"/>
    <col min="4635" max="4637" width="5.5546875" style="432" customWidth="1"/>
    <col min="4638" max="4638" width="6.44140625" style="432" bestFit="1" customWidth="1"/>
    <col min="4639" max="4639" width="1.44140625" style="432" customWidth="1"/>
    <col min="4640" max="4640" width="7.44140625" style="432" customWidth="1"/>
    <col min="4641" max="4644" width="5.5546875" style="432" customWidth="1"/>
    <col min="4645" max="4645" width="1.44140625" style="432" customWidth="1"/>
    <col min="4646" max="4646" width="7.44140625" style="432" customWidth="1"/>
    <col min="4647" max="4650" width="5.5546875" style="432" customWidth="1"/>
    <col min="4651" max="4651" width="1.44140625" style="432" customWidth="1"/>
    <col min="4652" max="4864" width="11.5546875" style="432"/>
    <col min="4865" max="4865" width="28.109375" style="432" customWidth="1"/>
    <col min="4866" max="4866" width="7.109375" style="432" customWidth="1"/>
    <col min="4867" max="4870" width="5.5546875" style="432" customWidth="1"/>
    <col min="4871" max="4871" width="1.44140625" style="432" customWidth="1"/>
    <col min="4872" max="4872" width="7.44140625" style="432" customWidth="1"/>
    <col min="4873" max="4876" width="5.5546875" style="432" customWidth="1"/>
    <col min="4877" max="4877" width="1.44140625" style="432" customWidth="1"/>
    <col min="4878" max="4878" width="6.5546875" style="432" customWidth="1"/>
    <col min="4879" max="4882" width="5.5546875" style="432" customWidth="1"/>
    <col min="4883" max="4883" width="1.44140625" style="432" customWidth="1"/>
    <col min="4884" max="4884" width="7.44140625" style="432" customWidth="1"/>
    <col min="4885" max="4886" width="5.5546875" style="432" customWidth="1"/>
    <col min="4887" max="4887" width="6.33203125" style="432" bestFit="1" customWidth="1"/>
    <col min="4888" max="4888" width="5.5546875" style="432" customWidth="1"/>
    <col min="4889" max="4889" width="1" style="432" customWidth="1"/>
    <col min="4890" max="4890" width="7.44140625" style="432" customWidth="1"/>
    <col min="4891" max="4893" width="5.5546875" style="432" customWidth="1"/>
    <col min="4894" max="4894" width="6.44140625" style="432" bestFit="1" customWidth="1"/>
    <col min="4895" max="4895" width="1.44140625" style="432" customWidth="1"/>
    <col min="4896" max="4896" width="7.44140625" style="432" customWidth="1"/>
    <col min="4897" max="4900" width="5.5546875" style="432" customWidth="1"/>
    <col min="4901" max="4901" width="1.44140625" style="432" customWidth="1"/>
    <col min="4902" max="4902" width="7.44140625" style="432" customWidth="1"/>
    <col min="4903" max="4906" width="5.5546875" style="432" customWidth="1"/>
    <col min="4907" max="4907" width="1.44140625" style="432" customWidth="1"/>
    <col min="4908" max="5120" width="11.5546875" style="432"/>
    <col min="5121" max="5121" width="28.109375" style="432" customWidth="1"/>
    <col min="5122" max="5122" width="7.109375" style="432" customWidth="1"/>
    <col min="5123" max="5126" width="5.5546875" style="432" customWidth="1"/>
    <col min="5127" max="5127" width="1.44140625" style="432" customWidth="1"/>
    <col min="5128" max="5128" width="7.44140625" style="432" customWidth="1"/>
    <col min="5129" max="5132" width="5.5546875" style="432" customWidth="1"/>
    <col min="5133" max="5133" width="1.44140625" style="432" customWidth="1"/>
    <col min="5134" max="5134" width="6.5546875" style="432" customWidth="1"/>
    <col min="5135" max="5138" width="5.5546875" style="432" customWidth="1"/>
    <col min="5139" max="5139" width="1.44140625" style="432" customWidth="1"/>
    <col min="5140" max="5140" width="7.44140625" style="432" customWidth="1"/>
    <col min="5141" max="5142" width="5.5546875" style="432" customWidth="1"/>
    <col min="5143" max="5143" width="6.33203125" style="432" bestFit="1" customWidth="1"/>
    <col min="5144" max="5144" width="5.5546875" style="432" customWidth="1"/>
    <col min="5145" max="5145" width="1" style="432" customWidth="1"/>
    <col min="5146" max="5146" width="7.44140625" style="432" customWidth="1"/>
    <col min="5147" max="5149" width="5.5546875" style="432" customWidth="1"/>
    <col min="5150" max="5150" width="6.44140625" style="432" bestFit="1" customWidth="1"/>
    <col min="5151" max="5151" width="1.44140625" style="432" customWidth="1"/>
    <col min="5152" max="5152" width="7.44140625" style="432" customWidth="1"/>
    <col min="5153" max="5156" width="5.5546875" style="432" customWidth="1"/>
    <col min="5157" max="5157" width="1.44140625" style="432" customWidth="1"/>
    <col min="5158" max="5158" width="7.44140625" style="432" customWidth="1"/>
    <col min="5159" max="5162" width="5.5546875" style="432" customWidth="1"/>
    <col min="5163" max="5163" width="1.44140625" style="432" customWidth="1"/>
    <col min="5164" max="5376" width="11.5546875" style="432"/>
    <col min="5377" max="5377" width="28.109375" style="432" customWidth="1"/>
    <col min="5378" max="5378" width="7.109375" style="432" customWidth="1"/>
    <col min="5379" max="5382" width="5.5546875" style="432" customWidth="1"/>
    <col min="5383" max="5383" width="1.44140625" style="432" customWidth="1"/>
    <col min="5384" max="5384" width="7.44140625" style="432" customWidth="1"/>
    <col min="5385" max="5388" width="5.5546875" style="432" customWidth="1"/>
    <col min="5389" max="5389" width="1.44140625" style="432" customWidth="1"/>
    <col min="5390" max="5390" width="6.5546875" style="432" customWidth="1"/>
    <col min="5391" max="5394" width="5.5546875" style="432" customWidth="1"/>
    <col min="5395" max="5395" width="1.44140625" style="432" customWidth="1"/>
    <col min="5396" max="5396" width="7.44140625" style="432" customWidth="1"/>
    <col min="5397" max="5398" width="5.5546875" style="432" customWidth="1"/>
    <col min="5399" max="5399" width="6.33203125" style="432" bestFit="1" customWidth="1"/>
    <col min="5400" max="5400" width="5.5546875" style="432" customWidth="1"/>
    <col min="5401" max="5401" width="1" style="432" customWidth="1"/>
    <col min="5402" max="5402" width="7.44140625" style="432" customWidth="1"/>
    <col min="5403" max="5405" width="5.5546875" style="432" customWidth="1"/>
    <col min="5406" max="5406" width="6.44140625" style="432" bestFit="1" customWidth="1"/>
    <col min="5407" max="5407" width="1.44140625" style="432" customWidth="1"/>
    <col min="5408" max="5408" width="7.44140625" style="432" customWidth="1"/>
    <col min="5409" max="5412" width="5.5546875" style="432" customWidth="1"/>
    <col min="5413" max="5413" width="1.44140625" style="432" customWidth="1"/>
    <col min="5414" max="5414" width="7.44140625" style="432" customWidth="1"/>
    <col min="5415" max="5418" width="5.5546875" style="432" customWidth="1"/>
    <col min="5419" max="5419" width="1.44140625" style="432" customWidth="1"/>
    <col min="5420" max="5632" width="11.5546875" style="432"/>
    <col min="5633" max="5633" width="28.109375" style="432" customWidth="1"/>
    <col min="5634" max="5634" width="7.109375" style="432" customWidth="1"/>
    <col min="5635" max="5638" width="5.5546875" style="432" customWidth="1"/>
    <col min="5639" max="5639" width="1.44140625" style="432" customWidth="1"/>
    <col min="5640" max="5640" width="7.44140625" style="432" customWidth="1"/>
    <col min="5641" max="5644" width="5.5546875" style="432" customWidth="1"/>
    <col min="5645" max="5645" width="1.44140625" style="432" customWidth="1"/>
    <col min="5646" max="5646" width="6.5546875" style="432" customWidth="1"/>
    <col min="5647" max="5650" width="5.5546875" style="432" customWidth="1"/>
    <col min="5651" max="5651" width="1.44140625" style="432" customWidth="1"/>
    <col min="5652" max="5652" width="7.44140625" style="432" customWidth="1"/>
    <col min="5653" max="5654" width="5.5546875" style="432" customWidth="1"/>
    <col min="5655" max="5655" width="6.33203125" style="432" bestFit="1" customWidth="1"/>
    <col min="5656" max="5656" width="5.5546875" style="432" customWidth="1"/>
    <col min="5657" max="5657" width="1" style="432" customWidth="1"/>
    <col min="5658" max="5658" width="7.44140625" style="432" customWidth="1"/>
    <col min="5659" max="5661" width="5.5546875" style="432" customWidth="1"/>
    <col min="5662" max="5662" width="6.44140625" style="432" bestFit="1" customWidth="1"/>
    <col min="5663" max="5663" width="1.44140625" style="432" customWidth="1"/>
    <col min="5664" max="5664" width="7.44140625" style="432" customWidth="1"/>
    <col min="5665" max="5668" width="5.5546875" style="432" customWidth="1"/>
    <col min="5669" max="5669" width="1.44140625" style="432" customWidth="1"/>
    <col min="5670" max="5670" width="7.44140625" style="432" customWidth="1"/>
    <col min="5671" max="5674" width="5.5546875" style="432" customWidth="1"/>
    <col min="5675" max="5675" width="1.44140625" style="432" customWidth="1"/>
    <col min="5676" max="5888" width="11.5546875" style="432"/>
    <col min="5889" max="5889" width="28.109375" style="432" customWidth="1"/>
    <col min="5890" max="5890" width="7.109375" style="432" customWidth="1"/>
    <col min="5891" max="5894" width="5.5546875" style="432" customWidth="1"/>
    <col min="5895" max="5895" width="1.44140625" style="432" customWidth="1"/>
    <col min="5896" max="5896" width="7.44140625" style="432" customWidth="1"/>
    <col min="5897" max="5900" width="5.5546875" style="432" customWidth="1"/>
    <col min="5901" max="5901" width="1.44140625" style="432" customWidth="1"/>
    <col min="5902" max="5902" width="6.5546875" style="432" customWidth="1"/>
    <col min="5903" max="5906" width="5.5546875" style="432" customWidth="1"/>
    <col min="5907" max="5907" width="1.44140625" style="432" customWidth="1"/>
    <col min="5908" max="5908" width="7.44140625" style="432" customWidth="1"/>
    <col min="5909" max="5910" width="5.5546875" style="432" customWidth="1"/>
    <col min="5911" max="5911" width="6.33203125" style="432" bestFit="1" customWidth="1"/>
    <col min="5912" max="5912" width="5.5546875" style="432" customWidth="1"/>
    <col min="5913" max="5913" width="1" style="432" customWidth="1"/>
    <col min="5914" max="5914" width="7.44140625" style="432" customWidth="1"/>
    <col min="5915" max="5917" width="5.5546875" style="432" customWidth="1"/>
    <col min="5918" max="5918" width="6.44140625" style="432" bestFit="1" customWidth="1"/>
    <col min="5919" max="5919" width="1.44140625" style="432" customWidth="1"/>
    <col min="5920" max="5920" width="7.44140625" style="432" customWidth="1"/>
    <col min="5921" max="5924" width="5.5546875" style="432" customWidth="1"/>
    <col min="5925" max="5925" width="1.44140625" style="432" customWidth="1"/>
    <col min="5926" max="5926" width="7.44140625" style="432" customWidth="1"/>
    <col min="5927" max="5930" width="5.5546875" style="432" customWidth="1"/>
    <col min="5931" max="5931" width="1.44140625" style="432" customWidth="1"/>
    <col min="5932" max="6144" width="11.5546875" style="432"/>
    <col min="6145" max="6145" width="28.109375" style="432" customWidth="1"/>
    <col min="6146" max="6146" width="7.109375" style="432" customWidth="1"/>
    <col min="6147" max="6150" width="5.5546875" style="432" customWidth="1"/>
    <col min="6151" max="6151" width="1.44140625" style="432" customWidth="1"/>
    <col min="6152" max="6152" width="7.44140625" style="432" customWidth="1"/>
    <col min="6153" max="6156" width="5.5546875" style="432" customWidth="1"/>
    <col min="6157" max="6157" width="1.44140625" style="432" customWidth="1"/>
    <col min="6158" max="6158" width="6.5546875" style="432" customWidth="1"/>
    <col min="6159" max="6162" width="5.5546875" style="432" customWidth="1"/>
    <col min="6163" max="6163" width="1.44140625" style="432" customWidth="1"/>
    <col min="6164" max="6164" width="7.44140625" style="432" customWidth="1"/>
    <col min="6165" max="6166" width="5.5546875" style="432" customWidth="1"/>
    <col min="6167" max="6167" width="6.33203125" style="432" bestFit="1" customWidth="1"/>
    <col min="6168" max="6168" width="5.5546875" style="432" customWidth="1"/>
    <col min="6169" max="6169" width="1" style="432" customWidth="1"/>
    <col min="6170" max="6170" width="7.44140625" style="432" customWidth="1"/>
    <col min="6171" max="6173" width="5.5546875" style="432" customWidth="1"/>
    <col min="6174" max="6174" width="6.44140625" style="432" bestFit="1" customWidth="1"/>
    <col min="6175" max="6175" width="1.44140625" style="432" customWidth="1"/>
    <col min="6176" max="6176" width="7.44140625" style="432" customWidth="1"/>
    <col min="6177" max="6180" width="5.5546875" style="432" customWidth="1"/>
    <col min="6181" max="6181" width="1.44140625" style="432" customWidth="1"/>
    <col min="6182" max="6182" width="7.44140625" style="432" customWidth="1"/>
    <col min="6183" max="6186" width="5.5546875" style="432" customWidth="1"/>
    <col min="6187" max="6187" width="1.44140625" style="432" customWidth="1"/>
    <col min="6188" max="6400" width="11.5546875" style="432"/>
    <col min="6401" max="6401" width="28.109375" style="432" customWidth="1"/>
    <col min="6402" max="6402" width="7.109375" style="432" customWidth="1"/>
    <col min="6403" max="6406" width="5.5546875" style="432" customWidth="1"/>
    <col min="6407" max="6407" width="1.44140625" style="432" customWidth="1"/>
    <col min="6408" max="6408" width="7.44140625" style="432" customWidth="1"/>
    <col min="6409" max="6412" width="5.5546875" style="432" customWidth="1"/>
    <col min="6413" max="6413" width="1.44140625" style="432" customWidth="1"/>
    <col min="6414" max="6414" width="6.5546875" style="432" customWidth="1"/>
    <col min="6415" max="6418" width="5.5546875" style="432" customWidth="1"/>
    <col min="6419" max="6419" width="1.44140625" style="432" customWidth="1"/>
    <col min="6420" max="6420" width="7.44140625" style="432" customWidth="1"/>
    <col min="6421" max="6422" width="5.5546875" style="432" customWidth="1"/>
    <col min="6423" max="6423" width="6.33203125" style="432" bestFit="1" customWidth="1"/>
    <col min="6424" max="6424" width="5.5546875" style="432" customWidth="1"/>
    <col min="6425" max="6425" width="1" style="432" customWidth="1"/>
    <col min="6426" max="6426" width="7.44140625" style="432" customWidth="1"/>
    <col min="6427" max="6429" width="5.5546875" style="432" customWidth="1"/>
    <col min="6430" max="6430" width="6.44140625" style="432" bestFit="1" customWidth="1"/>
    <col min="6431" max="6431" width="1.44140625" style="432" customWidth="1"/>
    <col min="6432" max="6432" width="7.44140625" style="432" customWidth="1"/>
    <col min="6433" max="6436" width="5.5546875" style="432" customWidth="1"/>
    <col min="6437" max="6437" width="1.44140625" style="432" customWidth="1"/>
    <col min="6438" max="6438" width="7.44140625" style="432" customWidth="1"/>
    <col min="6439" max="6442" width="5.5546875" style="432" customWidth="1"/>
    <col min="6443" max="6443" width="1.44140625" style="432" customWidth="1"/>
    <col min="6444" max="6656" width="11.5546875" style="432"/>
    <col min="6657" max="6657" width="28.109375" style="432" customWidth="1"/>
    <col min="6658" max="6658" width="7.109375" style="432" customWidth="1"/>
    <col min="6659" max="6662" width="5.5546875" style="432" customWidth="1"/>
    <col min="6663" max="6663" width="1.44140625" style="432" customWidth="1"/>
    <col min="6664" max="6664" width="7.44140625" style="432" customWidth="1"/>
    <col min="6665" max="6668" width="5.5546875" style="432" customWidth="1"/>
    <col min="6669" max="6669" width="1.44140625" style="432" customWidth="1"/>
    <col min="6670" max="6670" width="6.5546875" style="432" customWidth="1"/>
    <col min="6671" max="6674" width="5.5546875" style="432" customWidth="1"/>
    <col min="6675" max="6675" width="1.44140625" style="432" customWidth="1"/>
    <col min="6676" max="6676" width="7.44140625" style="432" customWidth="1"/>
    <col min="6677" max="6678" width="5.5546875" style="432" customWidth="1"/>
    <col min="6679" max="6679" width="6.33203125" style="432" bestFit="1" customWidth="1"/>
    <col min="6680" max="6680" width="5.5546875" style="432" customWidth="1"/>
    <col min="6681" max="6681" width="1" style="432" customWidth="1"/>
    <col min="6682" max="6682" width="7.44140625" style="432" customWidth="1"/>
    <col min="6683" max="6685" width="5.5546875" style="432" customWidth="1"/>
    <col min="6686" max="6686" width="6.44140625" style="432" bestFit="1" customWidth="1"/>
    <col min="6687" max="6687" width="1.44140625" style="432" customWidth="1"/>
    <col min="6688" max="6688" width="7.44140625" style="432" customWidth="1"/>
    <col min="6689" max="6692" width="5.5546875" style="432" customWidth="1"/>
    <col min="6693" max="6693" width="1.44140625" style="432" customWidth="1"/>
    <col min="6694" max="6694" width="7.44140625" style="432" customWidth="1"/>
    <col min="6695" max="6698" width="5.5546875" style="432" customWidth="1"/>
    <col min="6699" max="6699" width="1.44140625" style="432" customWidth="1"/>
    <col min="6700" max="6912" width="11.5546875" style="432"/>
    <col min="6913" max="6913" width="28.109375" style="432" customWidth="1"/>
    <col min="6914" max="6914" width="7.109375" style="432" customWidth="1"/>
    <col min="6915" max="6918" width="5.5546875" style="432" customWidth="1"/>
    <col min="6919" max="6919" width="1.44140625" style="432" customWidth="1"/>
    <col min="6920" max="6920" width="7.44140625" style="432" customWidth="1"/>
    <col min="6921" max="6924" width="5.5546875" style="432" customWidth="1"/>
    <col min="6925" max="6925" width="1.44140625" style="432" customWidth="1"/>
    <col min="6926" max="6926" width="6.5546875" style="432" customWidth="1"/>
    <col min="6927" max="6930" width="5.5546875" style="432" customWidth="1"/>
    <col min="6931" max="6931" width="1.44140625" style="432" customWidth="1"/>
    <col min="6932" max="6932" width="7.44140625" style="432" customWidth="1"/>
    <col min="6933" max="6934" width="5.5546875" style="432" customWidth="1"/>
    <col min="6935" max="6935" width="6.33203125" style="432" bestFit="1" customWidth="1"/>
    <col min="6936" max="6936" width="5.5546875" style="432" customWidth="1"/>
    <col min="6937" max="6937" width="1" style="432" customWidth="1"/>
    <col min="6938" max="6938" width="7.44140625" style="432" customWidth="1"/>
    <col min="6939" max="6941" width="5.5546875" style="432" customWidth="1"/>
    <col min="6942" max="6942" width="6.44140625" style="432" bestFit="1" customWidth="1"/>
    <col min="6943" max="6943" width="1.44140625" style="432" customWidth="1"/>
    <col min="6944" max="6944" width="7.44140625" style="432" customWidth="1"/>
    <col min="6945" max="6948" width="5.5546875" style="432" customWidth="1"/>
    <col min="6949" max="6949" width="1.44140625" style="432" customWidth="1"/>
    <col min="6950" max="6950" width="7.44140625" style="432" customWidth="1"/>
    <col min="6951" max="6954" width="5.5546875" style="432" customWidth="1"/>
    <col min="6955" max="6955" width="1.44140625" style="432" customWidth="1"/>
    <col min="6956" max="7168" width="11.5546875" style="432"/>
    <col min="7169" max="7169" width="28.109375" style="432" customWidth="1"/>
    <col min="7170" max="7170" width="7.109375" style="432" customWidth="1"/>
    <col min="7171" max="7174" width="5.5546875" style="432" customWidth="1"/>
    <col min="7175" max="7175" width="1.44140625" style="432" customWidth="1"/>
    <col min="7176" max="7176" width="7.44140625" style="432" customWidth="1"/>
    <col min="7177" max="7180" width="5.5546875" style="432" customWidth="1"/>
    <col min="7181" max="7181" width="1.44140625" style="432" customWidth="1"/>
    <col min="7182" max="7182" width="6.5546875" style="432" customWidth="1"/>
    <col min="7183" max="7186" width="5.5546875" style="432" customWidth="1"/>
    <col min="7187" max="7187" width="1.44140625" style="432" customWidth="1"/>
    <col min="7188" max="7188" width="7.44140625" style="432" customWidth="1"/>
    <col min="7189" max="7190" width="5.5546875" style="432" customWidth="1"/>
    <col min="7191" max="7191" width="6.33203125" style="432" bestFit="1" customWidth="1"/>
    <col min="7192" max="7192" width="5.5546875" style="432" customWidth="1"/>
    <col min="7193" max="7193" width="1" style="432" customWidth="1"/>
    <col min="7194" max="7194" width="7.44140625" style="432" customWidth="1"/>
    <col min="7195" max="7197" width="5.5546875" style="432" customWidth="1"/>
    <col min="7198" max="7198" width="6.44140625" style="432" bestFit="1" customWidth="1"/>
    <col min="7199" max="7199" width="1.44140625" style="432" customWidth="1"/>
    <col min="7200" max="7200" width="7.44140625" style="432" customWidth="1"/>
    <col min="7201" max="7204" width="5.5546875" style="432" customWidth="1"/>
    <col min="7205" max="7205" width="1.44140625" style="432" customWidth="1"/>
    <col min="7206" max="7206" width="7.44140625" style="432" customWidth="1"/>
    <col min="7207" max="7210" width="5.5546875" style="432" customWidth="1"/>
    <col min="7211" max="7211" width="1.44140625" style="432" customWidth="1"/>
    <col min="7212" max="7424" width="11.5546875" style="432"/>
    <col min="7425" max="7425" width="28.109375" style="432" customWidth="1"/>
    <col min="7426" max="7426" width="7.109375" style="432" customWidth="1"/>
    <col min="7427" max="7430" width="5.5546875" style="432" customWidth="1"/>
    <col min="7431" max="7431" width="1.44140625" style="432" customWidth="1"/>
    <col min="7432" max="7432" width="7.44140625" style="432" customWidth="1"/>
    <col min="7433" max="7436" width="5.5546875" style="432" customWidth="1"/>
    <col min="7437" max="7437" width="1.44140625" style="432" customWidth="1"/>
    <col min="7438" max="7438" width="6.5546875" style="432" customWidth="1"/>
    <col min="7439" max="7442" width="5.5546875" style="432" customWidth="1"/>
    <col min="7443" max="7443" width="1.44140625" style="432" customWidth="1"/>
    <col min="7444" max="7444" width="7.44140625" style="432" customWidth="1"/>
    <col min="7445" max="7446" width="5.5546875" style="432" customWidth="1"/>
    <col min="7447" max="7447" width="6.33203125" style="432" bestFit="1" customWidth="1"/>
    <col min="7448" max="7448" width="5.5546875" style="432" customWidth="1"/>
    <col min="7449" max="7449" width="1" style="432" customWidth="1"/>
    <col min="7450" max="7450" width="7.44140625" style="432" customWidth="1"/>
    <col min="7451" max="7453" width="5.5546875" style="432" customWidth="1"/>
    <col min="7454" max="7454" width="6.44140625" style="432" bestFit="1" customWidth="1"/>
    <col min="7455" max="7455" width="1.44140625" style="432" customWidth="1"/>
    <col min="7456" max="7456" width="7.44140625" style="432" customWidth="1"/>
    <col min="7457" max="7460" width="5.5546875" style="432" customWidth="1"/>
    <col min="7461" max="7461" width="1.44140625" style="432" customWidth="1"/>
    <col min="7462" max="7462" width="7.44140625" style="432" customWidth="1"/>
    <col min="7463" max="7466" width="5.5546875" style="432" customWidth="1"/>
    <col min="7467" max="7467" width="1.44140625" style="432" customWidth="1"/>
    <col min="7468" max="7680" width="11.5546875" style="432"/>
    <col min="7681" max="7681" width="28.109375" style="432" customWidth="1"/>
    <col min="7682" max="7682" width="7.109375" style="432" customWidth="1"/>
    <col min="7683" max="7686" width="5.5546875" style="432" customWidth="1"/>
    <col min="7687" max="7687" width="1.44140625" style="432" customWidth="1"/>
    <col min="7688" max="7688" width="7.44140625" style="432" customWidth="1"/>
    <col min="7689" max="7692" width="5.5546875" style="432" customWidth="1"/>
    <col min="7693" max="7693" width="1.44140625" style="432" customWidth="1"/>
    <col min="7694" max="7694" width="6.5546875" style="432" customWidth="1"/>
    <col min="7695" max="7698" width="5.5546875" style="432" customWidth="1"/>
    <col min="7699" max="7699" width="1.44140625" style="432" customWidth="1"/>
    <col min="7700" max="7700" width="7.44140625" style="432" customWidth="1"/>
    <col min="7701" max="7702" width="5.5546875" style="432" customWidth="1"/>
    <col min="7703" max="7703" width="6.33203125" style="432" bestFit="1" customWidth="1"/>
    <col min="7704" max="7704" width="5.5546875" style="432" customWidth="1"/>
    <col min="7705" max="7705" width="1" style="432" customWidth="1"/>
    <col min="7706" max="7706" width="7.44140625" style="432" customWidth="1"/>
    <col min="7707" max="7709" width="5.5546875" style="432" customWidth="1"/>
    <col min="7710" max="7710" width="6.44140625" style="432" bestFit="1" customWidth="1"/>
    <col min="7711" max="7711" width="1.44140625" style="432" customWidth="1"/>
    <col min="7712" max="7712" width="7.44140625" style="432" customWidth="1"/>
    <col min="7713" max="7716" width="5.5546875" style="432" customWidth="1"/>
    <col min="7717" max="7717" width="1.44140625" style="432" customWidth="1"/>
    <col min="7718" max="7718" width="7.44140625" style="432" customWidth="1"/>
    <col min="7719" max="7722" width="5.5546875" style="432" customWidth="1"/>
    <col min="7723" max="7723" width="1.44140625" style="432" customWidth="1"/>
    <col min="7724" max="7936" width="11.5546875" style="432"/>
    <col min="7937" max="7937" width="28.109375" style="432" customWidth="1"/>
    <col min="7938" max="7938" width="7.109375" style="432" customWidth="1"/>
    <col min="7939" max="7942" width="5.5546875" style="432" customWidth="1"/>
    <col min="7943" max="7943" width="1.44140625" style="432" customWidth="1"/>
    <col min="7944" max="7944" width="7.44140625" style="432" customWidth="1"/>
    <col min="7945" max="7948" width="5.5546875" style="432" customWidth="1"/>
    <col min="7949" max="7949" width="1.44140625" style="432" customWidth="1"/>
    <col min="7950" max="7950" width="6.5546875" style="432" customWidth="1"/>
    <col min="7951" max="7954" width="5.5546875" style="432" customWidth="1"/>
    <col min="7955" max="7955" width="1.44140625" style="432" customWidth="1"/>
    <col min="7956" max="7956" width="7.44140625" style="432" customWidth="1"/>
    <col min="7957" max="7958" width="5.5546875" style="432" customWidth="1"/>
    <col min="7959" max="7959" width="6.33203125" style="432" bestFit="1" customWidth="1"/>
    <col min="7960" max="7960" width="5.5546875" style="432" customWidth="1"/>
    <col min="7961" max="7961" width="1" style="432" customWidth="1"/>
    <col min="7962" max="7962" width="7.44140625" style="432" customWidth="1"/>
    <col min="7963" max="7965" width="5.5546875" style="432" customWidth="1"/>
    <col min="7966" max="7966" width="6.44140625" style="432" bestFit="1" customWidth="1"/>
    <col min="7967" max="7967" width="1.44140625" style="432" customWidth="1"/>
    <col min="7968" max="7968" width="7.44140625" style="432" customWidth="1"/>
    <col min="7969" max="7972" width="5.5546875" style="432" customWidth="1"/>
    <col min="7973" max="7973" width="1.44140625" style="432" customWidth="1"/>
    <col min="7974" max="7974" width="7.44140625" style="432" customWidth="1"/>
    <col min="7975" max="7978" width="5.5546875" style="432" customWidth="1"/>
    <col min="7979" max="7979" width="1.44140625" style="432" customWidth="1"/>
    <col min="7980" max="8192" width="11.5546875" style="432"/>
    <col min="8193" max="8193" width="28.109375" style="432" customWidth="1"/>
    <col min="8194" max="8194" width="7.109375" style="432" customWidth="1"/>
    <col min="8195" max="8198" width="5.5546875" style="432" customWidth="1"/>
    <col min="8199" max="8199" width="1.44140625" style="432" customWidth="1"/>
    <col min="8200" max="8200" width="7.44140625" style="432" customWidth="1"/>
    <col min="8201" max="8204" width="5.5546875" style="432" customWidth="1"/>
    <col min="8205" max="8205" width="1.44140625" style="432" customWidth="1"/>
    <col min="8206" max="8206" width="6.5546875" style="432" customWidth="1"/>
    <col min="8207" max="8210" width="5.5546875" style="432" customWidth="1"/>
    <col min="8211" max="8211" width="1.44140625" style="432" customWidth="1"/>
    <col min="8212" max="8212" width="7.44140625" style="432" customWidth="1"/>
    <col min="8213" max="8214" width="5.5546875" style="432" customWidth="1"/>
    <col min="8215" max="8215" width="6.33203125" style="432" bestFit="1" customWidth="1"/>
    <col min="8216" max="8216" width="5.5546875" style="432" customWidth="1"/>
    <col min="8217" max="8217" width="1" style="432" customWidth="1"/>
    <col min="8218" max="8218" width="7.44140625" style="432" customWidth="1"/>
    <col min="8219" max="8221" width="5.5546875" style="432" customWidth="1"/>
    <col min="8222" max="8222" width="6.44140625" style="432" bestFit="1" customWidth="1"/>
    <col min="8223" max="8223" width="1.44140625" style="432" customWidth="1"/>
    <col min="8224" max="8224" width="7.44140625" style="432" customWidth="1"/>
    <col min="8225" max="8228" width="5.5546875" style="432" customWidth="1"/>
    <col min="8229" max="8229" width="1.44140625" style="432" customWidth="1"/>
    <col min="8230" max="8230" width="7.44140625" style="432" customWidth="1"/>
    <col min="8231" max="8234" width="5.5546875" style="432" customWidth="1"/>
    <col min="8235" max="8235" width="1.44140625" style="432" customWidth="1"/>
    <col min="8236" max="8448" width="11.5546875" style="432"/>
    <col min="8449" max="8449" width="28.109375" style="432" customWidth="1"/>
    <col min="8450" max="8450" width="7.109375" style="432" customWidth="1"/>
    <col min="8451" max="8454" width="5.5546875" style="432" customWidth="1"/>
    <col min="8455" max="8455" width="1.44140625" style="432" customWidth="1"/>
    <col min="8456" max="8456" width="7.44140625" style="432" customWidth="1"/>
    <col min="8457" max="8460" width="5.5546875" style="432" customWidth="1"/>
    <col min="8461" max="8461" width="1.44140625" style="432" customWidth="1"/>
    <col min="8462" max="8462" width="6.5546875" style="432" customWidth="1"/>
    <col min="8463" max="8466" width="5.5546875" style="432" customWidth="1"/>
    <col min="8467" max="8467" width="1.44140625" style="432" customWidth="1"/>
    <col min="8468" max="8468" width="7.44140625" style="432" customWidth="1"/>
    <col min="8469" max="8470" width="5.5546875" style="432" customWidth="1"/>
    <col min="8471" max="8471" width="6.33203125" style="432" bestFit="1" customWidth="1"/>
    <col min="8472" max="8472" width="5.5546875" style="432" customWidth="1"/>
    <col min="8473" max="8473" width="1" style="432" customWidth="1"/>
    <col min="8474" max="8474" width="7.44140625" style="432" customWidth="1"/>
    <col min="8475" max="8477" width="5.5546875" style="432" customWidth="1"/>
    <col min="8478" max="8478" width="6.44140625" style="432" bestFit="1" customWidth="1"/>
    <col min="8479" max="8479" width="1.44140625" style="432" customWidth="1"/>
    <col min="8480" max="8480" width="7.44140625" style="432" customWidth="1"/>
    <col min="8481" max="8484" width="5.5546875" style="432" customWidth="1"/>
    <col min="8485" max="8485" width="1.44140625" style="432" customWidth="1"/>
    <col min="8486" max="8486" width="7.44140625" style="432" customWidth="1"/>
    <col min="8487" max="8490" width="5.5546875" style="432" customWidth="1"/>
    <col min="8491" max="8491" width="1.44140625" style="432" customWidth="1"/>
    <col min="8492" max="8704" width="11.5546875" style="432"/>
    <col min="8705" max="8705" width="28.109375" style="432" customWidth="1"/>
    <col min="8706" max="8706" width="7.109375" style="432" customWidth="1"/>
    <col min="8707" max="8710" width="5.5546875" style="432" customWidth="1"/>
    <col min="8711" max="8711" width="1.44140625" style="432" customWidth="1"/>
    <col min="8712" max="8712" width="7.44140625" style="432" customWidth="1"/>
    <col min="8713" max="8716" width="5.5546875" style="432" customWidth="1"/>
    <col min="8717" max="8717" width="1.44140625" style="432" customWidth="1"/>
    <col min="8718" max="8718" width="6.5546875" style="432" customWidth="1"/>
    <col min="8719" max="8722" width="5.5546875" style="432" customWidth="1"/>
    <col min="8723" max="8723" width="1.44140625" style="432" customWidth="1"/>
    <col min="8724" max="8724" width="7.44140625" style="432" customWidth="1"/>
    <col min="8725" max="8726" width="5.5546875" style="432" customWidth="1"/>
    <col min="8727" max="8727" width="6.33203125" style="432" bestFit="1" customWidth="1"/>
    <col min="8728" max="8728" width="5.5546875" style="432" customWidth="1"/>
    <col min="8729" max="8729" width="1" style="432" customWidth="1"/>
    <col min="8730" max="8730" width="7.44140625" style="432" customWidth="1"/>
    <col min="8731" max="8733" width="5.5546875" style="432" customWidth="1"/>
    <col min="8734" max="8734" width="6.44140625" style="432" bestFit="1" customWidth="1"/>
    <col min="8735" max="8735" width="1.44140625" style="432" customWidth="1"/>
    <col min="8736" max="8736" width="7.44140625" style="432" customWidth="1"/>
    <col min="8737" max="8740" width="5.5546875" style="432" customWidth="1"/>
    <col min="8741" max="8741" width="1.44140625" style="432" customWidth="1"/>
    <col min="8742" max="8742" width="7.44140625" style="432" customWidth="1"/>
    <col min="8743" max="8746" width="5.5546875" style="432" customWidth="1"/>
    <col min="8747" max="8747" width="1.44140625" style="432" customWidth="1"/>
    <col min="8748" max="8960" width="11.5546875" style="432"/>
    <col min="8961" max="8961" width="28.109375" style="432" customWidth="1"/>
    <col min="8962" max="8962" width="7.109375" style="432" customWidth="1"/>
    <col min="8963" max="8966" width="5.5546875" style="432" customWidth="1"/>
    <col min="8967" max="8967" width="1.44140625" style="432" customWidth="1"/>
    <col min="8968" max="8968" width="7.44140625" style="432" customWidth="1"/>
    <col min="8969" max="8972" width="5.5546875" style="432" customWidth="1"/>
    <col min="8973" max="8973" width="1.44140625" style="432" customWidth="1"/>
    <col min="8974" max="8974" width="6.5546875" style="432" customWidth="1"/>
    <col min="8975" max="8978" width="5.5546875" style="432" customWidth="1"/>
    <col min="8979" max="8979" width="1.44140625" style="432" customWidth="1"/>
    <col min="8980" max="8980" width="7.44140625" style="432" customWidth="1"/>
    <col min="8981" max="8982" width="5.5546875" style="432" customWidth="1"/>
    <col min="8983" max="8983" width="6.33203125" style="432" bestFit="1" customWidth="1"/>
    <col min="8984" max="8984" width="5.5546875" style="432" customWidth="1"/>
    <col min="8985" max="8985" width="1" style="432" customWidth="1"/>
    <col min="8986" max="8986" width="7.44140625" style="432" customWidth="1"/>
    <col min="8987" max="8989" width="5.5546875" style="432" customWidth="1"/>
    <col min="8990" max="8990" width="6.44140625" style="432" bestFit="1" customWidth="1"/>
    <col min="8991" max="8991" width="1.44140625" style="432" customWidth="1"/>
    <col min="8992" max="8992" width="7.44140625" style="432" customWidth="1"/>
    <col min="8993" max="8996" width="5.5546875" style="432" customWidth="1"/>
    <col min="8997" max="8997" width="1.44140625" style="432" customWidth="1"/>
    <col min="8998" max="8998" width="7.44140625" style="432" customWidth="1"/>
    <col min="8999" max="9002" width="5.5546875" style="432" customWidth="1"/>
    <col min="9003" max="9003" width="1.44140625" style="432" customWidth="1"/>
    <col min="9004" max="9216" width="11.5546875" style="432"/>
    <col min="9217" max="9217" width="28.109375" style="432" customWidth="1"/>
    <col min="9218" max="9218" width="7.109375" style="432" customWidth="1"/>
    <col min="9219" max="9222" width="5.5546875" style="432" customWidth="1"/>
    <col min="9223" max="9223" width="1.44140625" style="432" customWidth="1"/>
    <col min="9224" max="9224" width="7.44140625" style="432" customWidth="1"/>
    <col min="9225" max="9228" width="5.5546875" style="432" customWidth="1"/>
    <col min="9229" max="9229" width="1.44140625" style="432" customWidth="1"/>
    <col min="9230" max="9230" width="6.5546875" style="432" customWidth="1"/>
    <col min="9231" max="9234" width="5.5546875" style="432" customWidth="1"/>
    <col min="9235" max="9235" width="1.44140625" style="432" customWidth="1"/>
    <col min="9236" max="9236" width="7.44140625" style="432" customWidth="1"/>
    <col min="9237" max="9238" width="5.5546875" style="432" customWidth="1"/>
    <col min="9239" max="9239" width="6.33203125" style="432" bestFit="1" customWidth="1"/>
    <col min="9240" max="9240" width="5.5546875" style="432" customWidth="1"/>
    <col min="9241" max="9241" width="1" style="432" customWidth="1"/>
    <col min="9242" max="9242" width="7.44140625" style="432" customWidth="1"/>
    <col min="9243" max="9245" width="5.5546875" style="432" customWidth="1"/>
    <col min="9246" max="9246" width="6.44140625" style="432" bestFit="1" customWidth="1"/>
    <col min="9247" max="9247" width="1.44140625" style="432" customWidth="1"/>
    <col min="9248" max="9248" width="7.44140625" style="432" customWidth="1"/>
    <col min="9249" max="9252" width="5.5546875" style="432" customWidth="1"/>
    <col min="9253" max="9253" width="1.44140625" style="432" customWidth="1"/>
    <col min="9254" max="9254" width="7.44140625" style="432" customWidth="1"/>
    <col min="9255" max="9258" width="5.5546875" style="432" customWidth="1"/>
    <col min="9259" max="9259" width="1.44140625" style="432" customWidth="1"/>
    <col min="9260" max="9472" width="11.5546875" style="432"/>
    <col min="9473" max="9473" width="28.109375" style="432" customWidth="1"/>
    <col min="9474" max="9474" width="7.109375" style="432" customWidth="1"/>
    <col min="9475" max="9478" width="5.5546875" style="432" customWidth="1"/>
    <col min="9479" max="9479" width="1.44140625" style="432" customWidth="1"/>
    <col min="9480" max="9480" width="7.44140625" style="432" customWidth="1"/>
    <col min="9481" max="9484" width="5.5546875" style="432" customWidth="1"/>
    <col min="9485" max="9485" width="1.44140625" style="432" customWidth="1"/>
    <col min="9486" max="9486" width="6.5546875" style="432" customWidth="1"/>
    <col min="9487" max="9490" width="5.5546875" style="432" customWidth="1"/>
    <col min="9491" max="9491" width="1.44140625" style="432" customWidth="1"/>
    <col min="9492" max="9492" width="7.44140625" style="432" customWidth="1"/>
    <col min="9493" max="9494" width="5.5546875" style="432" customWidth="1"/>
    <col min="9495" max="9495" width="6.33203125" style="432" bestFit="1" customWidth="1"/>
    <col min="9496" max="9496" width="5.5546875" style="432" customWidth="1"/>
    <col min="9497" max="9497" width="1" style="432" customWidth="1"/>
    <col min="9498" max="9498" width="7.44140625" style="432" customWidth="1"/>
    <col min="9499" max="9501" width="5.5546875" style="432" customWidth="1"/>
    <col min="9502" max="9502" width="6.44140625" style="432" bestFit="1" customWidth="1"/>
    <col min="9503" max="9503" width="1.44140625" style="432" customWidth="1"/>
    <col min="9504" max="9504" width="7.44140625" style="432" customWidth="1"/>
    <col min="9505" max="9508" width="5.5546875" style="432" customWidth="1"/>
    <col min="9509" max="9509" width="1.44140625" style="432" customWidth="1"/>
    <col min="9510" max="9510" width="7.44140625" style="432" customWidth="1"/>
    <col min="9511" max="9514" width="5.5546875" style="432" customWidth="1"/>
    <col min="9515" max="9515" width="1.44140625" style="432" customWidth="1"/>
    <col min="9516" max="9728" width="11.5546875" style="432"/>
    <col min="9729" max="9729" width="28.109375" style="432" customWidth="1"/>
    <col min="9730" max="9730" width="7.109375" style="432" customWidth="1"/>
    <col min="9731" max="9734" width="5.5546875" style="432" customWidth="1"/>
    <col min="9735" max="9735" width="1.44140625" style="432" customWidth="1"/>
    <col min="9736" max="9736" width="7.44140625" style="432" customWidth="1"/>
    <col min="9737" max="9740" width="5.5546875" style="432" customWidth="1"/>
    <col min="9741" max="9741" width="1.44140625" style="432" customWidth="1"/>
    <col min="9742" max="9742" width="6.5546875" style="432" customWidth="1"/>
    <col min="9743" max="9746" width="5.5546875" style="432" customWidth="1"/>
    <col min="9747" max="9747" width="1.44140625" style="432" customWidth="1"/>
    <col min="9748" max="9748" width="7.44140625" style="432" customWidth="1"/>
    <col min="9749" max="9750" width="5.5546875" style="432" customWidth="1"/>
    <col min="9751" max="9751" width="6.33203125" style="432" bestFit="1" customWidth="1"/>
    <col min="9752" max="9752" width="5.5546875" style="432" customWidth="1"/>
    <col min="9753" max="9753" width="1" style="432" customWidth="1"/>
    <col min="9754" max="9754" width="7.44140625" style="432" customWidth="1"/>
    <col min="9755" max="9757" width="5.5546875" style="432" customWidth="1"/>
    <col min="9758" max="9758" width="6.44140625" style="432" bestFit="1" customWidth="1"/>
    <col min="9759" max="9759" width="1.44140625" style="432" customWidth="1"/>
    <col min="9760" max="9760" width="7.44140625" style="432" customWidth="1"/>
    <col min="9761" max="9764" width="5.5546875" style="432" customWidth="1"/>
    <col min="9765" max="9765" width="1.44140625" style="432" customWidth="1"/>
    <col min="9766" max="9766" width="7.44140625" style="432" customWidth="1"/>
    <col min="9767" max="9770" width="5.5546875" style="432" customWidth="1"/>
    <col min="9771" max="9771" width="1.44140625" style="432" customWidth="1"/>
    <col min="9772" max="9984" width="11.5546875" style="432"/>
    <col min="9985" max="9985" width="28.109375" style="432" customWidth="1"/>
    <col min="9986" max="9986" width="7.109375" style="432" customWidth="1"/>
    <col min="9987" max="9990" width="5.5546875" style="432" customWidth="1"/>
    <col min="9991" max="9991" width="1.44140625" style="432" customWidth="1"/>
    <col min="9992" max="9992" width="7.44140625" style="432" customWidth="1"/>
    <col min="9993" max="9996" width="5.5546875" style="432" customWidth="1"/>
    <col min="9997" max="9997" width="1.44140625" style="432" customWidth="1"/>
    <col min="9998" max="9998" width="6.5546875" style="432" customWidth="1"/>
    <col min="9999" max="10002" width="5.5546875" style="432" customWidth="1"/>
    <col min="10003" max="10003" width="1.44140625" style="432" customWidth="1"/>
    <col min="10004" max="10004" width="7.44140625" style="432" customWidth="1"/>
    <col min="10005" max="10006" width="5.5546875" style="432" customWidth="1"/>
    <col min="10007" max="10007" width="6.33203125" style="432" bestFit="1" customWidth="1"/>
    <col min="10008" max="10008" width="5.5546875" style="432" customWidth="1"/>
    <col min="10009" max="10009" width="1" style="432" customWidth="1"/>
    <col min="10010" max="10010" width="7.44140625" style="432" customWidth="1"/>
    <col min="10011" max="10013" width="5.5546875" style="432" customWidth="1"/>
    <col min="10014" max="10014" width="6.44140625" style="432" bestFit="1" customWidth="1"/>
    <col min="10015" max="10015" width="1.44140625" style="432" customWidth="1"/>
    <col min="10016" max="10016" width="7.44140625" style="432" customWidth="1"/>
    <col min="10017" max="10020" width="5.5546875" style="432" customWidth="1"/>
    <col min="10021" max="10021" width="1.44140625" style="432" customWidth="1"/>
    <col min="10022" max="10022" width="7.44140625" style="432" customWidth="1"/>
    <col min="10023" max="10026" width="5.5546875" style="432" customWidth="1"/>
    <col min="10027" max="10027" width="1.44140625" style="432" customWidth="1"/>
    <col min="10028" max="10240" width="11.5546875" style="432"/>
    <col min="10241" max="10241" width="28.109375" style="432" customWidth="1"/>
    <col min="10242" max="10242" width="7.109375" style="432" customWidth="1"/>
    <col min="10243" max="10246" width="5.5546875" style="432" customWidth="1"/>
    <col min="10247" max="10247" width="1.44140625" style="432" customWidth="1"/>
    <col min="10248" max="10248" width="7.44140625" style="432" customWidth="1"/>
    <col min="10249" max="10252" width="5.5546875" style="432" customWidth="1"/>
    <col min="10253" max="10253" width="1.44140625" style="432" customWidth="1"/>
    <col min="10254" max="10254" width="6.5546875" style="432" customWidth="1"/>
    <col min="10255" max="10258" width="5.5546875" style="432" customWidth="1"/>
    <col min="10259" max="10259" width="1.44140625" style="432" customWidth="1"/>
    <col min="10260" max="10260" width="7.44140625" style="432" customWidth="1"/>
    <col min="10261" max="10262" width="5.5546875" style="432" customWidth="1"/>
    <col min="10263" max="10263" width="6.33203125" style="432" bestFit="1" customWidth="1"/>
    <col min="10264" max="10264" width="5.5546875" style="432" customWidth="1"/>
    <col min="10265" max="10265" width="1" style="432" customWidth="1"/>
    <col min="10266" max="10266" width="7.44140625" style="432" customWidth="1"/>
    <col min="10267" max="10269" width="5.5546875" style="432" customWidth="1"/>
    <col min="10270" max="10270" width="6.44140625" style="432" bestFit="1" customWidth="1"/>
    <col min="10271" max="10271" width="1.44140625" style="432" customWidth="1"/>
    <col min="10272" max="10272" width="7.44140625" style="432" customWidth="1"/>
    <col min="10273" max="10276" width="5.5546875" style="432" customWidth="1"/>
    <col min="10277" max="10277" width="1.44140625" style="432" customWidth="1"/>
    <col min="10278" max="10278" width="7.44140625" style="432" customWidth="1"/>
    <col min="10279" max="10282" width="5.5546875" style="432" customWidth="1"/>
    <col min="10283" max="10283" width="1.44140625" style="432" customWidth="1"/>
    <col min="10284" max="10496" width="11.5546875" style="432"/>
    <col min="10497" max="10497" width="28.109375" style="432" customWidth="1"/>
    <col min="10498" max="10498" width="7.109375" style="432" customWidth="1"/>
    <col min="10499" max="10502" width="5.5546875" style="432" customWidth="1"/>
    <col min="10503" max="10503" width="1.44140625" style="432" customWidth="1"/>
    <col min="10504" max="10504" width="7.44140625" style="432" customWidth="1"/>
    <col min="10505" max="10508" width="5.5546875" style="432" customWidth="1"/>
    <col min="10509" max="10509" width="1.44140625" style="432" customWidth="1"/>
    <col min="10510" max="10510" width="6.5546875" style="432" customWidth="1"/>
    <col min="10511" max="10514" width="5.5546875" style="432" customWidth="1"/>
    <col min="10515" max="10515" width="1.44140625" style="432" customWidth="1"/>
    <col min="10516" max="10516" width="7.44140625" style="432" customWidth="1"/>
    <col min="10517" max="10518" width="5.5546875" style="432" customWidth="1"/>
    <col min="10519" max="10519" width="6.33203125" style="432" bestFit="1" customWidth="1"/>
    <col min="10520" max="10520" width="5.5546875" style="432" customWidth="1"/>
    <col min="10521" max="10521" width="1" style="432" customWidth="1"/>
    <col min="10522" max="10522" width="7.44140625" style="432" customWidth="1"/>
    <col min="10523" max="10525" width="5.5546875" style="432" customWidth="1"/>
    <col min="10526" max="10526" width="6.44140625" style="432" bestFit="1" customWidth="1"/>
    <col min="10527" max="10527" width="1.44140625" style="432" customWidth="1"/>
    <col min="10528" max="10528" width="7.44140625" style="432" customWidth="1"/>
    <col min="10529" max="10532" width="5.5546875" style="432" customWidth="1"/>
    <col min="10533" max="10533" width="1.44140625" style="432" customWidth="1"/>
    <col min="10534" max="10534" width="7.44140625" style="432" customWidth="1"/>
    <col min="10535" max="10538" width="5.5546875" style="432" customWidth="1"/>
    <col min="10539" max="10539" width="1.44140625" style="432" customWidth="1"/>
    <col min="10540" max="10752" width="11.5546875" style="432"/>
    <col min="10753" max="10753" width="28.109375" style="432" customWidth="1"/>
    <col min="10754" max="10754" width="7.109375" style="432" customWidth="1"/>
    <col min="10755" max="10758" width="5.5546875" style="432" customWidth="1"/>
    <col min="10759" max="10759" width="1.44140625" style="432" customWidth="1"/>
    <col min="10760" max="10760" width="7.44140625" style="432" customWidth="1"/>
    <col min="10761" max="10764" width="5.5546875" style="432" customWidth="1"/>
    <col min="10765" max="10765" width="1.44140625" style="432" customWidth="1"/>
    <col min="10766" max="10766" width="6.5546875" style="432" customWidth="1"/>
    <col min="10767" max="10770" width="5.5546875" style="432" customWidth="1"/>
    <col min="10771" max="10771" width="1.44140625" style="432" customWidth="1"/>
    <col min="10772" max="10772" width="7.44140625" style="432" customWidth="1"/>
    <col min="10773" max="10774" width="5.5546875" style="432" customWidth="1"/>
    <col min="10775" max="10775" width="6.33203125" style="432" bestFit="1" customWidth="1"/>
    <col min="10776" max="10776" width="5.5546875" style="432" customWidth="1"/>
    <col min="10777" max="10777" width="1" style="432" customWidth="1"/>
    <col min="10778" max="10778" width="7.44140625" style="432" customWidth="1"/>
    <col min="10779" max="10781" width="5.5546875" style="432" customWidth="1"/>
    <col min="10782" max="10782" width="6.44140625" style="432" bestFit="1" customWidth="1"/>
    <col min="10783" max="10783" width="1.44140625" style="432" customWidth="1"/>
    <col min="10784" max="10784" width="7.44140625" style="432" customWidth="1"/>
    <col min="10785" max="10788" width="5.5546875" style="432" customWidth="1"/>
    <col min="10789" max="10789" width="1.44140625" style="432" customWidth="1"/>
    <col min="10790" max="10790" width="7.44140625" style="432" customWidth="1"/>
    <col min="10791" max="10794" width="5.5546875" style="432" customWidth="1"/>
    <col min="10795" max="10795" width="1.44140625" style="432" customWidth="1"/>
    <col min="10796" max="11008" width="11.5546875" style="432"/>
    <col min="11009" max="11009" width="28.109375" style="432" customWidth="1"/>
    <col min="11010" max="11010" width="7.109375" style="432" customWidth="1"/>
    <col min="11011" max="11014" width="5.5546875" style="432" customWidth="1"/>
    <col min="11015" max="11015" width="1.44140625" style="432" customWidth="1"/>
    <col min="11016" max="11016" width="7.44140625" style="432" customWidth="1"/>
    <col min="11017" max="11020" width="5.5546875" style="432" customWidth="1"/>
    <col min="11021" max="11021" width="1.44140625" style="432" customWidth="1"/>
    <col min="11022" max="11022" width="6.5546875" style="432" customWidth="1"/>
    <col min="11023" max="11026" width="5.5546875" style="432" customWidth="1"/>
    <col min="11027" max="11027" width="1.44140625" style="432" customWidth="1"/>
    <col min="11028" max="11028" width="7.44140625" style="432" customWidth="1"/>
    <col min="11029" max="11030" width="5.5546875" style="432" customWidth="1"/>
    <col min="11031" max="11031" width="6.33203125" style="432" bestFit="1" customWidth="1"/>
    <col min="11032" max="11032" width="5.5546875" style="432" customWidth="1"/>
    <col min="11033" max="11033" width="1" style="432" customWidth="1"/>
    <col min="11034" max="11034" width="7.44140625" style="432" customWidth="1"/>
    <col min="11035" max="11037" width="5.5546875" style="432" customWidth="1"/>
    <col min="11038" max="11038" width="6.44140625" style="432" bestFit="1" customWidth="1"/>
    <col min="11039" max="11039" width="1.44140625" style="432" customWidth="1"/>
    <col min="11040" max="11040" width="7.44140625" style="432" customWidth="1"/>
    <col min="11041" max="11044" width="5.5546875" style="432" customWidth="1"/>
    <col min="11045" max="11045" width="1.44140625" style="432" customWidth="1"/>
    <col min="11046" max="11046" width="7.44140625" style="432" customWidth="1"/>
    <col min="11047" max="11050" width="5.5546875" style="432" customWidth="1"/>
    <col min="11051" max="11051" width="1.44140625" style="432" customWidth="1"/>
    <col min="11052" max="11264" width="11.5546875" style="432"/>
    <col min="11265" max="11265" width="28.109375" style="432" customWidth="1"/>
    <col min="11266" max="11266" width="7.109375" style="432" customWidth="1"/>
    <col min="11267" max="11270" width="5.5546875" style="432" customWidth="1"/>
    <col min="11271" max="11271" width="1.44140625" style="432" customWidth="1"/>
    <col min="11272" max="11272" width="7.44140625" style="432" customWidth="1"/>
    <col min="11273" max="11276" width="5.5546875" style="432" customWidth="1"/>
    <col min="11277" max="11277" width="1.44140625" style="432" customWidth="1"/>
    <col min="11278" max="11278" width="6.5546875" style="432" customWidth="1"/>
    <col min="11279" max="11282" width="5.5546875" style="432" customWidth="1"/>
    <col min="11283" max="11283" width="1.44140625" style="432" customWidth="1"/>
    <col min="11284" max="11284" width="7.44140625" style="432" customWidth="1"/>
    <col min="11285" max="11286" width="5.5546875" style="432" customWidth="1"/>
    <col min="11287" max="11287" width="6.33203125" style="432" bestFit="1" customWidth="1"/>
    <col min="11288" max="11288" width="5.5546875" style="432" customWidth="1"/>
    <col min="11289" max="11289" width="1" style="432" customWidth="1"/>
    <col min="11290" max="11290" width="7.44140625" style="432" customWidth="1"/>
    <col min="11291" max="11293" width="5.5546875" style="432" customWidth="1"/>
    <col min="11294" max="11294" width="6.44140625" style="432" bestFit="1" customWidth="1"/>
    <col min="11295" max="11295" width="1.44140625" style="432" customWidth="1"/>
    <col min="11296" max="11296" width="7.44140625" style="432" customWidth="1"/>
    <col min="11297" max="11300" width="5.5546875" style="432" customWidth="1"/>
    <col min="11301" max="11301" width="1.44140625" style="432" customWidth="1"/>
    <col min="11302" max="11302" width="7.44140625" style="432" customWidth="1"/>
    <col min="11303" max="11306" width="5.5546875" style="432" customWidth="1"/>
    <col min="11307" max="11307" width="1.44140625" style="432" customWidth="1"/>
    <col min="11308" max="11520" width="11.5546875" style="432"/>
    <col min="11521" max="11521" width="28.109375" style="432" customWidth="1"/>
    <col min="11522" max="11522" width="7.109375" style="432" customWidth="1"/>
    <col min="11523" max="11526" width="5.5546875" style="432" customWidth="1"/>
    <col min="11527" max="11527" width="1.44140625" style="432" customWidth="1"/>
    <col min="11528" max="11528" width="7.44140625" style="432" customWidth="1"/>
    <col min="11529" max="11532" width="5.5546875" style="432" customWidth="1"/>
    <col min="11533" max="11533" width="1.44140625" style="432" customWidth="1"/>
    <col min="11534" max="11534" width="6.5546875" style="432" customWidth="1"/>
    <col min="11535" max="11538" width="5.5546875" style="432" customWidth="1"/>
    <col min="11539" max="11539" width="1.44140625" style="432" customWidth="1"/>
    <col min="11540" max="11540" width="7.44140625" style="432" customWidth="1"/>
    <col min="11541" max="11542" width="5.5546875" style="432" customWidth="1"/>
    <col min="11543" max="11543" width="6.33203125" style="432" bestFit="1" customWidth="1"/>
    <col min="11544" max="11544" width="5.5546875" style="432" customWidth="1"/>
    <col min="11545" max="11545" width="1" style="432" customWidth="1"/>
    <col min="11546" max="11546" width="7.44140625" style="432" customWidth="1"/>
    <col min="11547" max="11549" width="5.5546875" style="432" customWidth="1"/>
    <col min="11550" max="11550" width="6.44140625" style="432" bestFit="1" customWidth="1"/>
    <col min="11551" max="11551" width="1.44140625" style="432" customWidth="1"/>
    <col min="11552" max="11552" width="7.44140625" style="432" customWidth="1"/>
    <col min="11553" max="11556" width="5.5546875" style="432" customWidth="1"/>
    <col min="11557" max="11557" width="1.44140625" style="432" customWidth="1"/>
    <col min="11558" max="11558" width="7.44140625" style="432" customWidth="1"/>
    <col min="11559" max="11562" width="5.5546875" style="432" customWidth="1"/>
    <col min="11563" max="11563" width="1.44140625" style="432" customWidth="1"/>
    <col min="11564" max="11776" width="11.5546875" style="432"/>
    <col min="11777" max="11777" width="28.109375" style="432" customWidth="1"/>
    <col min="11778" max="11778" width="7.109375" style="432" customWidth="1"/>
    <col min="11779" max="11782" width="5.5546875" style="432" customWidth="1"/>
    <col min="11783" max="11783" width="1.44140625" style="432" customWidth="1"/>
    <col min="11784" max="11784" width="7.44140625" style="432" customWidth="1"/>
    <col min="11785" max="11788" width="5.5546875" style="432" customWidth="1"/>
    <col min="11789" max="11789" width="1.44140625" style="432" customWidth="1"/>
    <col min="11790" max="11790" width="6.5546875" style="432" customWidth="1"/>
    <col min="11791" max="11794" width="5.5546875" style="432" customWidth="1"/>
    <col min="11795" max="11795" width="1.44140625" style="432" customWidth="1"/>
    <col min="11796" max="11796" width="7.44140625" style="432" customWidth="1"/>
    <col min="11797" max="11798" width="5.5546875" style="432" customWidth="1"/>
    <col min="11799" max="11799" width="6.33203125" style="432" bestFit="1" customWidth="1"/>
    <col min="11800" max="11800" width="5.5546875" style="432" customWidth="1"/>
    <col min="11801" max="11801" width="1" style="432" customWidth="1"/>
    <col min="11802" max="11802" width="7.44140625" style="432" customWidth="1"/>
    <col min="11803" max="11805" width="5.5546875" style="432" customWidth="1"/>
    <col min="11806" max="11806" width="6.44140625" style="432" bestFit="1" customWidth="1"/>
    <col min="11807" max="11807" width="1.44140625" style="432" customWidth="1"/>
    <col min="11808" max="11808" width="7.44140625" style="432" customWidth="1"/>
    <col min="11809" max="11812" width="5.5546875" style="432" customWidth="1"/>
    <col min="11813" max="11813" width="1.44140625" style="432" customWidth="1"/>
    <col min="11814" max="11814" width="7.44140625" style="432" customWidth="1"/>
    <col min="11815" max="11818" width="5.5546875" style="432" customWidth="1"/>
    <col min="11819" max="11819" width="1.44140625" style="432" customWidth="1"/>
    <col min="11820" max="12032" width="11.5546875" style="432"/>
    <col min="12033" max="12033" width="28.109375" style="432" customWidth="1"/>
    <col min="12034" max="12034" width="7.109375" style="432" customWidth="1"/>
    <col min="12035" max="12038" width="5.5546875" style="432" customWidth="1"/>
    <col min="12039" max="12039" width="1.44140625" style="432" customWidth="1"/>
    <col min="12040" max="12040" width="7.44140625" style="432" customWidth="1"/>
    <col min="12041" max="12044" width="5.5546875" style="432" customWidth="1"/>
    <col min="12045" max="12045" width="1.44140625" style="432" customWidth="1"/>
    <col min="12046" max="12046" width="6.5546875" style="432" customWidth="1"/>
    <col min="12047" max="12050" width="5.5546875" style="432" customWidth="1"/>
    <col min="12051" max="12051" width="1.44140625" style="432" customWidth="1"/>
    <col min="12052" max="12052" width="7.44140625" style="432" customWidth="1"/>
    <col min="12053" max="12054" width="5.5546875" style="432" customWidth="1"/>
    <col min="12055" max="12055" width="6.33203125" style="432" bestFit="1" customWidth="1"/>
    <col min="12056" max="12056" width="5.5546875" style="432" customWidth="1"/>
    <col min="12057" max="12057" width="1" style="432" customWidth="1"/>
    <col min="12058" max="12058" width="7.44140625" style="432" customWidth="1"/>
    <col min="12059" max="12061" width="5.5546875" style="432" customWidth="1"/>
    <col min="12062" max="12062" width="6.44140625" style="432" bestFit="1" customWidth="1"/>
    <col min="12063" max="12063" width="1.44140625" style="432" customWidth="1"/>
    <col min="12064" max="12064" width="7.44140625" style="432" customWidth="1"/>
    <col min="12065" max="12068" width="5.5546875" style="432" customWidth="1"/>
    <col min="12069" max="12069" width="1.44140625" style="432" customWidth="1"/>
    <col min="12070" max="12070" width="7.44140625" style="432" customWidth="1"/>
    <col min="12071" max="12074" width="5.5546875" style="432" customWidth="1"/>
    <col min="12075" max="12075" width="1.44140625" style="432" customWidth="1"/>
    <col min="12076" max="12288" width="11.5546875" style="432"/>
    <col min="12289" max="12289" width="28.109375" style="432" customWidth="1"/>
    <col min="12290" max="12290" width="7.109375" style="432" customWidth="1"/>
    <col min="12291" max="12294" width="5.5546875" style="432" customWidth="1"/>
    <col min="12295" max="12295" width="1.44140625" style="432" customWidth="1"/>
    <col min="12296" max="12296" width="7.44140625" style="432" customWidth="1"/>
    <col min="12297" max="12300" width="5.5546875" style="432" customWidth="1"/>
    <col min="12301" max="12301" width="1.44140625" style="432" customWidth="1"/>
    <col min="12302" max="12302" width="6.5546875" style="432" customWidth="1"/>
    <col min="12303" max="12306" width="5.5546875" style="432" customWidth="1"/>
    <col min="12307" max="12307" width="1.44140625" style="432" customWidth="1"/>
    <col min="12308" max="12308" width="7.44140625" style="432" customWidth="1"/>
    <col min="12309" max="12310" width="5.5546875" style="432" customWidth="1"/>
    <col min="12311" max="12311" width="6.33203125" style="432" bestFit="1" customWidth="1"/>
    <col min="12312" max="12312" width="5.5546875" style="432" customWidth="1"/>
    <col min="12313" max="12313" width="1" style="432" customWidth="1"/>
    <col min="12314" max="12314" width="7.44140625" style="432" customWidth="1"/>
    <col min="12315" max="12317" width="5.5546875" style="432" customWidth="1"/>
    <col min="12318" max="12318" width="6.44140625" style="432" bestFit="1" customWidth="1"/>
    <col min="12319" max="12319" width="1.44140625" style="432" customWidth="1"/>
    <col min="12320" max="12320" width="7.44140625" style="432" customWidth="1"/>
    <col min="12321" max="12324" width="5.5546875" style="432" customWidth="1"/>
    <col min="12325" max="12325" width="1.44140625" style="432" customWidth="1"/>
    <col min="12326" max="12326" width="7.44140625" style="432" customWidth="1"/>
    <col min="12327" max="12330" width="5.5546875" style="432" customWidth="1"/>
    <col min="12331" max="12331" width="1.44140625" style="432" customWidth="1"/>
    <col min="12332" max="12544" width="11.5546875" style="432"/>
    <col min="12545" max="12545" width="28.109375" style="432" customWidth="1"/>
    <col min="12546" max="12546" width="7.109375" style="432" customWidth="1"/>
    <col min="12547" max="12550" width="5.5546875" style="432" customWidth="1"/>
    <col min="12551" max="12551" width="1.44140625" style="432" customWidth="1"/>
    <col min="12552" max="12552" width="7.44140625" style="432" customWidth="1"/>
    <col min="12553" max="12556" width="5.5546875" style="432" customWidth="1"/>
    <col min="12557" max="12557" width="1.44140625" style="432" customWidth="1"/>
    <col min="12558" max="12558" width="6.5546875" style="432" customWidth="1"/>
    <col min="12559" max="12562" width="5.5546875" style="432" customWidth="1"/>
    <col min="12563" max="12563" width="1.44140625" style="432" customWidth="1"/>
    <col min="12564" max="12564" width="7.44140625" style="432" customWidth="1"/>
    <col min="12565" max="12566" width="5.5546875" style="432" customWidth="1"/>
    <col min="12567" max="12567" width="6.33203125" style="432" bestFit="1" customWidth="1"/>
    <col min="12568" max="12568" width="5.5546875" style="432" customWidth="1"/>
    <col min="12569" max="12569" width="1" style="432" customWidth="1"/>
    <col min="12570" max="12570" width="7.44140625" style="432" customWidth="1"/>
    <col min="12571" max="12573" width="5.5546875" style="432" customWidth="1"/>
    <col min="12574" max="12574" width="6.44140625" style="432" bestFit="1" customWidth="1"/>
    <col min="12575" max="12575" width="1.44140625" style="432" customWidth="1"/>
    <col min="12576" max="12576" width="7.44140625" style="432" customWidth="1"/>
    <col min="12577" max="12580" width="5.5546875" style="432" customWidth="1"/>
    <col min="12581" max="12581" width="1.44140625" style="432" customWidth="1"/>
    <col min="12582" max="12582" width="7.44140625" style="432" customWidth="1"/>
    <col min="12583" max="12586" width="5.5546875" style="432" customWidth="1"/>
    <col min="12587" max="12587" width="1.44140625" style="432" customWidth="1"/>
    <col min="12588" max="12800" width="11.5546875" style="432"/>
    <col min="12801" max="12801" width="28.109375" style="432" customWidth="1"/>
    <col min="12802" max="12802" width="7.109375" style="432" customWidth="1"/>
    <col min="12803" max="12806" width="5.5546875" style="432" customWidth="1"/>
    <col min="12807" max="12807" width="1.44140625" style="432" customWidth="1"/>
    <col min="12808" max="12808" width="7.44140625" style="432" customWidth="1"/>
    <col min="12809" max="12812" width="5.5546875" style="432" customWidth="1"/>
    <col min="12813" max="12813" width="1.44140625" style="432" customWidth="1"/>
    <col min="12814" max="12814" width="6.5546875" style="432" customWidth="1"/>
    <col min="12815" max="12818" width="5.5546875" style="432" customWidth="1"/>
    <col min="12819" max="12819" width="1.44140625" style="432" customWidth="1"/>
    <col min="12820" max="12820" width="7.44140625" style="432" customWidth="1"/>
    <col min="12821" max="12822" width="5.5546875" style="432" customWidth="1"/>
    <col min="12823" max="12823" width="6.33203125" style="432" bestFit="1" customWidth="1"/>
    <col min="12824" max="12824" width="5.5546875" style="432" customWidth="1"/>
    <col min="12825" max="12825" width="1" style="432" customWidth="1"/>
    <col min="12826" max="12826" width="7.44140625" style="432" customWidth="1"/>
    <col min="12827" max="12829" width="5.5546875" style="432" customWidth="1"/>
    <col min="12830" max="12830" width="6.44140625" style="432" bestFit="1" customWidth="1"/>
    <col min="12831" max="12831" width="1.44140625" style="432" customWidth="1"/>
    <col min="12832" max="12832" width="7.44140625" style="432" customWidth="1"/>
    <col min="12833" max="12836" width="5.5546875" style="432" customWidth="1"/>
    <col min="12837" max="12837" width="1.44140625" style="432" customWidth="1"/>
    <col min="12838" max="12838" width="7.44140625" style="432" customWidth="1"/>
    <col min="12839" max="12842" width="5.5546875" style="432" customWidth="1"/>
    <col min="12843" max="12843" width="1.44140625" style="432" customWidth="1"/>
    <col min="12844" max="13056" width="11.5546875" style="432"/>
    <col min="13057" max="13057" width="28.109375" style="432" customWidth="1"/>
    <col min="13058" max="13058" width="7.109375" style="432" customWidth="1"/>
    <col min="13059" max="13062" width="5.5546875" style="432" customWidth="1"/>
    <col min="13063" max="13063" width="1.44140625" style="432" customWidth="1"/>
    <col min="13064" max="13064" width="7.44140625" style="432" customWidth="1"/>
    <col min="13065" max="13068" width="5.5546875" style="432" customWidth="1"/>
    <col min="13069" max="13069" width="1.44140625" style="432" customWidth="1"/>
    <col min="13070" max="13070" width="6.5546875" style="432" customWidth="1"/>
    <col min="13071" max="13074" width="5.5546875" style="432" customWidth="1"/>
    <col min="13075" max="13075" width="1.44140625" style="432" customWidth="1"/>
    <col min="13076" max="13076" width="7.44140625" style="432" customWidth="1"/>
    <col min="13077" max="13078" width="5.5546875" style="432" customWidth="1"/>
    <col min="13079" max="13079" width="6.33203125" style="432" bestFit="1" customWidth="1"/>
    <col min="13080" max="13080" width="5.5546875" style="432" customWidth="1"/>
    <col min="13081" max="13081" width="1" style="432" customWidth="1"/>
    <col min="13082" max="13082" width="7.44140625" style="432" customWidth="1"/>
    <col min="13083" max="13085" width="5.5546875" style="432" customWidth="1"/>
    <col min="13086" max="13086" width="6.44140625" style="432" bestFit="1" customWidth="1"/>
    <col min="13087" max="13087" width="1.44140625" style="432" customWidth="1"/>
    <col min="13088" max="13088" width="7.44140625" style="432" customWidth="1"/>
    <col min="13089" max="13092" width="5.5546875" style="432" customWidth="1"/>
    <col min="13093" max="13093" width="1.44140625" style="432" customWidth="1"/>
    <col min="13094" max="13094" width="7.44140625" style="432" customWidth="1"/>
    <col min="13095" max="13098" width="5.5546875" style="432" customWidth="1"/>
    <col min="13099" max="13099" width="1.44140625" style="432" customWidth="1"/>
    <col min="13100" max="13312" width="11.5546875" style="432"/>
    <col min="13313" max="13313" width="28.109375" style="432" customWidth="1"/>
    <col min="13314" max="13314" width="7.109375" style="432" customWidth="1"/>
    <col min="13315" max="13318" width="5.5546875" style="432" customWidth="1"/>
    <col min="13319" max="13319" width="1.44140625" style="432" customWidth="1"/>
    <col min="13320" max="13320" width="7.44140625" style="432" customWidth="1"/>
    <col min="13321" max="13324" width="5.5546875" style="432" customWidth="1"/>
    <col min="13325" max="13325" width="1.44140625" style="432" customWidth="1"/>
    <col min="13326" max="13326" width="6.5546875" style="432" customWidth="1"/>
    <col min="13327" max="13330" width="5.5546875" style="432" customWidth="1"/>
    <col min="13331" max="13331" width="1.44140625" style="432" customWidth="1"/>
    <col min="13332" max="13332" width="7.44140625" style="432" customWidth="1"/>
    <col min="13333" max="13334" width="5.5546875" style="432" customWidth="1"/>
    <col min="13335" max="13335" width="6.33203125" style="432" bestFit="1" customWidth="1"/>
    <col min="13336" max="13336" width="5.5546875" style="432" customWidth="1"/>
    <col min="13337" max="13337" width="1" style="432" customWidth="1"/>
    <col min="13338" max="13338" width="7.44140625" style="432" customWidth="1"/>
    <col min="13339" max="13341" width="5.5546875" style="432" customWidth="1"/>
    <col min="13342" max="13342" width="6.44140625" style="432" bestFit="1" customWidth="1"/>
    <col min="13343" max="13343" width="1.44140625" style="432" customWidth="1"/>
    <col min="13344" max="13344" width="7.44140625" style="432" customWidth="1"/>
    <col min="13345" max="13348" width="5.5546875" style="432" customWidth="1"/>
    <col min="13349" max="13349" width="1.44140625" style="432" customWidth="1"/>
    <col min="13350" max="13350" width="7.44140625" style="432" customWidth="1"/>
    <col min="13351" max="13354" width="5.5546875" style="432" customWidth="1"/>
    <col min="13355" max="13355" width="1.44140625" style="432" customWidth="1"/>
    <col min="13356" max="13568" width="11.5546875" style="432"/>
    <col min="13569" max="13569" width="28.109375" style="432" customWidth="1"/>
    <col min="13570" max="13570" width="7.109375" style="432" customWidth="1"/>
    <col min="13571" max="13574" width="5.5546875" style="432" customWidth="1"/>
    <col min="13575" max="13575" width="1.44140625" style="432" customWidth="1"/>
    <col min="13576" max="13576" width="7.44140625" style="432" customWidth="1"/>
    <col min="13577" max="13580" width="5.5546875" style="432" customWidth="1"/>
    <col min="13581" max="13581" width="1.44140625" style="432" customWidth="1"/>
    <col min="13582" max="13582" width="6.5546875" style="432" customWidth="1"/>
    <col min="13583" max="13586" width="5.5546875" style="432" customWidth="1"/>
    <col min="13587" max="13587" width="1.44140625" style="432" customWidth="1"/>
    <col min="13588" max="13588" width="7.44140625" style="432" customWidth="1"/>
    <col min="13589" max="13590" width="5.5546875" style="432" customWidth="1"/>
    <col min="13591" max="13591" width="6.33203125" style="432" bestFit="1" customWidth="1"/>
    <col min="13592" max="13592" width="5.5546875" style="432" customWidth="1"/>
    <col min="13593" max="13593" width="1" style="432" customWidth="1"/>
    <col min="13594" max="13594" width="7.44140625" style="432" customWidth="1"/>
    <col min="13595" max="13597" width="5.5546875" style="432" customWidth="1"/>
    <col min="13598" max="13598" width="6.44140625" style="432" bestFit="1" customWidth="1"/>
    <col min="13599" max="13599" width="1.44140625" style="432" customWidth="1"/>
    <col min="13600" max="13600" width="7.44140625" style="432" customWidth="1"/>
    <col min="13601" max="13604" width="5.5546875" style="432" customWidth="1"/>
    <col min="13605" max="13605" width="1.44140625" style="432" customWidth="1"/>
    <col min="13606" max="13606" width="7.44140625" style="432" customWidth="1"/>
    <col min="13607" max="13610" width="5.5546875" style="432" customWidth="1"/>
    <col min="13611" max="13611" width="1.44140625" style="432" customWidth="1"/>
    <col min="13612" max="13824" width="11.5546875" style="432"/>
    <col min="13825" max="13825" width="28.109375" style="432" customWidth="1"/>
    <col min="13826" max="13826" width="7.109375" style="432" customWidth="1"/>
    <col min="13827" max="13830" width="5.5546875" style="432" customWidth="1"/>
    <col min="13831" max="13831" width="1.44140625" style="432" customWidth="1"/>
    <col min="13832" max="13832" width="7.44140625" style="432" customWidth="1"/>
    <col min="13833" max="13836" width="5.5546875" style="432" customWidth="1"/>
    <col min="13837" max="13837" width="1.44140625" style="432" customWidth="1"/>
    <col min="13838" max="13838" width="6.5546875" style="432" customWidth="1"/>
    <col min="13839" max="13842" width="5.5546875" style="432" customWidth="1"/>
    <col min="13843" max="13843" width="1.44140625" style="432" customWidth="1"/>
    <col min="13844" max="13844" width="7.44140625" style="432" customWidth="1"/>
    <col min="13845" max="13846" width="5.5546875" style="432" customWidth="1"/>
    <col min="13847" max="13847" width="6.33203125" style="432" bestFit="1" customWidth="1"/>
    <col min="13848" max="13848" width="5.5546875" style="432" customWidth="1"/>
    <col min="13849" max="13849" width="1" style="432" customWidth="1"/>
    <col min="13850" max="13850" width="7.44140625" style="432" customWidth="1"/>
    <col min="13851" max="13853" width="5.5546875" style="432" customWidth="1"/>
    <col min="13854" max="13854" width="6.44140625" style="432" bestFit="1" customWidth="1"/>
    <col min="13855" max="13855" width="1.44140625" style="432" customWidth="1"/>
    <col min="13856" max="13856" width="7.44140625" style="432" customWidth="1"/>
    <col min="13857" max="13860" width="5.5546875" style="432" customWidth="1"/>
    <col min="13861" max="13861" width="1.44140625" style="432" customWidth="1"/>
    <col min="13862" max="13862" width="7.44140625" style="432" customWidth="1"/>
    <col min="13863" max="13866" width="5.5546875" style="432" customWidth="1"/>
    <col min="13867" max="13867" width="1.44140625" style="432" customWidth="1"/>
    <col min="13868" max="14080" width="11.5546875" style="432"/>
    <col min="14081" max="14081" width="28.109375" style="432" customWidth="1"/>
    <col min="14082" max="14082" width="7.109375" style="432" customWidth="1"/>
    <col min="14083" max="14086" width="5.5546875" style="432" customWidth="1"/>
    <col min="14087" max="14087" width="1.44140625" style="432" customWidth="1"/>
    <col min="14088" max="14088" width="7.44140625" style="432" customWidth="1"/>
    <col min="14089" max="14092" width="5.5546875" style="432" customWidth="1"/>
    <col min="14093" max="14093" width="1.44140625" style="432" customWidth="1"/>
    <col min="14094" max="14094" width="6.5546875" style="432" customWidth="1"/>
    <col min="14095" max="14098" width="5.5546875" style="432" customWidth="1"/>
    <col min="14099" max="14099" width="1.44140625" style="432" customWidth="1"/>
    <col min="14100" max="14100" width="7.44140625" style="432" customWidth="1"/>
    <col min="14101" max="14102" width="5.5546875" style="432" customWidth="1"/>
    <col min="14103" max="14103" width="6.33203125" style="432" bestFit="1" customWidth="1"/>
    <col min="14104" max="14104" width="5.5546875" style="432" customWidth="1"/>
    <col min="14105" max="14105" width="1" style="432" customWidth="1"/>
    <col min="14106" max="14106" width="7.44140625" style="432" customWidth="1"/>
    <col min="14107" max="14109" width="5.5546875" style="432" customWidth="1"/>
    <col min="14110" max="14110" width="6.44140625" style="432" bestFit="1" customWidth="1"/>
    <col min="14111" max="14111" width="1.44140625" style="432" customWidth="1"/>
    <col min="14112" max="14112" width="7.44140625" style="432" customWidth="1"/>
    <col min="14113" max="14116" width="5.5546875" style="432" customWidth="1"/>
    <col min="14117" max="14117" width="1.44140625" style="432" customWidth="1"/>
    <col min="14118" max="14118" width="7.44140625" style="432" customWidth="1"/>
    <col min="14119" max="14122" width="5.5546875" style="432" customWidth="1"/>
    <col min="14123" max="14123" width="1.44140625" style="432" customWidth="1"/>
    <col min="14124" max="14336" width="11.5546875" style="432"/>
    <col min="14337" max="14337" width="28.109375" style="432" customWidth="1"/>
    <col min="14338" max="14338" width="7.109375" style="432" customWidth="1"/>
    <col min="14339" max="14342" width="5.5546875" style="432" customWidth="1"/>
    <col min="14343" max="14343" width="1.44140625" style="432" customWidth="1"/>
    <col min="14344" max="14344" width="7.44140625" style="432" customWidth="1"/>
    <col min="14345" max="14348" width="5.5546875" style="432" customWidth="1"/>
    <col min="14349" max="14349" width="1.44140625" style="432" customWidth="1"/>
    <col min="14350" max="14350" width="6.5546875" style="432" customWidth="1"/>
    <col min="14351" max="14354" width="5.5546875" style="432" customWidth="1"/>
    <col min="14355" max="14355" width="1.44140625" style="432" customWidth="1"/>
    <col min="14356" max="14356" width="7.44140625" style="432" customWidth="1"/>
    <col min="14357" max="14358" width="5.5546875" style="432" customWidth="1"/>
    <col min="14359" max="14359" width="6.33203125" style="432" bestFit="1" customWidth="1"/>
    <col min="14360" max="14360" width="5.5546875" style="432" customWidth="1"/>
    <col min="14361" max="14361" width="1" style="432" customWidth="1"/>
    <col min="14362" max="14362" width="7.44140625" style="432" customWidth="1"/>
    <col min="14363" max="14365" width="5.5546875" style="432" customWidth="1"/>
    <col min="14366" max="14366" width="6.44140625" style="432" bestFit="1" customWidth="1"/>
    <col min="14367" max="14367" width="1.44140625" style="432" customWidth="1"/>
    <col min="14368" max="14368" width="7.44140625" style="432" customWidth="1"/>
    <col min="14369" max="14372" width="5.5546875" style="432" customWidth="1"/>
    <col min="14373" max="14373" width="1.44140625" style="432" customWidth="1"/>
    <col min="14374" max="14374" width="7.44140625" style="432" customWidth="1"/>
    <col min="14375" max="14378" width="5.5546875" style="432" customWidth="1"/>
    <col min="14379" max="14379" width="1.44140625" style="432" customWidth="1"/>
    <col min="14380" max="14592" width="11.5546875" style="432"/>
    <col min="14593" max="14593" width="28.109375" style="432" customWidth="1"/>
    <col min="14594" max="14594" width="7.109375" style="432" customWidth="1"/>
    <col min="14595" max="14598" width="5.5546875" style="432" customWidth="1"/>
    <col min="14599" max="14599" width="1.44140625" style="432" customWidth="1"/>
    <col min="14600" max="14600" width="7.44140625" style="432" customWidth="1"/>
    <col min="14601" max="14604" width="5.5546875" style="432" customWidth="1"/>
    <col min="14605" max="14605" width="1.44140625" style="432" customWidth="1"/>
    <col min="14606" max="14606" width="6.5546875" style="432" customWidth="1"/>
    <col min="14607" max="14610" width="5.5546875" style="432" customWidth="1"/>
    <col min="14611" max="14611" width="1.44140625" style="432" customWidth="1"/>
    <col min="14612" max="14612" width="7.44140625" style="432" customWidth="1"/>
    <col min="14613" max="14614" width="5.5546875" style="432" customWidth="1"/>
    <col min="14615" max="14615" width="6.33203125" style="432" bestFit="1" customWidth="1"/>
    <col min="14616" max="14616" width="5.5546875" style="432" customWidth="1"/>
    <col min="14617" max="14617" width="1" style="432" customWidth="1"/>
    <col min="14618" max="14618" width="7.44140625" style="432" customWidth="1"/>
    <col min="14619" max="14621" width="5.5546875" style="432" customWidth="1"/>
    <col min="14622" max="14622" width="6.44140625" style="432" bestFit="1" customWidth="1"/>
    <col min="14623" max="14623" width="1.44140625" style="432" customWidth="1"/>
    <col min="14624" max="14624" width="7.44140625" style="432" customWidth="1"/>
    <col min="14625" max="14628" width="5.5546875" style="432" customWidth="1"/>
    <col min="14629" max="14629" width="1.44140625" style="432" customWidth="1"/>
    <col min="14630" max="14630" width="7.44140625" style="432" customWidth="1"/>
    <col min="14631" max="14634" width="5.5546875" style="432" customWidth="1"/>
    <col min="14635" max="14635" width="1.44140625" style="432" customWidth="1"/>
    <col min="14636" max="14848" width="11.5546875" style="432"/>
    <col min="14849" max="14849" width="28.109375" style="432" customWidth="1"/>
    <col min="14850" max="14850" width="7.109375" style="432" customWidth="1"/>
    <col min="14851" max="14854" width="5.5546875" style="432" customWidth="1"/>
    <col min="14855" max="14855" width="1.44140625" style="432" customWidth="1"/>
    <col min="14856" max="14856" width="7.44140625" style="432" customWidth="1"/>
    <col min="14857" max="14860" width="5.5546875" style="432" customWidth="1"/>
    <col min="14861" max="14861" width="1.44140625" style="432" customWidth="1"/>
    <col min="14862" max="14862" width="6.5546875" style="432" customWidth="1"/>
    <col min="14863" max="14866" width="5.5546875" style="432" customWidth="1"/>
    <col min="14867" max="14867" width="1.44140625" style="432" customWidth="1"/>
    <col min="14868" max="14868" width="7.44140625" style="432" customWidth="1"/>
    <col min="14869" max="14870" width="5.5546875" style="432" customWidth="1"/>
    <col min="14871" max="14871" width="6.33203125" style="432" bestFit="1" customWidth="1"/>
    <col min="14872" max="14872" width="5.5546875" style="432" customWidth="1"/>
    <col min="14873" max="14873" width="1" style="432" customWidth="1"/>
    <col min="14874" max="14874" width="7.44140625" style="432" customWidth="1"/>
    <col min="14875" max="14877" width="5.5546875" style="432" customWidth="1"/>
    <col min="14878" max="14878" width="6.44140625" style="432" bestFit="1" customWidth="1"/>
    <col min="14879" max="14879" width="1.44140625" style="432" customWidth="1"/>
    <col min="14880" max="14880" width="7.44140625" style="432" customWidth="1"/>
    <col min="14881" max="14884" width="5.5546875" style="432" customWidth="1"/>
    <col min="14885" max="14885" width="1.44140625" style="432" customWidth="1"/>
    <col min="14886" max="14886" width="7.44140625" style="432" customWidth="1"/>
    <col min="14887" max="14890" width="5.5546875" style="432" customWidth="1"/>
    <col min="14891" max="14891" width="1.44140625" style="432" customWidth="1"/>
    <col min="14892" max="15104" width="11.5546875" style="432"/>
    <col min="15105" max="15105" width="28.109375" style="432" customWidth="1"/>
    <col min="15106" max="15106" width="7.109375" style="432" customWidth="1"/>
    <col min="15107" max="15110" width="5.5546875" style="432" customWidth="1"/>
    <col min="15111" max="15111" width="1.44140625" style="432" customWidth="1"/>
    <col min="15112" max="15112" width="7.44140625" style="432" customWidth="1"/>
    <col min="15113" max="15116" width="5.5546875" style="432" customWidth="1"/>
    <col min="15117" max="15117" width="1.44140625" style="432" customWidth="1"/>
    <col min="15118" max="15118" width="6.5546875" style="432" customWidth="1"/>
    <col min="15119" max="15122" width="5.5546875" style="432" customWidth="1"/>
    <col min="15123" max="15123" width="1.44140625" style="432" customWidth="1"/>
    <col min="15124" max="15124" width="7.44140625" style="432" customWidth="1"/>
    <col min="15125" max="15126" width="5.5546875" style="432" customWidth="1"/>
    <col min="15127" max="15127" width="6.33203125" style="432" bestFit="1" customWidth="1"/>
    <col min="15128" max="15128" width="5.5546875" style="432" customWidth="1"/>
    <col min="15129" max="15129" width="1" style="432" customWidth="1"/>
    <col min="15130" max="15130" width="7.44140625" style="432" customWidth="1"/>
    <col min="15131" max="15133" width="5.5546875" style="432" customWidth="1"/>
    <col min="15134" max="15134" width="6.44140625" style="432" bestFit="1" customWidth="1"/>
    <col min="15135" max="15135" width="1.44140625" style="432" customWidth="1"/>
    <col min="15136" max="15136" width="7.44140625" style="432" customWidth="1"/>
    <col min="15137" max="15140" width="5.5546875" style="432" customWidth="1"/>
    <col min="15141" max="15141" width="1.44140625" style="432" customWidth="1"/>
    <col min="15142" max="15142" width="7.44140625" style="432" customWidth="1"/>
    <col min="15143" max="15146" width="5.5546875" style="432" customWidth="1"/>
    <col min="15147" max="15147" width="1.44140625" style="432" customWidth="1"/>
    <col min="15148" max="15360" width="11.5546875" style="432"/>
    <col min="15361" max="15361" width="28.109375" style="432" customWidth="1"/>
    <col min="15362" max="15362" width="7.109375" style="432" customWidth="1"/>
    <col min="15363" max="15366" width="5.5546875" style="432" customWidth="1"/>
    <col min="15367" max="15367" width="1.44140625" style="432" customWidth="1"/>
    <col min="15368" max="15368" width="7.44140625" style="432" customWidth="1"/>
    <col min="15369" max="15372" width="5.5546875" style="432" customWidth="1"/>
    <col min="15373" max="15373" width="1.44140625" style="432" customWidth="1"/>
    <col min="15374" max="15374" width="6.5546875" style="432" customWidth="1"/>
    <col min="15375" max="15378" width="5.5546875" style="432" customWidth="1"/>
    <col min="15379" max="15379" width="1.44140625" style="432" customWidth="1"/>
    <col min="15380" max="15380" width="7.44140625" style="432" customWidth="1"/>
    <col min="15381" max="15382" width="5.5546875" style="432" customWidth="1"/>
    <col min="15383" max="15383" width="6.33203125" style="432" bestFit="1" customWidth="1"/>
    <col min="15384" max="15384" width="5.5546875" style="432" customWidth="1"/>
    <col min="15385" max="15385" width="1" style="432" customWidth="1"/>
    <col min="15386" max="15386" width="7.44140625" style="432" customWidth="1"/>
    <col min="15387" max="15389" width="5.5546875" style="432" customWidth="1"/>
    <col min="15390" max="15390" width="6.44140625" style="432" bestFit="1" customWidth="1"/>
    <col min="15391" max="15391" width="1.44140625" style="432" customWidth="1"/>
    <col min="15392" max="15392" width="7.44140625" style="432" customWidth="1"/>
    <col min="15393" max="15396" width="5.5546875" style="432" customWidth="1"/>
    <col min="15397" max="15397" width="1.44140625" style="432" customWidth="1"/>
    <col min="15398" max="15398" width="7.44140625" style="432" customWidth="1"/>
    <col min="15399" max="15402" width="5.5546875" style="432" customWidth="1"/>
    <col min="15403" max="15403" width="1.44140625" style="432" customWidth="1"/>
    <col min="15404" max="15616" width="11.5546875" style="432"/>
    <col min="15617" max="15617" width="28.109375" style="432" customWidth="1"/>
    <col min="15618" max="15618" width="7.109375" style="432" customWidth="1"/>
    <col min="15619" max="15622" width="5.5546875" style="432" customWidth="1"/>
    <col min="15623" max="15623" width="1.44140625" style="432" customWidth="1"/>
    <col min="15624" max="15624" width="7.44140625" style="432" customWidth="1"/>
    <col min="15625" max="15628" width="5.5546875" style="432" customWidth="1"/>
    <col min="15629" max="15629" width="1.44140625" style="432" customWidth="1"/>
    <col min="15630" max="15630" width="6.5546875" style="432" customWidth="1"/>
    <col min="15631" max="15634" width="5.5546875" style="432" customWidth="1"/>
    <col min="15635" max="15635" width="1.44140625" style="432" customWidth="1"/>
    <col min="15636" max="15636" width="7.44140625" style="432" customWidth="1"/>
    <col min="15637" max="15638" width="5.5546875" style="432" customWidth="1"/>
    <col min="15639" max="15639" width="6.33203125" style="432" bestFit="1" customWidth="1"/>
    <col min="15640" max="15640" width="5.5546875" style="432" customWidth="1"/>
    <col min="15641" max="15641" width="1" style="432" customWidth="1"/>
    <col min="15642" max="15642" width="7.44140625" style="432" customWidth="1"/>
    <col min="15643" max="15645" width="5.5546875" style="432" customWidth="1"/>
    <col min="15646" max="15646" width="6.44140625" style="432" bestFit="1" customWidth="1"/>
    <col min="15647" max="15647" width="1.44140625" style="432" customWidth="1"/>
    <col min="15648" max="15648" width="7.44140625" style="432" customWidth="1"/>
    <col min="15649" max="15652" width="5.5546875" style="432" customWidth="1"/>
    <col min="15653" max="15653" width="1.44140625" style="432" customWidth="1"/>
    <col min="15654" max="15654" width="7.44140625" style="432" customWidth="1"/>
    <col min="15655" max="15658" width="5.5546875" style="432" customWidth="1"/>
    <col min="15659" max="15659" width="1.44140625" style="432" customWidth="1"/>
    <col min="15660" max="15872" width="11.5546875" style="432"/>
    <col min="15873" max="15873" width="28.109375" style="432" customWidth="1"/>
    <col min="15874" max="15874" width="7.109375" style="432" customWidth="1"/>
    <col min="15875" max="15878" width="5.5546875" style="432" customWidth="1"/>
    <col min="15879" max="15879" width="1.44140625" style="432" customWidth="1"/>
    <col min="15880" max="15880" width="7.44140625" style="432" customWidth="1"/>
    <col min="15881" max="15884" width="5.5546875" style="432" customWidth="1"/>
    <col min="15885" max="15885" width="1.44140625" style="432" customWidth="1"/>
    <col min="15886" max="15886" width="6.5546875" style="432" customWidth="1"/>
    <col min="15887" max="15890" width="5.5546875" style="432" customWidth="1"/>
    <col min="15891" max="15891" width="1.44140625" style="432" customWidth="1"/>
    <col min="15892" max="15892" width="7.44140625" style="432" customWidth="1"/>
    <col min="15893" max="15894" width="5.5546875" style="432" customWidth="1"/>
    <col min="15895" max="15895" width="6.33203125" style="432" bestFit="1" customWidth="1"/>
    <col min="15896" max="15896" width="5.5546875" style="432" customWidth="1"/>
    <col min="15897" max="15897" width="1" style="432" customWidth="1"/>
    <col min="15898" max="15898" width="7.44140625" style="432" customWidth="1"/>
    <col min="15899" max="15901" width="5.5546875" style="432" customWidth="1"/>
    <col min="15902" max="15902" width="6.44140625" style="432" bestFit="1" customWidth="1"/>
    <col min="15903" max="15903" width="1.44140625" style="432" customWidth="1"/>
    <col min="15904" max="15904" width="7.44140625" style="432" customWidth="1"/>
    <col min="15905" max="15908" width="5.5546875" style="432" customWidth="1"/>
    <col min="15909" max="15909" width="1.44140625" style="432" customWidth="1"/>
    <col min="15910" max="15910" width="7.44140625" style="432" customWidth="1"/>
    <col min="15911" max="15914" width="5.5546875" style="432" customWidth="1"/>
    <col min="15915" max="15915" width="1.44140625" style="432" customWidth="1"/>
    <col min="15916" max="16128" width="11.5546875" style="432"/>
    <col min="16129" max="16129" width="28.109375" style="432" customWidth="1"/>
    <col min="16130" max="16130" width="7.109375" style="432" customWidth="1"/>
    <col min="16131" max="16134" width="5.5546875" style="432" customWidth="1"/>
    <col min="16135" max="16135" width="1.44140625" style="432" customWidth="1"/>
    <col min="16136" max="16136" width="7.44140625" style="432" customWidth="1"/>
    <col min="16137" max="16140" width="5.5546875" style="432" customWidth="1"/>
    <col min="16141" max="16141" width="1.44140625" style="432" customWidth="1"/>
    <col min="16142" max="16142" width="6.5546875" style="432" customWidth="1"/>
    <col min="16143" max="16146" width="5.5546875" style="432" customWidth="1"/>
    <col min="16147" max="16147" width="1.44140625" style="432" customWidth="1"/>
    <col min="16148" max="16148" width="7.44140625" style="432" customWidth="1"/>
    <col min="16149" max="16150" width="5.5546875" style="432" customWidth="1"/>
    <col min="16151" max="16151" width="6.33203125" style="432" bestFit="1" customWidth="1"/>
    <col min="16152" max="16152" width="5.5546875" style="432" customWidth="1"/>
    <col min="16153" max="16153" width="1" style="432" customWidth="1"/>
    <col min="16154" max="16154" width="7.44140625" style="432" customWidth="1"/>
    <col min="16155" max="16157" width="5.5546875" style="432" customWidth="1"/>
    <col min="16158" max="16158" width="6.44140625" style="432" bestFit="1" customWidth="1"/>
    <col min="16159" max="16159" width="1.44140625" style="432" customWidth="1"/>
    <col min="16160" max="16160" width="7.44140625" style="432" customWidth="1"/>
    <col min="16161" max="16164" width="5.5546875" style="432" customWidth="1"/>
    <col min="16165" max="16165" width="1.44140625" style="432" customWidth="1"/>
    <col min="16166" max="16166" width="7.44140625" style="432" customWidth="1"/>
    <col min="16167" max="16170" width="5.5546875" style="432" customWidth="1"/>
    <col min="16171" max="16171" width="1.44140625" style="432" customWidth="1"/>
    <col min="16172" max="16384" width="11.5546875" style="432"/>
  </cols>
  <sheetData>
    <row r="1" spans="1:43" s="1134" customFormat="1" ht="18" customHeight="1">
      <c r="A1" s="1485" t="s">
        <v>1229</v>
      </c>
      <c r="B1" s="1133"/>
      <c r="C1" s="1133"/>
      <c r="D1" s="1133"/>
      <c r="E1" s="1133"/>
      <c r="F1" s="1133"/>
      <c r="G1" s="1133"/>
      <c r="H1" s="1133"/>
      <c r="I1" s="1133"/>
      <c r="J1" s="1133"/>
      <c r="K1" s="1133"/>
      <c r="L1" s="1133"/>
      <c r="M1" s="1133"/>
      <c r="N1" s="1133"/>
      <c r="O1" s="1133"/>
      <c r="P1" s="1133"/>
      <c r="Q1" s="1133"/>
      <c r="R1" s="1133"/>
      <c r="S1" s="1133"/>
      <c r="T1" s="1133"/>
      <c r="U1" s="1133"/>
      <c r="V1" s="1133"/>
      <c r="W1" s="1133"/>
      <c r="X1" s="1133"/>
      <c r="Y1" s="1133"/>
      <c r="Z1" s="1133"/>
      <c r="AA1" s="1133"/>
      <c r="AB1" s="1133"/>
      <c r="AC1" s="1133"/>
      <c r="AD1" s="1133"/>
      <c r="AE1" s="1133"/>
      <c r="AF1" s="1133"/>
      <c r="AG1" s="1133"/>
      <c r="AH1" s="1133"/>
      <c r="AI1" s="1133"/>
      <c r="AJ1" s="1133"/>
      <c r="AK1" s="1133"/>
      <c r="AL1" s="1133"/>
      <c r="AM1" s="1133"/>
      <c r="AN1" s="1133"/>
      <c r="AO1" s="1133"/>
      <c r="AP1" s="1133"/>
    </row>
    <row r="2" spans="1:43" s="1135" customFormat="1" ht="32.25" customHeight="1">
      <c r="A2" s="889" t="s">
        <v>1045</v>
      </c>
      <c r="B2" s="889"/>
      <c r="C2" s="889"/>
      <c r="D2" s="889"/>
      <c r="E2" s="889"/>
      <c r="F2" s="889"/>
      <c r="G2" s="889"/>
      <c r="H2" s="889"/>
      <c r="I2" s="889"/>
      <c r="J2" s="889"/>
      <c r="K2" s="889"/>
      <c r="L2" s="889"/>
      <c r="M2" s="889"/>
      <c r="N2" s="889"/>
      <c r="O2" s="889"/>
      <c r="P2" s="889"/>
      <c r="Q2" s="889"/>
      <c r="R2" s="889"/>
      <c r="S2" s="889"/>
      <c r="T2" s="889"/>
      <c r="U2" s="889"/>
      <c r="V2" s="889"/>
      <c r="W2" s="889"/>
      <c r="X2" s="889"/>
      <c r="Y2" s="889"/>
      <c r="Z2" s="889"/>
      <c r="AA2" s="889"/>
      <c r="AB2" s="889"/>
      <c r="AC2" s="889"/>
      <c r="AD2" s="889"/>
      <c r="AE2" s="889"/>
      <c r="AF2" s="889"/>
      <c r="AG2" s="889"/>
      <c r="AH2" s="889"/>
      <c r="AI2" s="889"/>
      <c r="AJ2" s="889"/>
      <c r="AK2" s="889"/>
      <c r="AL2" s="889"/>
      <c r="AM2" s="889"/>
      <c r="AN2" s="889"/>
      <c r="AO2" s="889"/>
      <c r="AP2" s="889"/>
    </row>
    <row r="3" spans="1:43" s="1134" customFormat="1" ht="20.25" customHeight="1">
      <c r="A3" s="1136">
        <v>45535</v>
      </c>
      <c r="B3" s="1136"/>
      <c r="C3" s="1136"/>
      <c r="D3" s="1136"/>
      <c r="E3" s="1136"/>
      <c r="F3" s="1136"/>
      <c r="G3" s="1136"/>
      <c r="H3" s="1136"/>
      <c r="I3" s="1136"/>
      <c r="J3" s="1136"/>
      <c r="K3" s="1136"/>
      <c r="L3" s="1136"/>
      <c r="M3" s="1136"/>
      <c r="N3" s="1136"/>
      <c r="O3" s="1136"/>
      <c r="P3" s="1136"/>
      <c r="Q3" s="1136"/>
      <c r="R3" s="1136"/>
      <c r="S3" s="1136"/>
      <c r="T3" s="1136"/>
      <c r="U3" s="1136"/>
      <c r="V3" s="1136"/>
      <c r="W3" s="1136"/>
      <c r="X3" s="1136"/>
      <c r="Y3" s="1136"/>
      <c r="Z3" s="1136"/>
      <c r="AA3" s="1136"/>
      <c r="AB3" s="1136"/>
      <c r="AC3" s="1136"/>
      <c r="AD3" s="1136"/>
      <c r="AE3" s="1136"/>
      <c r="AF3" s="1136"/>
      <c r="AG3" s="1136"/>
      <c r="AH3" s="1136"/>
      <c r="AI3" s="1136"/>
      <c r="AJ3" s="1136"/>
      <c r="AK3" s="1136"/>
      <c r="AL3" s="1136"/>
      <c r="AM3" s="1136"/>
      <c r="AN3" s="1136"/>
      <c r="AO3" s="1136"/>
      <c r="AP3" s="1136"/>
    </row>
    <row r="4" spans="1:43" s="1134" customFormat="1" ht="16.5" customHeight="1">
      <c r="A4" s="1137" t="s">
        <v>173</v>
      </c>
      <c r="B4" s="1137"/>
      <c r="C4" s="1137"/>
      <c r="D4" s="1137"/>
      <c r="E4" s="1137"/>
      <c r="F4" s="1137"/>
      <c r="G4" s="1137"/>
      <c r="H4" s="1137"/>
      <c r="I4" s="1137"/>
      <c r="J4" s="1137"/>
      <c r="K4" s="1137"/>
      <c r="L4" s="1137"/>
      <c r="M4" s="1137"/>
      <c r="N4" s="1137"/>
      <c r="O4" s="1137"/>
      <c r="P4" s="1137"/>
      <c r="Q4" s="1137"/>
      <c r="R4" s="1137"/>
      <c r="S4" s="1137"/>
      <c r="T4" s="1137"/>
      <c r="U4" s="1137"/>
      <c r="V4" s="1137"/>
      <c r="W4" s="1137"/>
      <c r="X4" s="1137"/>
      <c r="Y4" s="1137"/>
      <c r="Z4" s="1137"/>
      <c r="AA4" s="1137"/>
      <c r="AB4" s="1137"/>
      <c r="AC4" s="1137"/>
      <c r="AD4" s="1137"/>
      <c r="AE4" s="1137"/>
      <c r="AF4" s="1137"/>
      <c r="AG4" s="1137"/>
      <c r="AH4" s="1137"/>
      <c r="AI4" s="1137"/>
      <c r="AJ4" s="1137"/>
      <c r="AK4" s="1137"/>
      <c r="AL4" s="1137"/>
      <c r="AM4" s="1137"/>
      <c r="AN4" s="1137"/>
      <c r="AO4" s="1137"/>
      <c r="AP4" s="1137"/>
    </row>
    <row r="5" spans="1:43" ht="13.8" thickBot="1">
      <c r="A5" s="1138"/>
      <c r="B5" s="1138"/>
      <c r="C5" s="1138"/>
      <c r="D5" s="1138"/>
      <c r="E5" s="1138"/>
      <c r="F5" s="1138"/>
      <c r="G5" s="1138"/>
      <c r="H5" s="1139"/>
      <c r="I5" s="1138"/>
      <c r="J5" s="1138"/>
      <c r="K5" s="1138"/>
      <c r="L5" s="1138"/>
      <c r="M5" s="1138"/>
      <c r="N5" s="1138"/>
      <c r="O5" s="1138"/>
      <c r="P5" s="1138"/>
      <c r="Q5" s="1138"/>
      <c r="R5" s="1138"/>
      <c r="S5" s="1138"/>
      <c r="T5" s="1138"/>
      <c r="U5" s="1138"/>
      <c r="V5" s="1138"/>
      <c r="W5" s="1138"/>
      <c r="X5" s="1138"/>
      <c r="Y5" s="1138"/>
      <c r="Z5" s="1138"/>
      <c r="AA5" s="1138"/>
      <c r="AB5" s="1138"/>
      <c r="AC5" s="1138"/>
      <c r="AD5" s="1138"/>
      <c r="AE5" s="1138"/>
      <c r="AF5" s="1138"/>
      <c r="AG5" s="1138"/>
      <c r="AH5" s="1138"/>
      <c r="AI5" s="1138"/>
      <c r="AJ5" s="1138"/>
      <c r="AK5" s="1138"/>
      <c r="AL5" s="1138"/>
      <c r="AM5" s="1138"/>
      <c r="AN5" s="1138"/>
      <c r="AO5" s="1138"/>
      <c r="AP5" s="1138"/>
      <c r="AQ5" s="1138"/>
    </row>
    <row r="6" spans="1:43" s="461" customFormat="1" ht="29.25" customHeight="1">
      <c r="A6" s="895" t="s">
        <v>1</v>
      </c>
      <c r="B6" s="1140" t="s">
        <v>1046</v>
      </c>
      <c r="C6" s="1140"/>
      <c r="D6" s="1140"/>
      <c r="E6" s="1140"/>
      <c r="F6" s="1140"/>
      <c r="G6" s="1141"/>
      <c r="H6" s="1140" t="s">
        <v>1047</v>
      </c>
      <c r="I6" s="1140"/>
      <c r="J6" s="1140"/>
      <c r="K6" s="1140"/>
      <c r="L6" s="1140"/>
      <c r="M6" s="1141"/>
      <c r="N6" s="1140" t="s">
        <v>1048</v>
      </c>
      <c r="O6" s="1140"/>
      <c r="P6" s="1140"/>
      <c r="Q6" s="1140"/>
      <c r="R6" s="1140"/>
      <c r="S6" s="1141"/>
      <c r="T6" s="1140" t="s">
        <v>1049</v>
      </c>
      <c r="U6" s="1140"/>
      <c r="V6" s="1140"/>
      <c r="W6" s="1140"/>
      <c r="X6" s="1140"/>
      <c r="Y6" s="1141"/>
      <c r="Z6" s="1140" t="s">
        <v>102</v>
      </c>
      <c r="AA6" s="1140"/>
      <c r="AB6" s="1140"/>
      <c r="AC6" s="1140"/>
      <c r="AD6" s="1140"/>
      <c r="AE6" s="1141"/>
      <c r="AF6" s="1140" t="s">
        <v>103</v>
      </c>
      <c r="AG6" s="1140"/>
      <c r="AH6" s="1140"/>
      <c r="AI6" s="1140"/>
      <c r="AJ6" s="1140"/>
      <c r="AK6" s="1141"/>
      <c r="AL6" s="1140" t="s">
        <v>1050</v>
      </c>
      <c r="AM6" s="1140"/>
      <c r="AN6" s="1140"/>
      <c r="AO6" s="1140"/>
      <c r="AP6" s="1140"/>
      <c r="AQ6" s="1141"/>
    </row>
    <row r="7" spans="1:43" s="461" customFormat="1" ht="16.5" customHeight="1">
      <c r="A7" s="900"/>
      <c r="B7" s="1142">
        <v>0</v>
      </c>
      <c r="C7" s="1142">
        <v>1</v>
      </c>
      <c r="D7" s="1142">
        <v>2</v>
      </c>
      <c r="E7" s="1142">
        <v>3</v>
      </c>
      <c r="F7" s="1142">
        <v>4</v>
      </c>
      <c r="G7" s="1142"/>
      <c r="H7" s="1142">
        <v>0</v>
      </c>
      <c r="I7" s="1142">
        <v>1</v>
      </c>
      <c r="J7" s="1142">
        <v>2</v>
      </c>
      <c r="K7" s="1142">
        <v>3</v>
      </c>
      <c r="L7" s="1142">
        <v>4</v>
      </c>
      <c r="M7" s="1142"/>
      <c r="N7" s="1142">
        <v>0</v>
      </c>
      <c r="O7" s="1142">
        <v>1</v>
      </c>
      <c r="P7" s="1142">
        <v>2</v>
      </c>
      <c r="Q7" s="1142">
        <v>3</v>
      </c>
      <c r="R7" s="1142">
        <v>4</v>
      </c>
      <c r="S7" s="1142"/>
      <c r="T7" s="1142">
        <v>0</v>
      </c>
      <c r="U7" s="1142">
        <v>1</v>
      </c>
      <c r="V7" s="1142">
        <v>2</v>
      </c>
      <c r="W7" s="1142">
        <v>3</v>
      </c>
      <c r="X7" s="1142">
        <v>4</v>
      </c>
      <c r="Y7" s="1142"/>
      <c r="Z7" s="1142">
        <v>0</v>
      </c>
      <c r="AA7" s="1142">
        <v>1</v>
      </c>
      <c r="AB7" s="1142">
        <v>2</v>
      </c>
      <c r="AC7" s="1142">
        <v>3</v>
      </c>
      <c r="AD7" s="1142">
        <v>4</v>
      </c>
      <c r="AE7" s="1142"/>
      <c r="AF7" s="1142">
        <v>0</v>
      </c>
      <c r="AG7" s="1142">
        <v>1</v>
      </c>
      <c r="AH7" s="1142">
        <v>2</v>
      </c>
      <c r="AI7" s="1142">
        <v>3</v>
      </c>
      <c r="AJ7" s="1142">
        <v>4</v>
      </c>
      <c r="AK7" s="1142"/>
      <c r="AL7" s="1142">
        <v>0</v>
      </c>
      <c r="AM7" s="1142">
        <v>1</v>
      </c>
      <c r="AN7" s="1142">
        <v>2</v>
      </c>
      <c r="AO7" s="1142">
        <v>3</v>
      </c>
      <c r="AP7" s="1142">
        <v>4</v>
      </c>
      <c r="AQ7" s="1142"/>
    </row>
    <row r="8" spans="1:43" s="474" customFormat="1" ht="20.100000000000001" customHeight="1">
      <c r="A8" s="1143" t="s">
        <v>29</v>
      </c>
      <c r="B8" s="1144">
        <v>96.887068478343579</v>
      </c>
      <c r="C8" s="1144">
        <v>2.8141217639612486</v>
      </c>
      <c r="D8" s="1144">
        <v>0.14493075123527949</v>
      </c>
      <c r="E8" s="1144">
        <v>0.15383329517939304</v>
      </c>
      <c r="F8" s="1144">
        <v>4.5703128689172145E-5</v>
      </c>
      <c r="G8" s="1144"/>
      <c r="H8" s="1144">
        <v>92.844492451338795</v>
      </c>
      <c r="I8" s="1144">
        <v>3.0662737791607637</v>
      </c>
      <c r="J8" s="1144">
        <v>1.7284516324582362</v>
      </c>
      <c r="K8" s="1144">
        <v>1.3340941101900639</v>
      </c>
      <c r="L8" s="1144">
        <v>1.0266880129477041</v>
      </c>
      <c r="M8" s="1144"/>
      <c r="N8" s="1144">
        <v>77.132314341375931</v>
      </c>
      <c r="O8" s="1144">
        <v>6.9143895213887268</v>
      </c>
      <c r="P8" s="1144">
        <v>2.9949307771141482</v>
      </c>
      <c r="Q8" s="1144">
        <v>4.3260122381964585</v>
      </c>
      <c r="R8" s="1144">
        <v>8.6323531044108694</v>
      </c>
      <c r="S8" s="1144"/>
      <c r="T8" s="1144">
        <v>78.067506060818971</v>
      </c>
      <c r="U8" s="1144">
        <v>3.0197818597768964</v>
      </c>
      <c r="V8" s="1144">
        <v>3.10887112026374</v>
      </c>
      <c r="W8" s="1144">
        <v>4.4841681807393501</v>
      </c>
      <c r="X8" s="1144">
        <v>11.319672778401033</v>
      </c>
      <c r="Y8" s="1144"/>
      <c r="Z8" s="1144">
        <v>94.130136200208952</v>
      </c>
      <c r="AA8" s="1144">
        <v>0.68906640830357646</v>
      </c>
      <c r="AB8" s="1144">
        <v>0.53007930235051226</v>
      </c>
      <c r="AC8" s="1144">
        <v>1.2379913016227329</v>
      </c>
      <c r="AD8" s="1144">
        <v>3.4127248668465948</v>
      </c>
      <c r="AE8" s="1144"/>
      <c r="AF8" s="1144">
        <v>90.834955824695129</v>
      </c>
      <c r="AG8" s="1144">
        <v>2.0556970625082069</v>
      </c>
      <c r="AH8" s="1144">
        <v>1.5754514136046833</v>
      </c>
      <c r="AI8" s="1144">
        <v>3.2977277071710844</v>
      </c>
      <c r="AJ8" s="1144">
        <v>2.2361679446102225</v>
      </c>
      <c r="AK8" s="1144"/>
      <c r="AL8" s="1144">
        <v>93.366288405499503</v>
      </c>
      <c r="AM8" s="1144">
        <v>1.3098199742697194</v>
      </c>
      <c r="AN8" s="1144">
        <v>1.3057225841915119</v>
      </c>
      <c r="AO8" s="1144">
        <v>1.9112000628389765</v>
      </c>
      <c r="AP8" s="1144">
        <v>2.1069689610342053</v>
      </c>
      <c r="AQ8" s="1144"/>
    </row>
    <row r="9" spans="1:43" s="474" customFormat="1" ht="17.25" customHeight="1">
      <c r="A9" s="1143" t="s">
        <v>30</v>
      </c>
      <c r="B9" s="1144">
        <v>99.999938132901335</v>
      </c>
      <c r="C9" s="1144" t="s">
        <v>131</v>
      </c>
      <c r="D9" s="1144" t="s">
        <v>131</v>
      </c>
      <c r="E9" s="1144" t="s">
        <v>131</v>
      </c>
      <c r="F9" s="1144">
        <v>6.1867098681259625E-5</v>
      </c>
      <c r="G9" s="1144"/>
      <c r="H9" s="1144">
        <v>88.843549033074424</v>
      </c>
      <c r="I9" s="1144" t="s">
        <v>131</v>
      </c>
      <c r="J9" s="1144">
        <v>5.6387815670655508</v>
      </c>
      <c r="K9" s="1144">
        <v>2.221890833339621</v>
      </c>
      <c r="L9" s="1144">
        <v>3.2957785665204056</v>
      </c>
      <c r="M9" s="1144"/>
      <c r="N9" s="1144">
        <v>53.728258141133892</v>
      </c>
      <c r="O9" s="1144">
        <v>3.7627162576357427</v>
      </c>
      <c r="P9" s="1144">
        <v>8.1287651006266177</v>
      </c>
      <c r="Q9" s="1144">
        <v>7.4738519586438859</v>
      </c>
      <c r="R9" s="1144">
        <v>26.906407465009117</v>
      </c>
      <c r="S9" s="1144"/>
      <c r="T9" s="1144">
        <v>91.539361760617027</v>
      </c>
      <c r="U9" s="1144">
        <v>2.2642339320918325</v>
      </c>
      <c r="V9" s="1144">
        <v>2.6006417825392217E-2</v>
      </c>
      <c r="W9" s="1144">
        <v>4.0231404756730912E-2</v>
      </c>
      <c r="X9" s="1144">
        <v>6.1301490307373179</v>
      </c>
      <c r="Y9" s="1144"/>
      <c r="Z9" s="1144">
        <v>63.279219556292141</v>
      </c>
      <c r="AA9" s="1144" t="s">
        <v>131</v>
      </c>
      <c r="AB9" s="1144">
        <v>1.6460130325059323</v>
      </c>
      <c r="AC9" s="1144">
        <v>1.1902519868921617</v>
      </c>
      <c r="AD9" s="1144">
        <v>33.880748804098083</v>
      </c>
      <c r="AE9" s="1144"/>
      <c r="AF9" s="1144">
        <v>87.687645662313685</v>
      </c>
      <c r="AG9" s="1144">
        <v>2.5225347993548501</v>
      </c>
      <c r="AH9" s="1144">
        <v>1.677479077062104</v>
      </c>
      <c r="AI9" s="1144">
        <v>4.7797283351545694</v>
      </c>
      <c r="AJ9" s="1144">
        <v>3.3326118450848186</v>
      </c>
      <c r="AK9" s="1144"/>
      <c r="AL9" s="1144">
        <v>84.982021936742029</v>
      </c>
      <c r="AM9" s="1144">
        <v>4.7913715512917205</v>
      </c>
      <c r="AN9" s="1144">
        <v>1.8179613194586834</v>
      </c>
      <c r="AO9" s="1144">
        <v>5.3869021393514522</v>
      </c>
      <c r="AP9" s="1144">
        <v>3.0217402152240393</v>
      </c>
      <c r="AQ9" s="1144"/>
    </row>
    <row r="10" spans="1:43" s="474" customFormat="1" ht="20.399999999999999">
      <c r="A10" s="1143" t="s">
        <v>31</v>
      </c>
      <c r="B10" s="1144">
        <v>97.034712499950942</v>
      </c>
      <c r="C10" s="1144">
        <v>1.7178805821580194</v>
      </c>
      <c r="D10" s="1144">
        <v>0.88232750430211282</v>
      </c>
      <c r="E10" s="1144">
        <v>0.15249881283314493</v>
      </c>
      <c r="F10" s="1144">
        <v>0.21258059839095431</v>
      </c>
      <c r="G10" s="1144"/>
      <c r="H10" s="1144">
        <v>93.023570298493212</v>
      </c>
      <c r="I10" s="1144">
        <v>4.4250414109567675</v>
      </c>
      <c r="J10" s="1144">
        <v>1.5928203602877469</v>
      </c>
      <c r="K10" s="1144">
        <v>0.70839513097141427</v>
      </c>
      <c r="L10" s="1144">
        <v>0.25017279465173747</v>
      </c>
      <c r="M10" s="1144"/>
      <c r="N10" s="1144">
        <v>75.793937510730558</v>
      </c>
      <c r="O10" s="1144">
        <v>7.8557765543966251</v>
      </c>
      <c r="P10" s="1144">
        <v>3.040918831092152</v>
      </c>
      <c r="Q10" s="1144">
        <v>3.552928315081151</v>
      </c>
      <c r="R10" s="1144">
        <v>9.7564387737621665</v>
      </c>
      <c r="S10" s="1144"/>
      <c r="T10" s="1144">
        <v>87.581138886083892</v>
      </c>
      <c r="U10" s="1144">
        <v>2.5467508982804445</v>
      </c>
      <c r="V10" s="1144">
        <v>1.5710392812918503</v>
      </c>
      <c r="W10" s="1144">
        <v>2.9584693182320714</v>
      </c>
      <c r="X10" s="1144">
        <v>5.3426015723597322</v>
      </c>
      <c r="Y10" s="1144"/>
      <c r="Z10" s="1144">
        <v>94.628779639190469</v>
      </c>
      <c r="AA10" s="1144">
        <v>1.0697438493182549</v>
      </c>
      <c r="AB10" s="1144">
        <v>0.62331055250129663</v>
      </c>
      <c r="AC10" s="1144">
        <v>0.87745031034152399</v>
      </c>
      <c r="AD10" s="1144">
        <v>2.8007153129937916</v>
      </c>
      <c r="AE10" s="1144"/>
      <c r="AF10" s="1144">
        <v>88.395464746730497</v>
      </c>
      <c r="AG10" s="1144">
        <v>3.3943305009975737</v>
      </c>
      <c r="AH10" s="1144">
        <v>1.5805668162180306</v>
      </c>
      <c r="AI10" s="1144">
        <v>3.3171617813619556</v>
      </c>
      <c r="AJ10" s="1144">
        <v>3.3124761318324656</v>
      </c>
      <c r="AK10" s="1144"/>
      <c r="AL10" s="1144">
        <v>92.154344511105165</v>
      </c>
      <c r="AM10" s="1144">
        <v>1.7483154833190055</v>
      </c>
      <c r="AN10" s="1144">
        <v>0.88438253343976814</v>
      </c>
      <c r="AO10" s="1144">
        <v>1.7707940386540202</v>
      </c>
      <c r="AP10" s="1144">
        <v>3.4421634195443147</v>
      </c>
      <c r="AQ10" s="1144"/>
    </row>
    <row r="11" spans="1:43" s="474" customFormat="1" ht="20.100000000000001" customHeight="1">
      <c r="A11" s="1143" t="s">
        <v>32</v>
      </c>
      <c r="B11" s="1144">
        <v>100</v>
      </c>
      <c r="C11" s="1144" t="s">
        <v>131</v>
      </c>
      <c r="D11" s="1144" t="s">
        <v>131</v>
      </c>
      <c r="E11" s="1144" t="s">
        <v>131</v>
      </c>
      <c r="F11" s="1144" t="s">
        <v>131</v>
      </c>
      <c r="G11" s="1144"/>
      <c r="H11" s="1144">
        <v>89.689599022890349</v>
      </c>
      <c r="I11" s="1144">
        <v>3.9602660696741823</v>
      </c>
      <c r="J11" s="1144">
        <v>1.2678895553144776</v>
      </c>
      <c r="K11" s="1144">
        <v>2.2523451815723923</v>
      </c>
      <c r="L11" s="1144">
        <v>2.829900052582583</v>
      </c>
      <c r="M11" s="1144"/>
      <c r="N11" s="1144">
        <v>46.948932593871092</v>
      </c>
      <c r="O11" s="1144">
        <v>4.1026460700923026</v>
      </c>
      <c r="P11" s="1144">
        <v>8.2444737475712042</v>
      </c>
      <c r="Q11" s="1144">
        <v>5.9133296091683736</v>
      </c>
      <c r="R11" s="1144">
        <v>34.79061786023982</v>
      </c>
      <c r="S11" s="1144"/>
      <c r="T11" s="1144">
        <v>69.843199156249554</v>
      </c>
      <c r="U11" s="1144">
        <v>5.0659073758709798</v>
      </c>
      <c r="V11" s="1144">
        <v>4.2870160905100017</v>
      </c>
      <c r="W11" s="1144">
        <v>10.94202519611065</v>
      </c>
      <c r="X11" s="1144">
        <v>9.8618506183875301</v>
      </c>
      <c r="Y11" s="1144"/>
      <c r="Z11" s="1144">
        <v>69.565124974581138</v>
      </c>
      <c r="AA11" s="1144">
        <v>5.2163414163015291</v>
      </c>
      <c r="AB11" s="1144">
        <v>4.4440195451914963</v>
      </c>
      <c r="AC11" s="1144">
        <v>11.451386410128519</v>
      </c>
      <c r="AD11" s="1144">
        <v>9.3230982678346361</v>
      </c>
      <c r="AE11" s="1144"/>
      <c r="AF11" s="1144">
        <v>85.649181273734001</v>
      </c>
      <c r="AG11" s="1144">
        <v>3.38599505161711</v>
      </c>
      <c r="AH11" s="1144">
        <v>2.5821335646639283</v>
      </c>
      <c r="AI11" s="1144">
        <v>4.9886220117918896</v>
      </c>
      <c r="AJ11" s="1144">
        <v>3.394067995496918</v>
      </c>
      <c r="AK11" s="1144"/>
      <c r="AL11" s="1144">
        <v>87.841072224539616</v>
      </c>
      <c r="AM11" s="1144">
        <v>3.3893049133224453</v>
      </c>
      <c r="AN11" s="1144">
        <v>2.1247822921678572</v>
      </c>
      <c r="AO11" s="1144">
        <v>3.394272651361784</v>
      </c>
      <c r="AP11" s="1144">
        <v>3.250567789878732</v>
      </c>
      <c r="AQ11" s="1144"/>
    </row>
    <row r="12" spans="1:43" s="474" customFormat="1" ht="20.100000000000001" customHeight="1">
      <c r="A12" s="1143" t="s">
        <v>33</v>
      </c>
      <c r="B12" s="1144">
        <v>92.05691158613773</v>
      </c>
      <c r="C12" s="1144">
        <v>7.9386594510754218</v>
      </c>
      <c r="D12" s="1144">
        <v>4.4289432513779066E-3</v>
      </c>
      <c r="E12" s="1144" t="s">
        <v>131</v>
      </c>
      <c r="F12" s="1144" t="s">
        <v>131</v>
      </c>
      <c r="G12" s="1144"/>
      <c r="H12" s="1144">
        <v>90.401353516838071</v>
      </c>
      <c r="I12" s="1144">
        <v>3.5011924550502913</v>
      </c>
      <c r="J12" s="1144">
        <v>0.97411079679287171</v>
      </c>
      <c r="K12" s="1144">
        <v>2.4926854029404466</v>
      </c>
      <c r="L12" s="1144">
        <v>2.63065780201892</v>
      </c>
      <c r="M12" s="1144"/>
      <c r="N12" s="1144">
        <v>74.709231556776018</v>
      </c>
      <c r="O12" s="1144">
        <v>4.7352065499651541</v>
      </c>
      <c r="P12" s="1144">
        <v>3.6279547287791889</v>
      </c>
      <c r="Q12" s="1144">
        <v>2.9274939868928351</v>
      </c>
      <c r="R12" s="1144">
        <v>14.000113079644189</v>
      </c>
      <c r="S12" s="1144"/>
      <c r="T12" s="1144">
        <v>89.913440741769506</v>
      </c>
      <c r="U12" s="1144">
        <v>2.3849286096278464</v>
      </c>
      <c r="V12" s="1144">
        <v>0.55345858255848424</v>
      </c>
      <c r="W12" s="1144">
        <v>0.66288238834763025</v>
      </c>
      <c r="X12" s="1144">
        <v>6.4852835386839853</v>
      </c>
      <c r="Y12" s="1144"/>
      <c r="Z12" s="1144">
        <v>68.322079375916573</v>
      </c>
      <c r="AA12" s="1144">
        <v>2.494796485211145E-2</v>
      </c>
      <c r="AB12" s="1144">
        <v>0.49421277838373001</v>
      </c>
      <c r="AC12" s="1144">
        <v>0.73019194822911337</v>
      </c>
      <c r="AD12" s="1144">
        <v>30.428518660798503</v>
      </c>
      <c r="AE12" s="1144"/>
      <c r="AF12" s="1144">
        <v>89.809380082195815</v>
      </c>
      <c r="AG12" s="1144">
        <v>1.8262931243275264</v>
      </c>
      <c r="AH12" s="1144">
        <v>1.5790924822975048</v>
      </c>
      <c r="AI12" s="1144">
        <v>3.8924208372624123</v>
      </c>
      <c r="AJ12" s="1144">
        <v>2.8928132265145812</v>
      </c>
      <c r="AK12" s="1144"/>
      <c r="AL12" s="1144">
        <v>91.873197752149352</v>
      </c>
      <c r="AM12" s="1144">
        <v>1.3159631521758595</v>
      </c>
      <c r="AN12" s="1144">
        <v>1.39040328176697</v>
      </c>
      <c r="AO12" s="1144">
        <v>2.7756986677977418</v>
      </c>
      <c r="AP12" s="1144">
        <v>2.6447370548389784</v>
      </c>
      <c r="AQ12" s="1144"/>
    </row>
    <row r="13" spans="1:43" s="474" customFormat="1" ht="10.199999999999999">
      <c r="A13" s="1143" t="s">
        <v>34</v>
      </c>
      <c r="B13" s="1144">
        <v>91.158276908974429</v>
      </c>
      <c r="C13" s="1144">
        <v>8.705258475396203</v>
      </c>
      <c r="D13" s="1144">
        <v>1.3414913654333964E-2</v>
      </c>
      <c r="E13" s="1144">
        <v>0.12239716104661992</v>
      </c>
      <c r="F13" s="1144">
        <v>6.5253033624734422E-4</v>
      </c>
      <c r="G13" s="1144"/>
      <c r="H13" s="1144">
        <v>88.855298745879708</v>
      </c>
      <c r="I13" s="1144">
        <v>6.4591774513166698</v>
      </c>
      <c r="J13" s="1144">
        <v>1.9646150360350008</v>
      </c>
      <c r="K13" s="1144">
        <v>1.2757342178099587</v>
      </c>
      <c r="L13" s="1144">
        <v>1.4451745239100491</v>
      </c>
      <c r="M13" s="1144"/>
      <c r="N13" s="1144">
        <v>73.364853576279586</v>
      </c>
      <c r="O13" s="1144">
        <v>4.3272142826818998</v>
      </c>
      <c r="P13" s="1144">
        <v>4.6143613605501734</v>
      </c>
      <c r="Q13" s="1144">
        <v>5.7606181086833423</v>
      </c>
      <c r="R13" s="1144">
        <v>11.932952643023823</v>
      </c>
      <c r="S13" s="1144"/>
      <c r="T13" s="1144">
        <v>71.161368221950667</v>
      </c>
      <c r="U13" s="1144">
        <v>3.448313941855182</v>
      </c>
      <c r="V13" s="1144">
        <v>3.5919794690409352</v>
      </c>
      <c r="W13" s="1144">
        <v>6.3620571959509933</v>
      </c>
      <c r="X13" s="1144">
        <v>15.436281061303839</v>
      </c>
      <c r="Y13" s="1144"/>
      <c r="Z13" s="1144">
        <v>91.469188200232708</v>
      </c>
      <c r="AA13" s="1144">
        <v>0.46582485287564912</v>
      </c>
      <c r="AB13" s="1144">
        <v>0.51430726562727425</v>
      </c>
      <c r="AC13" s="1144">
        <v>1.7858074239982096</v>
      </c>
      <c r="AD13" s="1144">
        <v>5.7648700749465291</v>
      </c>
      <c r="AE13" s="1144"/>
      <c r="AF13" s="1144">
        <v>87.690648229585506</v>
      </c>
      <c r="AG13" s="1144">
        <v>1.7786254453432688</v>
      </c>
      <c r="AH13" s="1144">
        <v>1.8954453986269229</v>
      </c>
      <c r="AI13" s="1144">
        <v>4.3302097289275983</v>
      </c>
      <c r="AJ13" s="1144">
        <v>4.305071158048599</v>
      </c>
      <c r="AK13" s="1144"/>
      <c r="AL13" s="1144">
        <v>89.98556404832398</v>
      </c>
      <c r="AM13" s="1144">
        <v>1.8828429580902619</v>
      </c>
      <c r="AN13" s="1144">
        <v>1.4789402324211349</v>
      </c>
      <c r="AO13" s="1144">
        <v>2.2319372355392839</v>
      </c>
      <c r="AP13" s="1144">
        <v>4.4207155077095761</v>
      </c>
      <c r="AQ13" s="1144"/>
    </row>
    <row r="14" spans="1:43" s="474" customFormat="1" ht="20.100000000000001" customHeight="1">
      <c r="A14" s="1143" t="s">
        <v>35</v>
      </c>
      <c r="B14" s="1144">
        <v>99.436559577929941</v>
      </c>
      <c r="C14" s="1144">
        <v>0.56344035085361532</v>
      </c>
      <c r="D14" s="1144" t="s">
        <v>131</v>
      </c>
      <c r="E14" s="1144" t="s">
        <v>131</v>
      </c>
      <c r="F14" s="1144" t="s">
        <v>131</v>
      </c>
      <c r="G14" s="1144"/>
      <c r="H14" s="1144">
        <v>80.486813228210664</v>
      </c>
      <c r="I14" s="1144">
        <v>14.8136160273142</v>
      </c>
      <c r="J14" s="1144">
        <v>4.6995706539094861</v>
      </c>
      <c r="K14" s="1144" t="s">
        <v>131</v>
      </c>
      <c r="L14" s="1144" t="s">
        <v>131</v>
      </c>
      <c r="M14" s="1144"/>
      <c r="N14" s="1144">
        <v>98.19362290356554</v>
      </c>
      <c r="O14" s="1144" t="s">
        <v>131</v>
      </c>
      <c r="P14" s="1144">
        <v>1.8063768058670782</v>
      </c>
      <c r="Q14" s="1144" t="s">
        <v>131</v>
      </c>
      <c r="R14" s="1144" t="s">
        <v>131</v>
      </c>
      <c r="S14" s="1144"/>
      <c r="T14" s="1144">
        <v>82.624761391195108</v>
      </c>
      <c r="U14" s="1144">
        <v>14.745199499190415</v>
      </c>
      <c r="V14" s="1144">
        <v>2.6300391096144828</v>
      </c>
      <c r="W14" s="1144" t="s">
        <v>131</v>
      </c>
      <c r="X14" s="1144" t="s">
        <v>131</v>
      </c>
      <c r="Y14" s="1144"/>
      <c r="Z14" s="1144">
        <v>90.573596825763715</v>
      </c>
      <c r="AA14" s="1144" t="s">
        <v>131</v>
      </c>
      <c r="AB14" s="1144">
        <v>9.4264031742362953</v>
      </c>
      <c r="AC14" s="1144" t="s">
        <v>131</v>
      </c>
      <c r="AD14" s="1144" t="s">
        <v>131</v>
      </c>
      <c r="AE14" s="1144"/>
      <c r="AF14" s="1144" t="s">
        <v>131</v>
      </c>
      <c r="AG14" s="1144" t="s">
        <v>131</v>
      </c>
      <c r="AH14" s="1144" t="s">
        <v>131</v>
      </c>
      <c r="AI14" s="1144" t="s">
        <v>131</v>
      </c>
      <c r="AJ14" s="1144" t="s">
        <v>131</v>
      </c>
      <c r="AK14" s="1144"/>
      <c r="AL14" s="1144" t="s">
        <v>131</v>
      </c>
      <c r="AM14" s="1144" t="s">
        <v>131</v>
      </c>
      <c r="AN14" s="1144" t="s">
        <v>131</v>
      </c>
      <c r="AO14" s="1144" t="s">
        <v>131</v>
      </c>
      <c r="AP14" s="1144" t="s">
        <v>131</v>
      </c>
      <c r="AQ14" s="1144"/>
    </row>
    <row r="15" spans="1:43" s="474" customFormat="1" ht="10.199999999999999">
      <c r="A15" s="1143" t="s">
        <v>36</v>
      </c>
      <c r="B15" s="1144">
        <v>98.573080720270568</v>
      </c>
      <c r="C15" s="1144">
        <v>1.2435514376058854</v>
      </c>
      <c r="D15" s="1144">
        <v>0.18336783472152915</v>
      </c>
      <c r="E15" s="1144" t="s">
        <v>131</v>
      </c>
      <c r="F15" s="1144" t="s">
        <v>131</v>
      </c>
      <c r="G15" s="1144"/>
      <c r="H15" s="1144">
        <v>94.703773189019145</v>
      </c>
      <c r="I15" s="1144">
        <v>2.0710346770359007</v>
      </c>
      <c r="J15" s="1144">
        <v>1.370607586689488</v>
      </c>
      <c r="K15" s="1144">
        <v>0.2048368197527683</v>
      </c>
      <c r="L15" s="1144">
        <v>1.6497477145735906</v>
      </c>
      <c r="M15" s="1144"/>
      <c r="N15" s="1144">
        <v>85.950123909801334</v>
      </c>
      <c r="O15" s="1144">
        <v>4.6982106779860127</v>
      </c>
      <c r="P15" s="1144">
        <v>1.4036486461827047</v>
      </c>
      <c r="Q15" s="1144">
        <v>3.385741424779618</v>
      </c>
      <c r="R15" s="1144">
        <v>4.562275287207056</v>
      </c>
      <c r="S15" s="1144"/>
      <c r="T15" s="1144">
        <v>84.805139139585989</v>
      </c>
      <c r="U15" s="1144">
        <v>2.3218386160717546</v>
      </c>
      <c r="V15" s="1144">
        <v>1.9594870326884271</v>
      </c>
      <c r="W15" s="1144">
        <v>2.5437460192901664</v>
      </c>
      <c r="X15" s="1144">
        <v>8.3697889920574795</v>
      </c>
      <c r="Y15" s="1144"/>
      <c r="Z15" s="1144">
        <v>95.30493010694893</v>
      </c>
      <c r="AA15" s="1144">
        <v>0.84111006515044051</v>
      </c>
      <c r="AB15" s="1144">
        <v>0.84045591873534198</v>
      </c>
      <c r="AC15" s="1144">
        <v>0.7134077779983905</v>
      </c>
      <c r="AD15" s="1144">
        <v>2.3000951533695648</v>
      </c>
      <c r="AE15" s="1144"/>
      <c r="AF15" s="1144">
        <v>88.301150626391788</v>
      </c>
      <c r="AG15" s="1144">
        <v>2.2429526671615041</v>
      </c>
      <c r="AH15" s="1144">
        <v>2.0233577211193836</v>
      </c>
      <c r="AI15" s="1144">
        <v>4.1339807123089063</v>
      </c>
      <c r="AJ15" s="1144">
        <v>3.2985582534865889</v>
      </c>
      <c r="AK15" s="1144"/>
      <c r="AL15" s="1144">
        <v>93.496857188115641</v>
      </c>
      <c r="AM15" s="1144">
        <v>1.1408555769654862</v>
      </c>
      <c r="AN15" s="1144">
        <v>1.0882244734898863</v>
      </c>
      <c r="AO15" s="1144">
        <v>1.5942201351275085</v>
      </c>
      <c r="AP15" s="1144">
        <v>2.6798426068817447</v>
      </c>
      <c r="AQ15" s="1144"/>
    </row>
    <row r="16" spans="1:43" s="474" customFormat="1" ht="20.100000000000001" customHeight="1">
      <c r="A16" s="1143" t="s">
        <v>37</v>
      </c>
      <c r="B16" s="1144">
        <v>100</v>
      </c>
      <c r="C16" s="1144" t="s">
        <v>131</v>
      </c>
      <c r="D16" s="1144" t="s">
        <v>131</v>
      </c>
      <c r="E16" s="1144" t="s">
        <v>131</v>
      </c>
      <c r="F16" s="1144" t="s">
        <v>131</v>
      </c>
      <c r="G16" s="1144"/>
      <c r="H16" s="1144" t="s">
        <v>131</v>
      </c>
      <c r="I16" s="1144" t="s">
        <v>131</v>
      </c>
      <c r="J16" s="1144" t="s">
        <v>131</v>
      </c>
      <c r="K16" s="1144" t="s">
        <v>131</v>
      </c>
      <c r="L16" s="1144" t="s">
        <v>131</v>
      </c>
      <c r="M16" s="1144"/>
      <c r="N16" s="1144">
        <v>77.680221442561376</v>
      </c>
      <c r="O16" s="1144">
        <v>9.1484834347871313</v>
      </c>
      <c r="P16" s="1144">
        <v>2.8548585377027274</v>
      </c>
      <c r="Q16" s="1144">
        <v>4.4699568471557498</v>
      </c>
      <c r="R16" s="1144">
        <v>5.8464790692024051</v>
      </c>
      <c r="S16" s="1144"/>
      <c r="T16" s="1144">
        <v>88.071946426069388</v>
      </c>
      <c r="U16" s="1144">
        <v>1.9822848914044315</v>
      </c>
      <c r="V16" s="1144">
        <v>1.8302656111664464</v>
      </c>
      <c r="W16" s="1144">
        <v>3.5012608334756097</v>
      </c>
      <c r="X16" s="1144">
        <v>4.6142422259524762</v>
      </c>
      <c r="Y16" s="1144"/>
      <c r="Z16" s="1144">
        <v>94.065486574120513</v>
      </c>
      <c r="AA16" s="1144">
        <v>1.3574036116000572</v>
      </c>
      <c r="AB16" s="1144">
        <v>0.99857662482020582</v>
      </c>
      <c r="AC16" s="1144">
        <v>1.8501650801376897</v>
      </c>
      <c r="AD16" s="1144">
        <v>1.7283680686170353</v>
      </c>
      <c r="AE16" s="1144"/>
      <c r="AF16" s="1144">
        <v>89.369438709997738</v>
      </c>
      <c r="AG16" s="1144">
        <v>1.9096723036957948</v>
      </c>
      <c r="AH16" s="1144">
        <v>1.9659581491422211</v>
      </c>
      <c r="AI16" s="1144">
        <v>4.0707444583354508</v>
      </c>
      <c r="AJ16" s="1144">
        <v>2.6841855302217046</v>
      </c>
      <c r="AK16" s="1144"/>
      <c r="AL16" s="1144">
        <v>85.737582075336334</v>
      </c>
      <c r="AM16" s="1144">
        <v>2.8585141501000009</v>
      </c>
      <c r="AN16" s="1144">
        <v>1.2905779348291617</v>
      </c>
      <c r="AO16" s="1144">
        <v>5.2360810727131328</v>
      </c>
      <c r="AP16" s="1144">
        <v>4.8772443005770567</v>
      </c>
      <c r="AQ16" s="1144"/>
    </row>
    <row r="17" spans="1:43" s="474" customFormat="1" ht="20.100000000000001" customHeight="1">
      <c r="A17" s="1143" t="s">
        <v>38</v>
      </c>
      <c r="B17" s="1144">
        <v>100</v>
      </c>
      <c r="C17" s="1144" t="s">
        <v>131</v>
      </c>
      <c r="D17" s="1144" t="s">
        <v>131</v>
      </c>
      <c r="E17" s="1144" t="s">
        <v>131</v>
      </c>
      <c r="F17" s="1144" t="s">
        <v>131</v>
      </c>
      <c r="G17" s="1144"/>
      <c r="H17" s="1144">
        <v>96.922091211283359</v>
      </c>
      <c r="I17" s="1144">
        <v>2.6619146292926925</v>
      </c>
      <c r="J17" s="1144">
        <v>0.14969879068768704</v>
      </c>
      <c r="K17" s="1144">
        <v>9.1322005439056192E-2</v>
      </c>
      <c r="L17" s="1144">
        <v>0.17497301711760846</v>
      </c>
      <c r="M17" s="1144"/>
      <c r="N17" s="1144">
        <v>30.659299783344597</v>
      </c>
      <c r="O17" s="1144">
        <v>8.9699195789226085</v>
      </c>
      <c r="P17" s="1144">
        <v>7.0856768565977628</v>
      </c>
      <c r="Q17" s="1144">
        <v>0.68147292190387099</v>
      </c>
      <c r="R17" s="1144">
        <v>52.603629671866813</v>
      </c>
      <c r="S17" s="1144"/>
      <c r="T17" s="1144">
        <v>19.171728270538829</v>
      </c>
      <c r="U17" s="1144" t="s">
        <v>131</v>
      </c>
      <c r="V17" s="1144" t="s">
        <v>131</v>
      </c>
      <c r="W17" s="1144" t="s">
        <v>131</v>
      </c>
      <c r="X17" s="1144">
        <v>80.828186684310694</v>
      </c>
      <c r="Y17" s="1144"/>
      <c r="Z17" s="1144" t="s">
        <v>131</v>
      </c>
      <c r="AA17" s="1144" t="s">
        <v>131</v>
      </c>
      <c r="AB17" s="1144" t="s">
        <v>131</v>
      </c>
      <c r="AC17" s="1144" t="s">
        <v>131</v>
      </c>
      <c r="AD17" s="1144" t="s">
        <v>131</v>
      </c>
      <c r="AE17" s="1144"/>
      <c r="AF17" s="1144">
        <v>93.491013048983291</v>
      </c>
      <c r="AG17" s="1144">
        <v>1.7270715787449054</v>
      </c>
      <c r="AH17" s="1144">
        <v>1.141739742905818</v>
      </c>
      <c r="AI17" s="1144">
        <v>2.6451577712424852</v>
      </c>
      <c r="AJ17" s="1144">
        <v>0.99501753663077797</v>
      </c>
      <c r="AK17" s="1144"/>
      <c r="AL17" s="1144">
        <v>82.277533378893892</v>
      </c>
      <c r="AM17" s="1144">
        <v>4.5099284746841439</v>
      </c>
      <c r="AN17" s="1144">
        <v>4.2245630967326449</v>
      </c>
      <c r="AO17" s="1144">
        <v>3.2942766304641165</v>
      </c>
      <c r="AP17" s="1144">
        <v>5.693698075642482</v>
      </c>
      <c r="AQ17" s="1144"/>
    </row>
    <row r="18" spans="1:43" s="474" customFormat="1" ht="20.100000000000001" customHeight="1">
      <c r="A18" s="1143" t="s">
        <v>96</v>
      </c>
      <c r="B18" s="1144">
        <v>100</v>
      </c>
      <c r="C18" s="1144" t="s">
        <v>131</v>
      </c>
      <c r="D18" s="1144" t="s">
        <v>131</v>
      </c>
      <c r="E18" s="1144" t="s">
        <v>131</v>
      </c>
      <c r="F18" s="1144" t="s">
        <v>131</v>
      </c>
      <c r="G18" s="1144"/>
      <c r="H18" s="1144" t="s">
        <v>131</v>
      </c>
      <c r="I18" s="1144" t="s">
        <v>131</v>
      </c>
      <c r="J18" s="1144" t="s">
        <v>131</v>
      </c>
      <c r="K18" s="1144" t="s">
        <v>131</v>
      </c>
      <c r="L18" s="1144" t="s">
        <v>131</v>
      </c>
      <c r="M18" s="1144"/>
      <c r="N18" s="1144">
        <v>100</v>
      </c>
      <c r="O18" s="1144" t="s">
        <v>131</v>
      </c>
      <c r="P18" s="1144" t="s">
        <v>131</v>
      </c>
      <c r="Q18" s="1144" t="s">
        <v>131</v>
      </c>
      <c r="R18" s="1144" t="s">
        <v>131</v>
      </c>
      <c r="S18" s="1144"/>
      <c r="T18" s="1144">
        <v>77.29347863379823</v>
      </c>
      <c r="U18" s="1144" t="s">
        <v>131</v>
      </c>
      <c r="V18" s="1144">
        <v>0.35320850416573746</v>
      </c>
      <c r="W18" s="1144">
        <v>2.7562271627811228</v>
      </c>
      <c r="X18" s="1144">
        <v>19.597049960258236</v>
      </c>
      <c r="Y18" s="1144"/>
      <c r="Z18" s="1144">
        <v>75.124281090433229</v>
      </c>
      <c r="AA18" s="1144">
        <v>0.11399917158158271</v>
      </c>
      <c r="AB18" s="1144">
        <v>7.565732802070313E-2</v>
      </c>
      <c r="AC18" s="1144">
        <v>0.70701479789889621</v>
      </c>
      <c r="AD18" s="1144">
        <v>23.978974300701221</v>
      </c>
      <c r="AE18" s="1144"/>
      <c r="AF18" s="1144">
        <v>86.572753570165361</v>
      </c>
      <c r="AG18" s="1144">
        <v>1.9767921512190936</v>
      </c>
      <c r="AH18" s="1144">
        <v>2.4501062905474669</v>
      </c>
      <c r="AI18" s="1144">
        <v>5.1362063761466539</v>
      </c>
      <c r="AJ18" s="1144">
        <v>3.8641414890757364</v>
      </c>
      <c r="AK18" s="1144"/>
      <c r="AL18" s="1144">
        <v>100</v>
      </c>
      <c r="AM18" s="1144" t="s">
        <v>131</v>
      </c>
      <c r="AN18" s="1144" t="s">
        <v>131</v>
      </c>
      <c r="AO18" s="1144" t="s">
        <v>131</v>
      </c>
      <c r="AP18" s="1144" t="s">
        <v>131</v>
      </c>
      <c r="AQ18" s="1144"/>
    </row>
    <row r="19" spans="1:43" s="474" customFormat="1" ht="20.100000000000001" customHeight="1">
      <c r="A19" s="1143" t="s">
        <v>115</v>
      </c>
      <c r="B19" s="1144">
        <v>90.226470059068347</v>
      </c>
      <c r="C19" s="1144">
        <v>7.0083509129095276</v>
      </c>
      <c r="D19" s="1144" t="s">
        <v>131</v>
      </c>
      <c r="E19" s="1144">
        <v>2.7651790000570764</v>
      </c>
      <c r="F19" s="1144" t="s">
        <v>131</v>
      </c>
      <c r="G19" s="1144"/>
      <c r="H19" s="1144">
        <v>80.068691710750286</v>
      </c>
      <c r="I19" s="1144">
        <v>9.5124880205817011</v>
      </c>
      <c r="J19" s="1144">
        <v>2.1186766526159726</v>
      </c>
      <c r="K19" s="1144">
        <v>5.6637369686541135</v>
      </c>
      <c r="L19" s="1144">
        <v>2.6364065682145035</v>
      </c>
      <c r="M19" s="1144"/>
      <c r="N19" s="1144">
        <v>90.817234939614664</v>
      </c>
      <c r="O19" s="1144">
        <v>2.9838408648564205</v>
      </c>
      <c r="P19" s="1144">
        <v>0.65077666579374849</v>
      </c>
      <c r="Q19" s="1144">
        <v>0.76171936815634256</v>
      </c>
      <c r="R19" s="1144">
        <v>4.7864280213750332</v>
      </c>
      <c r="S19" s="1144"/>
      <c r="T19" s="1144" t="s">
        <v>131</v>
      </c>
      <c r="U19" s="1144" t="s">
        <v>131</v>
      </c>
      <c r="V19" s="1144" t="s">
        <v>131</v>
      </c>
      <c r="W19" s="1144">
        <v>100</v>
      </c>
      <c r="X19" s="1144" t="s">
        <v>131</v>
      </c>
      <c r="Y19" s="1144"/>
      <c r="Z19" s="1144">
        <v>100</v>
      </c>
      <c r="AA19" s="1144" t="s">
        <v>131</v>
      </c>
      <c r="AB19" s="1144" t="s">
        <v>131</v>
      </c>
      <c r="AC19" s="1144" t="s">
        <v>131</v>
      </c>
      <c r="AD19" s="1144" t="s">
        <v>131</v>
      </c>
      <c r="AE19" s="1144"/>
      <c r="AF19" s="1144">
        <v>98.013092459401108</v>
      </c>
      <c r="AG19" s="1144">
        <v>0.15388208943488152</v>
      </c>
      <c r="AH19" s="1144">
        <v>0.64288225702109814</v>
      </c>
      <c r="AI19" s="1144">
        <v>0.9224175512205508</v>
      </c>
      <c r="AJ19" s="1144">
        <v>0.26772299145148554</v>
      </c>
      <c r="AK19" s="1144"/>
      <c r="AL19" s="1144" t="s">
        <v>131</v>
      </c>
      <c r="AM19" s="1144" t="s">
        <v>131</v>
      </c>
      <c r="AN19" s="1144" t="s">
        <v>131</v>
      </c>
      <c r="AO19" s="1144" t="s">
        <v>131</v>
      </c>
      <c r="AP19" s="1144" t="s">
        <v>131</v>
      </c>
      <c r="AQ19" s="1144"/>
    </row>
    <row r="20" spans="1:43" s="474" customFormat="1" ht="20.100000000000001" customHeight="1">
      <c r="A20" s="1143" t="s">
        <v>41</v>
      </c>
      <c r="B20" s="1144" t="s">
        <v>131</v>
      </c>
      <c r="C20" s="1144" t="s">
        <v>131</v>
      </c>
      <c r="D20" s="1144" t="s">
        <v>131</v>
      </c>
      <c r="E20" s="1144" t="s">
        <v>131</v>
      </c>
      <c r="F20" s="1144" t="s">
        <v>131</v>
      </c>
      <c r="G20" s="1144"/>
      <c r="H20" s="1144" t="s">
        <v>131</v>
      </c>
      <c r="I20" s="1144" t="s">
        <v>131</v>
      </c>
      <c r="J20" s="1144" t="s">
        <v>131</v>
      </c>
      <c r="K20" s="1144" t="s">
        <v>131</v>
      </c>
      <c r="L20" s="1144" t="s">
        <v>131</v>
      </c>
      <c r="M20" s="1144"/>
      <c r="N20" s="1144" t="s">
        <v>131</v>
      </c>
      <c r="O20" s="1144" t="s">
        <v>131</v>
      </c>
      <c r="P20" s="1144" t="s">
        <v>131</v>
      </c>
      <c r="Q20" s="1144" t="s">
        <v>131</v>
      </c>
      <c r="R20" s="1144" t="s">
        <v>131</v>
      </c>
      <c r="S20" s="1144"/>
      <c r="T20" s="1144" t="s">
        <v>131</v>
      </c>
      <c r="U20" s="1144" t="s">
        <v>131</v>
      </c>
      <c r="V20" s="1144" t="s">
        <v>131</v>
      </c>
      <c r="W20" s="1144" t="s">
        <v>131</v>
      </c>
      <c r="X20" s="1144" t="s">
        <v>131</v>
      </c>
      <c r="Y20" s="1144"/>
      <c r="Z20" s="1144" t="s">
        <v>131</v>
      </c>
      <c r="AA20" s="1144" t="s">
        <v>131</v>
      </c>
      <c r="AB20" s="1144" t="s">
        <v>131</v>
      </c>
      <c r="AC20" s="1144" t="s">
        <v>131</v>
      </c>
      <c r="AD20" s="1144" t="s">
        <v>131</v>
      </c>
      <c r="AE20" s="1144"/>
      <c r="AF20" s="1144">
        <v>87.047839652028813</v>
      </c>
      <c r="AG20" s="1144">
        <v>2.5742335287723792</v>
      </c>
      <c r="AH20" s="1144">
        <v>2.5519615802964344</v>
      </c>
      <c r="AI20" s="1144">
        <v>4.592405322072751</v>
      </c>
      <c r="AJ20" s="1144">
        <v>3.2335595360813048</v>
      </c>
      <c r="AK20" s="1144"/>
      <c r="AL20" s="1144" t="s">
        <v>131</v>
      </c>
      <c r="AM20" s="1144" t="s">
        <v>131</v>
      </c>
      <c r="AN20" s="1144" t="s">
        <v>131</v>
      </c>
      <c r="AO20" s="1144" t="s">
        <v>131</v>
      </c>
      <c r="AP20" s="1144" t="s">
        <v>131</v>
      </c>
      <c r="AQ20" s="1144"/>
    </row>
    <row r="21" spans="1:43" s="474" customFormat="1" ht="20.100000000000001" customHeight="1">
      <c r="A21" s="27" t="s">
        <v>42</v>
      </c>
      <c r="B21" s="1144">
        <v>100</v>
      </c>
      <c r="C21" s="1144" t="s">
        <v>131</v>
      </c>
      <c r="D21" s="1144" t="s">
        <v>131</v>
      </c>
      <c r="E21" s="1144" t="s">
        <v>131</v>
      </c>
      <c r="F21" s="1144" t="s">
        <v>131</v>
      </c>
      <c r="G21" s="1144"/>
      <c r="H21" s="1144">
        <v>100</v>
      </c>
      <c r="I21" s="1144" t="s">
        <v>131</v>
      </c>
      <c r="J21" s="1144" t="s">
        <v>131</v>
      </c>
      <c r="K21" s="1144" t="s">
        <v>131</v>
      </c>
      <c r="L21" s="1144" t="s">
        <v>131</v>
      </c>
      <c r="M21" s="1144"/>
      <c r="N21" s="1144">
        <v>84.876895259904728</v>
      </c>
      <c r="O21" s="1144">
        <v>15.123104740095277</v>
      </c>
      <c r="P21" s="1144" t="s">
        <v>131</v>
      </c>
      <c r="Q21" s="1144" t="s">
        <v>131</v>
      </c>
      <c r="R21" s="1144" t="s">
        <v>131</v>
      </c>
      <c r="S21" s="1144"/>
      <c r="T21" s="1144">
        <v>89.739300032014185</v>
      </c>
      <c r="U21" s="1144">
        <v>5.2199783696072553</v>
      </c>
      <c r="V21" s="1144">
        <v>1.7458330463660865</v>
      </c>
      <c r="W21" s="1144">
        <v>1.6981144927415579</v>
      </c>
      <c r="X21" s="1144">
        <v>1.5966983756014015</v>
      </c>
      <c r="Y21" s="1144"/>
      <c r="Z21" s="1144">
        <v>73.822138777757033</v>
      </c>
      <c r="AA21" s="1144">
        <v>0.94956306337301322</v>
      </c>
      <c r="AB21" s="1144">
        <v>2.0750803589859537</v>
      </c>
      <c r="AC21" s="1144">
        <v>10.68799087790349</v>
      </c>
      <c r="AD21" s="1144">
        <v>12.463260952905211</v>
      </c>
      <c r="AE21" s="1144"/>
      <c r="AF21" s="1144">
        <v>77.77294602817382</v>
      </c>
      <c r="AG21" s="1144">
        <v>9.0400969952362722</v>
      </c>
      <c r="AH21" s="1144">
        <v>4.3343148650928098</v>
      </c>
      <c r="AI21" s="1144">
        <v>6.5248837808660074</v>
      </c>
      <c r="AJ21" s="1144">
        <v>2.3277581518833754</v>
      </c>
      <c r="AK21" s="1144"/>
      <c r="AL21" s="1144">
        <v>100</v>
      </c>
      <c r="AM21" s="1144" t="s">
        <v>131</v>
      </c>
      <c r="AN21" s="1144" t="s">
        <v>131</v>
      </c>
      <c r="AO21" s="1144" t="s">
        <v>131</v>
      </c>
      <c r="AP21" s="1144" t="s">
        <v>131</v>
      </c>
      <c r="AQ21" s="1144"/>
    </row>
    <row r="22" spans="1:43" s="474" customFormat="1" ht="20.100000000000001" customHeight="1">
      <c r="A22" s="1143" t="s">
        <v>43</v>
      </c>
      <c r="B22" s="1144">
        <v>98.888705788916837</v>
      </c>
      <c r="C22" s="1144" t="s">
        <v>131</v>
      </c>
      <c r="D22" s="1144" t="s">
        <v>131</v>
      </c>
      <c r="E22" s="1144">
        <v>1.1112942110831636</v>
      </c>
      <c r="F22" s="1144" t="s">
        <v>131</v>
      </c>
      <c r="G22" s="1144"/>
      <c r="H22" s="1144">
        <v>99.413991392967063</v>
      </c>
      <c r="I22" s="1144">
        <v>0.28351002256487673</v>
      </c>
      <c r="J22" s="1144" t="s">
        <v>131</v>
      </c>
      <c r="K22" s="1144">
        <v>0.30249858446806249</v>
      </c>
      <c r="L22" s="1144" t="s">
        <v>131</v>
      </c>
      <c r="M22" s="1144"/>
      <c r="N22" s="1144">
        <v>100</v>
      </c>
      <c r="O22" s="1144" t="s">
        <v>131</v>
      </c>
      <c r="P22" s="1144" t="s">
        <v>131</v>
      </c>
      <c r="Q22" s="1144" t="s">
        <v>131</v>
      </c>
      <c r="R22" s="1144" t="s">
        <v>131</v>
      </c>
      <c r="S22" s="1144"/>
      <c r="T22" s="1144" t="s">
        <v>131</v>
      </c>
      <c r="U22" s="1144" t="s">
        <v>131</v>
      </c>
      <c r="V22" s="1144" t="s">
        <v>131</v>
      </c>
      <c r="W22" s="1144" t="s">
        <v>131</v>
      </c>
      <c r="X22" s="1144" t="s">
        <v>131</v>
      </c>
      <c r="Y22" s="1144"/>
      <c r="Z22" s="1144" t="s">
        <v>131</v>
      </c>
      <c r="AA22" s="1144" t="s">
        <v>131</v>
      </c>
      <c r="AB22" s="1144" t="s">
        <v>131</v>
      </c>
      <c r="AC22" s="1144" t="s">
        <v>131</v>
      </c>
      <c r="AD22" s="1144" t="s">
        <v>131</v>
      </c>
      <c r="AE22" s="1144"/>
      <c r="AF22" s="1144" t="s">
        <v>131</v>
      </c>
      <c r="AG22" s="1144" t="s">
        <v>131</v>
      </c>
      <c r="AH22" s="1144" t="s">
        <v>131</v>
      </c>
      <c r="AI22" s="1144" t="s">
        <v>131</v>
      </c>
      <c r="AJ22" s="1144" t="s">
        <v>131</v>
      </c>
      <c r="AK22" s="1144"/>
      <c r="AL22" s="1144" t="s">
        <v>131</v>
      </c>
      <c r="AM22" s="1144" t="s">
        <v>131</v>
      </c>
      <c r="AN22" s="1144" t="s">
        <v>131</v>
      </c>
      <c r="AO22" s="1144" t="s">
        <v>131</v>
      </c>
      <c r="AP22" s="1144" t="s">
        <v>131</v>
      </c>
      <c r="AQ22" s="1144"/>
    </row>
    <row r="23" spans="1:43" s="474" customFormat="1" ht="20.100000000000001" customHeight="1">
      <c r="A23" s="1143" t="s">
        <v>44</v>
      </c>
      <c r="B23" s="1144">
        <v>100</v>
      </c>
      <c r="C23" s="1144" t="s">
        <v>131</v>
      </c>
      <c r="D23" s="1144" t="s">
        <v>131</v>
      </c>
      <c r="E23" s="1144" t="s">
        <v>131</v>
      </c>
      <c r="F23" s="1144" t="s">
        <v>131</v>
      </c>
      <c r="G23" s="1144"/>
      <c r="H23" s="1144">
        <v>100</v>
      </c>
      <c r="I23" s="1144" t="s">
        <v>131</v>
      </c>
      <c r="J23" s="1144" t="s">
        <v>131</v>
      </c>
      <c r="K23" s="1144" t="s">
        <v>131</v>
      </c>
      <c r="L23" s="1144" t="s">
        <v>131</v>
      </c>
      <c r="M23" s="1144"/>
      <c r="N23" s="1144">
        <v>100</v>
      </c>
      <c r="O23" s="1144" t="s">
        <v>131</v>
      </c>
      <c r="P23" s="1144" t="s">
        <v>131</v>
      </c>
      <c r="Q23" s="1144" t="s">
        <v>131</v>
      </c>
      <c r="R23" s="1144" t="s">
        <v>131</v>
      </c>
      <c r="S23" s="1144"/>
      <c r="T23" s="1144" t="s">
        <v>131</v>
      </c>
      <c r="U23" s="1144" t="s">
        <v>131</v>
      </c>
      <c r="V23" s="1144" t="s">
        <v>131</v>
      </c>
      <c r="W23" s="1144" t="s">
        <v>131</v>
      </c>
      <c r="X23" s="1144" t="s">
        <v>131</v>
      </c>
      <c r="Y23" s="1144"/>
      <c r="Z23" s="1144" t="s">
        <v>131</v>
      </c>
      <c r="AA23" s="1144" t="s">
        <v>131</v>
      </c>
      <c r="AB23" s="1144" t="s">
        <v>131</v>
      </c>
      <c r="AC23" s="1144" t="s">
        <v>131</v>
      </c>
      <c r="AD23" s="1144" t="s">
        <v>131</v>
      </c>
      <c r="AE23" s="1144"/>
      <c r="AF23" s="1144" t="s">
        <v>131</v>
      </c>
      <c r="AG23" s="1144" t="s">
        <v>131</v>
      </c>
      <c r="AH23" s="1144" t="s">
        <v>131</v>
      </c>
      <c r="AI23" s="1144" t="s">
        <v>131</v>
      </c>
      <c r="AJ23" s="1144" t="s">
        <v>131</v>
      </c>
      <c r="AK23" s="1144"/>
      <c r="AL23" s="1144" t="s">
        <v>131</v>
      </c>
      <c r="AM23" s="1144" t="s">
        <v>131</v>
      </c>
      <c r="AN23" s="1144" t="s">
        <v>131</v>
      </c>
      <c r="AO23" s="1144" t="s">
        <v>131</v>
      </c>
      <c r="AP23" s="1144" t="s">
        <v>131</v>
      </c>
      <c r="AQ23" s="1144"/>
    </row>
    <row r="24" spans="1:43" s="474" customFormat="1" ht="20.100000000000001" customHeight="1">
      <c r="A24" s="1143" t="s">
        <v>45</v>
      </c>
      <c r="B24" s="1144">
        <v>95.816471061146714</v>
      </c>
      <c r="C24" s="1144">
        <v>2.5116710572672694</v>
      </c>
      <c r="D24" s="1144" t="s">
        <v>131</v>
      </c>
      <c r="E24" s="1144">
        <v>1.6718578815860183</v>
      </c>
      <c r="F24" s="1144" t="s">
        <v>131</v>
      </c>
      <c r="G24" s="1144"/>
      <c r="H24" s="1144">
        <v>93.363225174021863</v>
      </c>
      <c r="I24" s="1144" t="s">
        <v>131</v>
      </c>
      <c r="J24" s="1144" t="s">
        <v>131</v>
      </c>
      <c r="K24" s="1144" t="s">
        <v>131</v>
      </c>
      <c r="L24" s="1144">
        <v>6.6367748259781489</v>
      </c>
      <c r="M24" s="1144"/>
      <c r="N24" s="1144" t="s">
        <v>131</v>
      </c>
      <c r="O24" s="1144" t="s">
        <v>131</v>
      </c>
      <c r="P24" s="1144" t="s">
        <v>131</v>
      </c>
      <c r="Q24" s="1144" t="s">
        <v>131</v>
      </c>
      <c r="R24" s="1144" t="s">
        <v>131</v>
      </c>
      <c r="S24" s="1144"/>
      <c r="T24" s="1144" t="s">
        <v>131</v>
      </c>
      <c r="U24" s="1144" t="s">
        <v>131</v>
      </c>
      <c r="V24" s="1144" t="s">
        <v>131</v>
      </c>
      <c r="W24" s="1144" t="s">
        <v>131</v>
      </c>
      <c r="X24" s="1144" t="s">
        <v>131</v>
      </c>
      <c r="Y24" s="1144"/>
      <c r="Z24" s="1144" t="s">
        <v>131</v>
      </c>
      <c r="AA24" s="1144" t="s">
        <v>131</v>
      </c>
      <c r="AB24" s="1144" t="s">
        <v>131</v>
      </c>
      <c r="AC24" s="1144" t="s">
        <v>131</v>
      </c>
      <c r="AD24" s="1144" t="s">
        <v>131</v>
      </c>
      <c r="AE24" s="1144"/>
      <c r="AF24" s="1144" t="s">
        <v>131</v>
      </c>
      <c r="AG24" s="1144" t="s">
        <v>131</v>
      </c>
      <c r="AH24" s="1144" t="s">
        <v>131</v>
      </c>
      <c r="AI24" s="1144" t="s">
        <v>131</v>
      </c>
      <c r="AJ24" s="1144" t="s">
        <v>131</v>
      </c>
      <c r="AK24" s="1144"/>
      <c r="AL24" s="1144" t="s">
        <v>131</v>
      </c>
      <c r="AM24" s="1144" t="s">
        <v>131</v>
      </c>
      <c r="AN24" s="1144" t="s">
        <v>131</v>
      </c>
      <c r="AO24" s="1144" t="s">
        <v>131</v>
      </c>
      <c r="AP24" s="1144" t="s">
        <v>131</v>
      </c>
      <c r="AQ24" s="1144"/>
    </row>
    <row r="25" spans="1:43" s="1147" customFormat="1" ht="20.25" customHeight="1">
      <c r="A25" s="1145" t="s">
        <v>46</v>
      </c>
      <c r="B25" s="1146">
        <v>95.889703846422307</v>
      </c>
      <c r="C25" s="1146">
        <v>3.4271176880101151</v>
      </c>
      <c r="D25" s="1146">
        <v>0.38138188398822587</v>
      </c>
      <c r="E25" s="1146">
        <v>0.22308234486974918</v>
      </c>
      <c r="F25" s="1146">
        <v>7.8714228840582323E-2</v>
      </c>
      <c r="G25" s="1146"/>
      <c r="H25" s="1146">
        <v>91.771454784691826</v>
      </c>
      <c r="I25" s="1146">
        <v>4.3065089270459262</v>
      </c>
      <c r="J25" s="1146">
        <v>1.6439455000677123</v>
      </c>
      <c r="K25" s="1146">
        <v>1.1902694136320442</v>
      </c>
      <c r="L25" s="1146">
        <v>1.0878213521668971</v>
      </c>
      <c r="M25" s="1146"/>
      <c r="N25" s="1146">
        <v>76.370811754432182</v>
      </c>
      <c r="O25" s="1146">
        <v>6.5640409133214987</v>
      </c>
      <c r="P25" s="1146">
        <v>3.1928764250324337</v>
      </c>
      <c r="Q25" s="1146">
        <v>4.0284314078272443</v>
      </c>
      <c r="R25" s="1146">
        <v>9.8438394595426502</v>
      </c>
      <c r="S25" s="1146"/>
      <c r="T25" s="1146">
        <v>84.805937671037015</v>
      </c>
      <c r="U25" s="1146">
        <v>2.4715019783922818</v>
      </c>
      <c r="V25" s="1146">
        <v>2.0926230835427364</v>
      </c>
      <c r="W25" s="1146">
        <v>3.6998477497327555</v>
      </c>
      <c r="X25" s="1146">
        <v>6.930089432359404</v>
      </c>
      <c r="Y25" s="1146"/>
      <c r="Z25" s="1146">
        <v>94.039710817105544</v>
      </c>
      <c r="AA25" s="1146">
        <v>1.2655319909908365</v>
      </c>
      <c r="AB25" s="1146">
        <v>0.91456935285411201</v>
      </c>
      <c r="AC25" s="1146">
        <v>1.6478640534324007</v>
      </c>
      <c r="AD25" s="1146">
        <v>2.1323232739821156</v>
      </c>
      <c r="AE25" s="1146"/>
      <c r="AF25" s="1146">
        <v>88.520734485845963</v>
      </c>
      <c r="AG25" s="1146">
        <v>2.5193104415076637</v>
      </c>
      <c r="AH25" s="1146">
        <v>1.8515242396251483</v>
      </c>
      <c r="AI25" s="1146">
        <v>3.8985372521211343</v>
      </c>
      <c r="AJ25" s="1146">
        <v>3.2098935095736065</v>
      </c>
      <c r="AK25" s="1146"/>
      <c r="AL25" s="1146">
        <v>92.042017975621533</v>
      </c>
      <c r="AM25" s="1146">
        <v>1.6193911464286752</v>
      </c>
      <c r="AN25" s="1146">
        <v>1.2127631197460964</v>
      </c>
      <c r="AO25" s="1146">
        <v>1.9882442463824792</v>
      </c>
      <c r="AP25" s="1146">
        <v>3.1375834797027062</v>
      </c>
      <c r="AQ25" s="1146"/>
    </row>
    <row r="26" spans="1:43" s="481" customFormat="1" ht="2.4" customHeight="1" thickBot="1">
      <c r="A26" s="1148"/>
      <c r="B26" s="1148"/>
      <c r="C26" s="1148"/>
      <c r="D26" s="1148"/>
      <c r="E26" s="1148"/>
      <c r="F26" s="1148"/>
      <c r="G26" s="1148"/>
      <c r="H26" s="1148"/>
      <c r="I26" s="1148"/>
      <c r="J26" s="1148"/>
      <c r="K26" s="1148"/>
      <c r="L26" s="1148"/>
      <c r="M26" s="1148"/>
      <c r="N26" s="1148"/>
      <c r="O26" s="1148"/>
      <c r="P26" s="1148"/>
      <c r="Q26" s="1148"/>
      <c r="R26" s="1148"/>
      <c r="S26" s="1148"/>
      <c r="T26" s="1148"/>
      <c r="U26" s="1148"/>
      <c r="V26" s="1148"/>
      <c r="W26" s="1148"/>
      <c r="X26" s="1148"/>
      <c r="Y26" s="1148"/>
      <c r="Z26" s="1148"/>
      <c r="AA26" s="1148"/>
      <c r="AB26" s="1148"/>
      <c r="AC26" s="1148"/>
      <c r="AD26" s="1148"/>
      <c r="AE26" s="1148"/>
      <c r="AF26" s="1148"/>
      <c r="AG26" s="1148"/>
      <c r="AH26" s="1148"/>
      <c r="AI26" s="1148"/>
      <c r="AJ26" s="1148"/>
      <c r="AK26" s="1148"/>
      <c r="AL26" s="1148"/>
      <c r="AM26" s="1148"/>
      <c r="AN26" s="1148"/>
      <c r="AO26" s="1148"/>
      <c r="AP26" s="1148"/>
      <c r="AQ26" s="1148"/>
    </row>
    <row r="27" spans="1:43" s="508" customFormat="1" ht="15.75" customHeight="1">
      <c r="A27" s="558" t="s">
        <v>1051</v>
      </c>
      <c r="B27" s="480"/>
      <c r="C27" s="480"/>
      <c r="D27" s="480"/>
      <c r="E27" s="480"/>
      <c r="F27" s="480"/>
      <c r="G27" s="480"/>
      <c r="H27" s="480"/>
    </row>
    <row r="28" spans="1:43" s="508" customFormat="1" ht="12.75" customHeight="1">
      <c r="A28" s="480" t="s">
        <v>1052</v>
      </c>
      <c r="B28" s="480"/>
      <c r="C28" s="480"/>
      <c r="D28" s="480"/>
      <c r="E28" s="480"/>
      <c r="F28" s="480"/>
      <c r="G28" s="480"/>
      <c r="H28" s="480"/>
    </row>
    <row r="29" spans="1:43">
      <c r="A29" s="480" t="s">
        <v>1053</v>
      </c>
      <c r="B29" s="1149"/>
      <c r="C29" s="1149"/>
      <c r="D29" s="1149"/>
      <c r="E29" s="1149"/>
      <c r="F29" s="1149"/>
      <c r="G29" s="480"/>
      <c r="H29" s="480"/>
    </row>
    <row r="30" spans="1:43">
      <c r="A30" s="1150" t="s">
        <v>1054</v>
      </c>
      <c r="B30" s="480"/>
      <c r="C30" s="480"/>
      <c r="D30" s="480"/>
      <c r="E30" s="480"/>
      <c r="F30" s="480"/>
      <c r="G30" s="480"/>
      <c r="H30" s="480"/>
      <c r="I30" s="480"/>
    </row>
    <row r="31" spans="1:43">
      <c r="A31" s="1150" t="s">
        <v>1055</v>
      </c>
      <c r="B31" s="841"/>
      <c r="C31" s="841"/>
      <c r="D31" s="842"/>
      <c r="E31" s="841"/>
      <c r="F31" s="841"/>
      <c r="G31" s="841"/>
      <c r="H31" s="842"/>
      <c r="I31" s="841"/>
    </row>
    <row r="32" spans="1:43">
      <c r="A32" s="840"/>
    </row>
  </sheetData>
  <mergeCells count="11">
    <mergeCell ref="AL6:AP6"/>
    <mergeCell ref="A2:AP2"/>
    <mergeCell ref="A3:AP3"/>
    <mergeCell ref="A4:AP4"/>
    <mergeCell ref="A6:A7"/>
    <mergeCell ref="B6:F6"/>
    <mergeCell ref="H6:L6"/>
    <mergeCell ref="N6:R6"/>
    <mergeCell ref="T6:X6"/>
    <mergeCell ref="Z6:AD6"/>
    <mergeCell ref="AF6:AJ6"/>
  </mergeCells>
  <hyperlinks>
    <hyperlink ref="A1" location="Índice!A1" display="Volver al Índice" xr:uid="{2E70D3A2-7733-4E0F-BCAD-E3B2F094C4D3}"/>
  </hyperlinks>
  <printOptions horizontalCentered="1" verticalCentered="1"/>
  <pageMargins left="0.39370078740157483" right="0.39370078740157483" top="0.59055118110236227" bottom="0.59055118110236227" header="0.59055118110236227" footer="0.59055118110236227"/>
  <pageSetup paperSize="9" scale="54" fitToWidth="0" fitToHeight="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961D2-5CBD-47BB-A3FC-2488C76104B0}">
  <dimension ref="A1:BE71"/>
  <sheetViews>
    <sheetView showGridLines="0" zoomScaleNormal="100" workbookViewId="0">
      <pane xSplit="1" ySplit="6" topLeftCell="C7" activePane="bottomRight" state="frozen"/>
      <selection activeCell="D32" sqref="D32"/>
      <selection pane="topRight" activeCell="D32" sqref="D32"/>
      <selection pane="bottomLeft" activeCell="D32" sqref="D32"/>
      <selection pane="bottomRight" sqref="A1:J1"/>
    </sheetView>
  </sheetViews>
  <sheetFormatPr baseColWidth="10" defaultColWidth="11.44140625" defaultRowHeight="13.8"/>
  <cols>
    <col min="1" max="1" width="34.109375" style="1251" customWidth="1"/>
    <col min="2" max="55" width="10.5546875" style="1251" customWidth="1"/>
    <col min="56" max="256" width="11.44140625" style="1252"/>
    <col min="257" max="257" width="34.109375" style="1252" customWidth="1"/>
    <col min="258" max="311" width="10.5546875" style="1252" customWidth="1"/>
    <col min="312" max="512" width="11.44140625" style="1252"/>
    <col min="513" max="513" width="34.109375" style="1252" customWidth="1"/>
    <col min="514" max="567" width="10.5546875" style="1252" customWidth="1"/>
    <col min="568" max="768" width="11.44140625" style="1252"/>
    <col min="769" max="769" width="34.109375" style="1252" customWidth="1"/>
    <col min="770" max="823" width="10.5546875" style="1252" customWidth="1"/>
    <col min="824" max="1024" width="11.44140625" style="1252"/>
    <col min="1025" max="1025" width="34.109375" style="1252" customWidth="1"/>
    <col min="1026" max="1079" width="10.5546875" style="1252" customWidth="1"/>
    <col min="1080" max="1280" width="11.44140625" style="1252"/>
    <col min="1281" max="1281" width="34.109375" style="1252" customWidth="1"/>
    <col min="1282" max="1335" width="10.5546875" style="1252" customWidth="1"/>
    <col min="1336" max="1536" width="11.44140625" style="1252"/>
    <col min="1537" max="1537" width="34.109375" style="1252" customWidth="1"/>
    <col min="1538" max="1591" width="10.5546875" style="1252" customWidth="1"/>
    <col min="1592" max="1792" width="11.44140625" style="1252"/>
    <col min="1793" max="1793" width="34.109375" style="1252" customWidth="1"/>
    <col min="1794" max="1847" width="10.5546875" style="1252" customWidth="1"/>
    <col min="1848" max="2048" width="11.44140625" style="1252"/>
    <col min="2049" max="2049" width="34.109375" style="1252" customWidth="1"/>
    <col min="2050" max="2103" width="10.5546875" style="1252" customWidth="1"/>
    <col min="2104" max="2304" width="11.44140625" style="1252"/>
    <col min="2305" max="2305" width="34.109375" style="1252" customWidth="1"/>
    <col min="2306" max="2359" width="10.5546875" style="1252" customWidth="1"/>
    <col min="2360" max="2560" width="11.44140625" style="1252"/>
    <col min="2561" max="2561" width="34.109375" style="1252" customWidth="1"/>
    <col min="2562" max="2615" width="10.5546875" style="1252" customWidth="1"/>
    <col min="2616" max="2816" width="11.44140625" style="1252"/>
    <col min="2817" max="2817" width="34.109375" style="1252" customWidth="1"/>
    <col min="2818" max="2871" width="10.5546875" style="1252" customWidth="1"/>
    <col min="2872" max="3072" width="11.44140625" style="1252"/>
    <col min="3073" max="3073" width="34.109375" style="1252" customWidth="1"/>
    <col min="3074" max="3127" width="10.5546875" style="1252" customWidth="1"/>
    <col min="3128" max="3328" width="11.44140625" style="1252"/>
    <col min="3329" max="3329" width="34.109375" style="1252" customWidth="1"/>
    <col min="3330" max="3383" width="10.5546875" style="1252" customWidth="1"/>
    <col min="3384" max="3584" width="11.44140625" style="1252"/>
    <col min="3585" max="3585" width="34.109375" style="1252" customWidth="1"/>
    <col min="3586" max="3639" width="10.5546875" style="1252" customWidth="1"/>
    <col min="3640" max="3840" width="11.44140625" style="1252"/>
    <col min="3841" max="3841" width="34.109375" style="1252" customWidth="1"/>
    <col min="3842" max="3895" width="10.5546875" style="1252" customWidth="1"/>
    <col min="3896" max="4096" width="11.44140625" style="1252"/>
    <col min="4097" max="4097" width="34.109375" style="1252" customWidth="1"/>
    <col min="4098" max="4151" width="10.5546875" style="1252" customWidth="1"/>
    <col min="4152" max="4352" width="11.44140625" style="1252"/>
    <col min="4353" max="4353" width="34.109375" style="1252" customWidth="1"/>
    <col min="4354" max="4407" width="10.5546875" style="1252" customWidth="1"/>
    <col min="4408" max="4608" width="11.44140625" style="1252"/>
    <col min="4609" max="4609" width="34.109375" style="1252" customWidth="1"/>
    <col min="4610" max="4663" width="10.5546875" style="1252" customWidth="1"/>
    <col min="4664" max="4864" width="11.44140625" style="1252"/>
    <col min="4865" max="4865" width="34.109375" style="1252" customWidth="1"/>
    <col min="4866" max="4919" width="10.5546875" style="1252" customWidth="1"/>
    <col min="4920" max="5120" width="11.44140625" style="1252"/>
    <col min="5121" max="5121" width="34.109375" style="1252" customWidth="1"/>
    <col min="5122" max="5175" width="10.5546875" style="1252" customWidth="1"/>
    <col min="5176" max="5376" width="11.44140625" style="1252"/>
    <col min="5377" max="5377" width="34.109375" style="1252" customWidth="1"/>
    <col min="5378" max="5431" width="10.5546875" style="1252" customWidth="1"/>
    <col min="5432" max="5632" width="11.44140625" style="1252"/>
    <col min="5633" max="5633" width="34.109375" style="1252" customWidth="1"/>
    <col min="5634" max="5687" width="10.5546875" style="1252" customWidth="1"/>
    <col min="5688" max="5888" width="11.44140625" style="1252"/>
    <col min="5889" max="5889" width="34.109375" style="1252" customWidth="1"/>
    <col min="5890" max="5943" width="10.5546875" style="1252" customWidth="1"/>
    <col min="5944" max="6144" width="11.44140625" style="1252"/>
    <col min="6145" max="6145" width="34.109375" style="1252" customWidth="1"/>
    <col min="6146" max="6199" width="10.5546875" style="1252" customWidth="1"/>
    <col min="6200" max="6400" width="11.44140625" style="1252"/>
    <col min="6401" max="6401" width="34.109375" style="1252" customWidth="1"/>
    <col min="6402" max="6455" width="10.5546875" style="1252" customWidth="1"/>
    <col min="6456" max="6656" width="11.44140625" style="1252"/>
    <col min="6657" max="6657" width="34.109375" style="1252" customWidth="1"/>
    <col min="6658" max="6711" width="10.5546875" style="1252" customWidth="1"/>
    <col min="6712" max="6912" width="11.44140625" style="1252"/>
    <col min="6913" max="6913" width="34.109375" style="1252" customWidth="1"/>
    <col min="6914" max="6967" width="10.5546875" style="1252" customWidth="1"/>
    <col min="6968" max="7168" width="11.44140625" style="1252"/>
    <col min="7169" max="7169" width="34.109375" style="1252" customWidth="1"/>
    <col min="7170" max="7223" width="10.5546875" style="1252" customWidth="1"/>
    <col min="7224" max="7424" width="11.44140625" style="1252"/>
    <col min="7425" max="7425" width="34.109375" style="1252" customWidth="1"/>
    <col min="7426" max="7479" width="10.5546875" style="1252" customWidth="1"/>
    <col min="7480" max="7680" width="11.44140625" style="1252"/>
    <col min="7681" max="7681" width="34.109375" style="1252" customWidth="1"/>
    <col min="7682" max="7735" width="10.5546875" style="1252" customWidth="1"/>
    <col min="7736" max="7936" width="11.44140625" style="1252"/>
    <col min="7937" max="7937" width="34.109375" style="1252" customWidth="1"/>
    <col min="7938" max="7991" width="10.5546875" style="1252" customWidth="1"/>
    <col min="7992" max="8192" width="11.44140625" style="1252"/>
    <col min="8193" max="8193" width="34.109375" style="1252" customWidth="1"/>
    <col min="8194" max="8247" width="10.5546875" style="1252" customWidth="1"/>
    <col min="8248" max="8448" width="11.44140625" style="1252"/>
    <col min="8449" max="8449" width="34.109375" style="1252" customWidth="1"/>
    <col min="8450" max="8503" width="10.5546875" style="1252" customWidth="1"/>
    <col min="8504" max="8704" width="11.44140625" style="1252"/>
    <col min="8705" max="8705" width="34.109375" style="1252" customWidth="1"/>
    <col min="8706" max="8759" width="10.5546875" style="1252" customWidth="1"/>
    <col min="8760" max="8960" width="11.44140625" style="1252"/>
    <col min="8961" max="8961" width="34.109375" style="1252" customWidth="1"/>
    <col min="8962" max="9015" width="10.5546875" style="1252" customWidth="1"/>
    <col min="9016" max="9216" width="11.44140625" style="1252"/>
    <col min="9217" max="9217" width="34.109375" style="1252" customWidth="1"/>
    <col min="9218" max="9271" width="10.5546875" style="1252" customWidth="1"/>
    <col min="9272" max="9472" width="11.44140625" style="1252"/>
    <col min="9473" max="9473" width="34.109375" style="1252" customWidth="1"/>
    <col min="9474" max="9527" width="10.5546875" style="1252" customWidth="1"/>
    <col min="9528" max="9728" width="11.44140625" style="1252"/>
    <col min="9729" max="9729" width="34.109375" style="1252" customWidth="1"/>
    <col min="9730" max="9783" width="10.5546875" style="1252" customWidth="1"/>
    <col min="9784" max="9984" width="11.44140625" style="1252"/>
    <col min="9985" max="9985" width="34.109375" style="1252" customWidth="1"/>
    <col min="9986" max="10039" width="10.5546875" style="1252" customWidth="1"/>
    <col min="10040" max="10240" width="11.44140625" style="1252"/>
    <col min="10241" max="10241" width="34.109375" style="1252" customWidth="1"/>
    <col min="10242" max="10295" width="10.5546875" style="1252" customWidth="1"/>
    <col min="10296" max="10496" width="11.44140625" style="1252"/>
    <col min="10497" max="10497" width="34.109375" style="1252" customWidth="1"/>
    <col min="10498" max="10551" width="10.5546875" style="1252" customWidth="1"/>
    <col min="10552" max="10752" width="11.44140625" style="1252"/>
    <col min="10753" max="10753" width="34.109375" style="1252" customWidth="1"/>
    <col min="10754" max="10807" width="10.5546875" style="1252" customWidth="1"/>
    <col min="10808" max="11008" width="11.44140625" style="1252"/>
    <col min="11009" max="11009" width="34.109375" style="1252" customWidth="1"/>
    <col min="11010" max="11063" width="10.5546875" style="1252" customWidth="1"/>
    <col min="11064" max="11264" width="11.44140625" style="1252"/>
    <col min="11265" max="11265" width="34.109375" style="1252" customWidth="1"/>
    <col min="11266" max="11319" width="10.5546875" style="1252" customWidth="1"/>
    <col min="11320" max="11520" width="11.44140625" style="1252"/>
    <col min="11521" max="11521" width="34.109375" style="1252" customWidth="1"/>
    <col min="11522" max="11575" width="10.5546875" style="1252" customWidth="1"/>
    <col min="11576" max="11776" width="11.44140625" style="1252"/>
    <col min="11777" max="11777" width="34.109375" style="1252" customWidth="1"/>
    <col min="11778" max="11831" width="10.5546875" style="1252" customWidth="1"/>
    <col min="11832" max="12032" width="11.44140625" style="1252"/>
    <col min="12033" max="12033" width="34.109375" style="1252" customWidth="1"/>
    <col min="12034" max="12087" width="10.5546875" style="1252" customWidth="1"/>
    <col min="12088" max="12288" width="11.44140625" style="1252"/>
    <col min="12289" max="12289" width="34.109375" style="1252" customWidth="1"/>
    <col min="12290" max="12343" width="10.5546875" style="1252" customWidth="1"/>
    <col min="12344" max="12544" width="11.44140625" style="1252"/>
    <col min="12545" max="12545" width="34.109375" style="1252" customWidth="1"/>
    <col min="12546" max="12599" width="10.5546875" style="1252" customWidth="1"/>
    <col min="12600" max="12800" width="11.44140625" style="1252"/>
    <col min="12801" max="12801" width="34.109375" style="1252" customWidth="1"/>
    <col min="12802" max="12855" width="10.5546875" style="1252" customWidth="1"/>
    <col min="12856" max="13056" width="11.44140625" style="1252"/>
    <col min="13057" max="13057" width="34.109375" style="1252" customWidth="1"/>
    <col min="13058" max="13111" width="10.5546875" style="1252" customWidth="1"/>
    <col min="13112" max="13312" width="11.44140625" style="1252"/>
    <col min="13313" max="13313" width="34.109375" style="1252" customWidth="1"/>
    <col min="13314" max="13367" width="10.5546875" style="1252" customWidth="1"/>
    <col min="13368" max="13568" width="11.44140625" style="1252"/>
    <col min="13569" max="13569" width="34.109375" style="1252" customWidth="1"/>
    <col min="13570" max="13623" width="10.5546875" style="1252" customWidth="1"/>
    <col min="13624" max="13824" width="11.44140625" style="1252"/>
    <col min="13825" max="13825" width="34.109375" style="1252" customWidth="1"/>
    <col min="13826" max="13879" width="10.5546875" style="1252" customWidth="1"/>
    <col min="13880" max="14080" width="11.44140625" style="1252"/>
    <col min="14081" max="14081" width="34.109375" style="1252" customWidth="1"/>
    <col min="14082" max="14135" width="10.5546875" style="1252" customWidth="1"/>
    <col min="14136" max="14336" width="11.44140625" style="1252"/>
    <col min="14337" max="14337" width="34.109375" style="1252" customWidth="1"/>
    <col min="14338" max="14391" width="10.5546875" style="1252" customWidth="1"/>
    <col min="14392" max="14592" width="11.44140625" style="1252"/>
    <col min="14593" max="14593" width="34.109375" style="1252" customWidth="1"/>
    <col min="14594" max="14647" width="10.5546875" style="1252" customWidth="1"/>
    <col min="14648" max="14848" width="11.44140625" style="1252"/>
    <col min="14849" max="14849" width="34.109375" style="1252" customWidth="1"/>
    <col min="14850" max="14903" width="10.5546875" style="1252" customWidth="1"/>
    <col min="14904" max="15104" width="11.44140625" style="1252"/>
    <col min="15105" max="15105" width="34.109375" style="1252" customWidth="1"/>
    <col min="15106" max="15159" width="10.5546875" style="1252" customWidth="1"/>
    <col min="15160" max="15360" width="11.44140625" style="1252"/>
    <col min="15361" max="15361" width="34.109375" style="1252" customWidth="1"/>
    <col min="15362" max="15415" width="10.5546875" style="1252" customWidth="1"/>
    <col min="15416" max="15616" width="11.44140625" style="1252"/>
    <col min="15617" max="15617" width="34.109375" style="1252" customWidth="1"/>
    <col min="15618" max="15671" width="10.5546875" style="1252" customWidth="1"/>
    <col min="15672" max="15872" width="11.44140625" style="1252"/>
    <col min="15873" max="15873" width="34.109375" style="1252" customWidth="1"/>
    <col min="15874" max="15927" width="10.5546875" style="1252" customWidth="1"/>
    <col min="15928" max="16128" width="11.44140625" style="1252"/>
    <col min="16129" max="16129" width="34.109375" style="1252" customWidth="1"/>
    <col min="16130" max="16183" width="10.5546875" style="1252" customWidth="1"/>
    <col min="16184" max="16384" width="11.44140625" style="1252"/>
  </cols>
  <sheetData>
    <row r="1" spans="1:57" ht="18" customHeight="1">
      <c r="A1" s="1488" t="s">
        <v>1229</v>
      </c>
      <c r="B1" s="1488"/>
      <c r="C1" s="1488"/>
      <c r="D1" s="1488"/>
      <c r="E1" s="1488"/>
      <c r="F1" s="1488"/>
      <c r="G1" s="1488"/>
      <c r="H1" s="1488"/>
      <c r="I1" s="1488"/>
      <c r="J1" s="1488"/>
    </row>
    <row r="2" spans="1:57" s="1253" customFormat="1" ht="27" customHeight="1">
      <c r="K2" s="1254"/>
      <c r="L2" s="1254"/>
      <c r="M2" s="1254"/>
      <c r="N2" s="522" t="s">
        <v>1108</v>
      </c>
      <c r="O2" s="522"/>
      <c r="P2" s="522"/>
      <c r="Q2" s="522"/>
      <c r="R2" s="522"/>
      <c r="S2" s="522"/>
      <c r="T2" s="522"/>
      <c r="U2" s="522"/>
      <c r="V2" s="522"/>
      <c r="W2" s="522"/>
      <c r="X2" s="1254"/>
      <c r="Y2" s="1254"/>
      <c r="Z2" s="1254"/>
      <c r="AA2" s="1254"/>
      <c r="AB2" s="1254"/>
      <c r="AC2" s="1254"/>
      <c r="AD2" s="1254"/>
      <c r="AE2" s="1254"/>
      <c r="AF2" s="1254"/>
      <c r="AG2" s="1254"/>
      <c r="AH2" s="1254"/>
      <c r="AI2" s="1254"/>
      <c r="AJ2" s="1254"/>
      <c r="AK2" s="1254"/>
      <c r="AL2" s="1254"/>
      <c r="AM2" s="1254"/>
      <c r="AN2" s="1254"/>
      <c r="AO2" s="1254"/>
      <c r="AP2" s="1254"/>
      <c r="AQ2" s="1254"/>
      <c r="AR2" s="1254"/>
      <c r="AS2" s="1254"/>
      <c r="AT2" s="1254"/>
      <c r="AU2" s="1254"/>
      <c r="AV2" s="1254"/>
      <c r="AW2" s="1254"/>
      <c r="AX2" s="1254"/>
      <c r="AY2" s="1254"/>
      <c r="AZ2" s="1254"/>
      <c r="BA2" s="1254"/>
      <c r="BB2" s="1254"/>
      <c r="BC2" s="1254"/>
    </row>
    <row r="3" spans="1:57" ht="18.75" customHeight="1">
      <c r="B3" s="1251">
        <v>45169</v>
      </c>
      <c r="O3" s="1255"/>
      <c r="P3" s="1256">
        <v>45535</v>
      </c>
      <c r="Q3" s="1256"/>
      <c r="R3" s="1256"/>
      <c r="S3" s="1256"/>
      <c r="T3" s="1256"/>
      <c r="U3" s="1255"/>
      <c r="V3" s="1255"/>
      <c r="W3" s="1255"/>
    </row>
    <row r="4" spans="1:57">
      <c r="A4" s="1257"/>
      <c r="B4" s="1258"/>
      <c r="C4" s="1257"/>
      <c r="D4" s="1257"/>
      <c r="E4" s="1257"/>
      <c r="F4" s="1257"/>
      <c r="G4" s="1257"/>
      <c r="H4" s="1257"/>
      <c r="I4" s="1257"/>
      <c r="J4" s="1257"/>
    </row>
    <row r="5" spans="1:57" ht="12.75" customHeight="1">
      <c r="A5" s="1259"/>
      <c r="B5" s="1260" t="s">
        <v>501</v>
      </c>
      <c r="C5" s="1261"/>
      <c r="D5" s="1262"/>
      <c r="E5" s="1260" t="s">
        <v>30</v>
      </c>
      <c r="F5" s="1261"/>
      <c r="G5" s="1262"/>
      <c r="H5" s="1260" t="s">
        <v>614</v>
      </c>
      <c r="I5" s="1261"/>
      <c r="J5" s="1262"/>
      <c r="K5" s="1263" t="s">
        <v>1109</v>
      </c>
      <c r="L5" s="1263"/>
      <c r="M5" s="1263"/>
      <c r="N5" s="1263" t="s">
        <v>504</v>
      </c>
      <c r="O5" s="1263"/>
      <c r="P5" s="1263"/>
      <c r="Q5" s="1263" t="s">
        <v>114</v>
      </c>
      <c r="R5" s="1263"/>
      <c r="S5" s="1263"/>
      <c r="T5" s="1263" t="s">
        <v>35</v>
      </c>
      <c r="U5" s="1263"/>
      <c r="V5" s="1263"/>
      <c r="W5" s="1263" t="s">
        <v>505</v>
      </c>
      <c r="X5" s="1263"/>
      <c r="Y5" s="1263"/>
      <c r="Z5" s="1263" t="s">
        <v>37</v>
      </c>
      <c r="AA5" s="1263"/>
      <c r="AB5" s="1263"/>
      <c r="AC5" s="1263" t="s">
        <v>506</v>
      </c>
      <c r="AD5" s="1263"/>
      <c r="AE5" s="1263"/>
      <c r="AF5" s="1263" t="s">
        <v>507</v>
      </c>
      <c r="AG5" s="1263"/>
      <c r="AH5" s="1263"/>
      <c r="AI5" s="1263" t="s">
        <v>1110</v>
      </c>
      <c r="AJ5" s="1263"/>
      <c r="AK5" s="1263"/>
      <c r="AL5" s="1263" t="s">
        <v>1111</v>
      </c>
      <c r="AM5" s="1263"/>
      <c r="AN5" s="1263"/>
      <c r="AO5" s="1264" t="s">
        <v>42</v>
      </c>
      <c r="AP5" s="1264"/>
      <c r="AQ5" s="1264"/>
      <c r="AR5" s="1263" t="s">
        <v>43</v>
      </c>
      <c r="AS5" s="1263"/>
      <c r="AT5" s="1263"/>
      <c r="AU5" s="1260" t="s">
        <v>44</v>
      </c>
      <c r="AV5" s="1261"/>
      <c r="AW5" s="1262"/>
      <c r="AX5" s="1260" t="s">
        <v>45</v>
      </c>
      <c r="AY5" s="1261"/>
      <c r="AZ5" s="1262"/>
      <c r="BA5" s="1263" t="s">
        <v>511</v>
      </c>
      <c r="BB5" s="1263"/>
      <c r="BC5" s="1263"/>
    </row>
    <row r="6" spans="1:57" s="1269" customFormat="1" ht="27.6">
      <c r="A6" s="1265"/>
      <c r="B6" s="1266" t="s">
        <v>1112</v>
      </c>
      <c r="C6" s="1267" t="s">
        <v>1113</v>
      </c>
      <c r="D6" s="1268" t="s">
        <v>1114</v>
      </c>
      <c r="E6" s="1266" t="s">
        <v>1112</v>
      </c>
      <c r="F6" s="1267" t="s">
        <v>1113</v>
      </c>
      <c r="G6" s="1268" t="s">
        <v>1114</v>
      </c>
      <c r="H6" s="1266" t="s">
        <v>1112</v>
      </c>
      <c r="I6" s="1267" t="s">
        <v>1113</v>
      </c>
      <c r="J6" s="1268" t="s">
        <v>1114</v>
      </c>
      <c r="K6" s="1266" t="s">
        <v>1112</v>
      </c>
      <c r="L6" s="1267" t="s">
        <v>1113</v>
      </c>
      <c r="M6" s="1268" t="s">
        <v>1114</v>
      </c>
      <c r="N6" s="1266" t="s">
        <v>1112</v>
      </c>
      <c r="O6" s="1267" t="s">
        <v>1113</v>
      </c>
      <c r="P6" s="1268" t="s">
        <v>1114</v>
      </c>
      <c r="Q6" s="1266" t="s">
        <v>1112</v>
      </c>
      <c r="R6" s="1267" t="s">
        <v>1113</v>
      </c>
      <c r="S6" s="1268" t="s">
        <v>1114</v>
      </c>
      <c r="T6" s="1266" t="s">
        <v>1112</v>
      </c>
      <c r="U6" s="1267" t="s">
        <v>1113</v>
      </c>
      <c r="V6" s="1268" t="s">
        <v>1114</v>
      </c>
      <c r="W6" s="1266" t="s">
        <v>1112</v>
      </c>
      <c r="X6" s="1267" t="s">
        <v>1113</v>
      </c>
      <c r="Y6" s="1268" t="s">
        <v>1114</v>
      </c>
      <c r="Z6" s="1266" t="s">
        <v>1112</v>
      </c>
      <c r="AA6" s="1267" t="s">
        <v>1113</v>
      </c>
      <c r="AB6" s="1268" t="s">
        <v>1114</v>
      </c>
      <c r="AC6" s="1266" t="s">
        <v>1112</v>
      </c>
      <c r="AD6" s="1267" t="s">
        <v>1113</v>
      </c>
      <c r="AE6" s="1268" t="s">
        <v>1114</v>
      </c>
      <c r="AF6" s="1266" t="s">
        <v>1112</v>
      </c>
      <c r="AG6" s="1267" t="s">
        <v>1113</v>
      </c>
      <c r="AH6" s="1268" t="s">
        <v>1114</v>
      </c>
      <c r="AI6" s="1266" t="s">
        <v>1112</v>
      </c>
      <c r="AJ6" s="1267" t="s">
        <v>1113</v>
      </c>
      <c r="AK6" s="1268" t="s">
        <v>1114</v>
      </c>
      <c r="AL6" s="1266" t="s">
        <v>1112</v>
      </c>
      <c r="AM6" s="1267" t="s">
        <v>1113</v>
      </c>
      <c r="AN6" s="1268" t="s">
        <v>1114</v>
      </c>
      <c r="AO6" s="1266" t="s">
        <v>1112</v>
      </c>
      <c r="AP6" s="1267" t="s">
        <v>1113</v>
      </c>
      <c r="AQ6" s="1268" t="s">
        <v>1114</v>
      </c>
      <c r="AR6" s="1266" t="s">
        <v>1112</v>
      </c>
      <c r="AS6" s="1267" t="s">
        <v>1113</v>
      </c>
      <c r="AT6" s="1268" t="s">
        <v>1114</v>
      </c>
      <c r="AU6" s="1267" t="s">
        <v>1112</v>
      </c>
      <c r="AV6" s="1267" t="s">
        <v>1113</v>
      </c>
      <c r="AW6" s="1267" t="s">
        <v>1114</v>
      </c>
      <c r="AX6" s="1267" t="s">
        <v>1112</v>
      </c>
      <c r="AY6" s="1267" t="s">
        <v>1113</v>
      </c>
      <c r="AZ6" s="1267" t="s">
        <v>1114</v>
      </c>
      <c r="BA6" s="1266" t="s">
        <v>1112</v>
      </c>
      <c r="BB6" s="1267" t="s">
        <v>1113</v>
      </c>
      <c r="BC6" s="1268" t="s">
        <v>1114</v>
      </c>
    </row>
    <row r="7" spans="1:57" s="1269" customFormat="1" ht="10.199999999999999">
      <c r="A7" s="1270" t="s">
        <v>1115</v>
      </c>
      <c r="B7" s="1271">
        <v>9887952.1879999992</v>
      </c>
      <c r="C7" s="1272">
        <v>1697339.9415064103</v>
      </c>
      <c r="D7" s="1273">
        <v>16242792.929</v>
      </c>
      <c r="E7" s="1271">
        <v>40559.315999999999</v>
      </c>
      <c r="F7" s="1272">
        <v>3999.9999999999995</v>
      </c>
      <c r="G7" s="1273">
        <v>55535.315999999999</v>
      </c>
      <c r="H7" s="1271">
        <v>15187014.507999999</v>
      </c>
      <c r="I7" s="1272">
        <v>4874579.316239316</v>
      </c>
      <c r="J7" s="1273">
        <v>33437439.469000001</v>
      </c>
      <c r="K7" s="1271">
        <v>228137.17300000001</v>
      </c>
      <c r="L7" s="1272">
        <v>119803.97702991453</v>
      </c>
      <c r="M7" s="1273">
        <v>676683.26300000004</v>
      </c>
      <c r="N7" s="1271">
        <v>1661949.0009999999</v>
      </c>
      <c r="O7" s="1272">
        <v>629244.05742521363</v>
      </c>
      <c r="P7" s="1273">
        <v>4017838.7519999999</v>
      </c>
      <c r="Q7" s="1271">
        <v>8575598.1960000005</v>
      </c>
      <c r="R7" s="1272">
        <v>1515094.689369658</v>
      </c>
      <c r="S7" s="1273">
        <v>14248112.713</v>
      </c>
      <c r="T7" s="1271">
        <v>569725.82999999996</v>
      </c>
      <c r="U7" s="1272">
        <v>78679.167735042734</v>
      </c>
      <c r="V7" s="1273">
        <v>864300.63500000001</v>
      </c>
      <c r="W7" s="1271">
        <v>4578807.0559999999</v>
      </c>
      <c r="X7" s="1272">
        <v>1726205.7777777778</v>
      </c>
      <c r="Y7" s="1273">
        <v>11041721.488</v>
      </c>
      <c r="Z7" s="1271">
        <v>0</v>
      </c>
      <c r="AA7" s="1272">
        <v>0</v>
      </c>
      <c r="AB7" s="1273">
        <v>0</v>
      </c>
      <c r="AC7" s="1271">
        <v>663091.73199999996</v>
      </c>
      <c r="AD7" s="1272">
        <v>111156.19391025639</v>
      </c>
      <c r="AE7" s="1273">
        <v>1079260.5220000001</v>
      </c>
      <c r="AF7" s="1271">
        <v>0</v>
      </c>
      <c r="AG7" s="1272">
        <v>0</v>
      </c>
      <c r="AH7" s="1273">
        <v>0</v>
      </c>
      <c r="AI7" s="1271">
        <v>971708.20499999996</v>
      </c>
      <c r="AJ7" s="1272">
        <v>516271.3050213675</v>
      </c>
      <c r="AK7" s="1273">
        <v>2904627.9720000001</v>
      </c>
      <c r="AL7" s="1271">
        <v>0</v>
      </c>
      <c r="AM7" s="1272">
        <v>0</v>
      </c>
      <c r="AN7" s="1273">
        <v>0</v>
      </c>
      <c r="AO7" s="1271">
        <v>1000</v>
      </c>
      <c r="AP7" s="1272">
        <v>4500</v>
      </c>
      <c r="AQ7" s="1273">
        <v>17848</v>
      </c>
      <c r="AR7" s="1271">
        <v>142839.451</v>
      </c>
      <c r="AS7" s="1272">
        <v>235718.65304487178</v>
      </c>
      <c r="AT7" s="1273">
        <v>1025370.088</v>
      </c>
      <c r="AU7" s="1271">
        <v>50000</v>
      </c>
      <c r="AV7" s="1272">
        <v>38000</v>
      </c>
      <c r="AW7" s="1273">
        <v>192272</v>
      </c>
      <c r="AX7" s="1271">
        <v>507310</v>
      </c>
      <c r="AY7" s="1272">
        <v>138699.44978632478</v>
      </c>
      <c r="AZ7" s="1273">
        <v>1026600.74</v>
      </c>
      <c r="BA7" s="1271">
        <v>43065692.660999998</v>
      </c>
      <c r="BB7" s="1272">
        <v>11689292.530181624</v>
      </c>
      <c r="BC7" s="1273">
        <v>86830403.893999994</v>
      </c>
      <c r="BD7" s="1274"/>
      <c r="BE7" s="1274"/>
    </row>
    <row r="8" spans="1:57" s="1269" customFormat="1" ht="10.199999999999999">
      <c r="A8" s="1275" t="s">
        <v>1116</v>
      </c>
      <c r="B8" s="1276">
        <v>596.86500000000001</v>
      </c>
      <c r="C8" s="1277">
        <v>11.670405982905983</v>
      </c>
      <c r="D8" s="1278">
        <v>640.55899999999997</v>
      </c>
      <c r="E8" s="1276">
        <v>7.2999999999999995E-2</v>
      </c>
      <c r="F8" s="1277">
        <v>0</v>
      </c>
      <c r="G8" s="1278">
        <v>7.2999999999999995E-2</v>
      </c>
      <c r="H8" s="1276">
        <v>149036.83300000001</v>
      </c>
      <c r="I8" s="1277">
        <v>29936.715010683758</v>
      </c>
      <c r="J8" s="1278">
        <v>261119.89499999999</v>
      </c>
      <c r="K8" s="1276">
        <v>75.126999999999995</v>
      </c>
      <c r="L8" s="1277">
        <v>0</v>
      </c>
      <c r="M8" s="1278">
        <v>75.126999999999995</v>
      </c>
      <c r="N8" s="1276">
        <v>2.8740000000000001</v>
      </c>
      <c r="O8" s="1277">
        <v>0.81597222222222221</v>
      </c>
      <c r="P8" s="1278">
        <v>5.93</v>
      </c>
      <c r="Q8" s="1276">
        <v>51226.972999999998</v>
      </c>
      <c r="R8" s="1277">
        <v>104.91239316239314</v>
      </c>
      <c r="S8" s="1278">
        <v>51619.764999999999</v>
      </c>
      <c r="T8" s="1276">
        <v>29883.236000000001</v>
      </c>
      <c r="U8" s="1277">
        <v>0</v>
      </c>
      <c r="V8" s="1278">
        <v>29883.236000000001</v>
      </c>
      <c r="W8" s="1276">
        <v>52514.326000000001</v>
      </c>
      <c r="X8" s="1277">
        <v>14334.343215811965</v>
      </c>
      <c r="Y8" s="1278">
        <v>106182.107</v>
      </c>
      <c r="Z8" s="1276">
        <v>0</v>
      </c>
      <c r="AA8" s="1277">
        <v>0</v>
      </c>
      <c r="AB8" s="1278">
        <v>0</v>
      </c>
      <c r="AC8" s="1276">
        <v>0</v>
      </c>
      <c r="AD8" s="1277">
        <v>0</v>
      </c>
      <c r="AE8" s="1278">
        <v>0</v>
      </c>
      <c r="AF8" s="1276">
        <v>0</v>
      </c>
      <c r="AG8" s="1277">
        <v>0</v>
      </c>
      <c r="AH8" s="1278">
        <v>0</v>
      </c>
      <c r="AI8" s="1276">
        <v>2.407</v>
      </c>
      <c r="AJ8" s="1277">
        <v>0.27697649572649569</v>
      </c>
      <c r="AK8" s="1278">
        <v>3.4449999999999998</v>
      </c>
      <c r="AL8" s="1276">
        <v>0</v>
      </c>
      <c r="AM8" s="1277">
        <v>0</v>
      </c>
      <c r="AN8" s="1278">
        <v>0</v>
      </c>
      <c r="AO8" s="1276">
        <v>0</v>
      </c>
      <c r="AP8" s="1277">
        <v>0</v>
      </c>
      <c r="AQ8" s="1278">
        <v>0</v>
      </c>
      <c r="AR8" s="1276">
        <v>0</v>
      </c>
      <c r="AS8" s="1277">
        <v>0</v>
      </c>
      <c r="AT8" s="1278">
        <v>0</v>
      </c>
      <c r="AU8" s="1276">
        <v>0</v>
      </c>
      <c r="AV8" s="1277">
        <v>0</v>
      </c>
      <c r="AW8" s="1278">
        <v>0</v>
      </c>
      <c r="AX8" s="1276">
        <v>0</v>
      </c>
      <c r="AY8" s="1277">
        <v>0</v>
      </c>
      <c r="AZ8" s="1278">
        <v>0</v>
      </c>
      <c r="BA8" s="1276">
        <v>283338.71899999998</v>
      </c>
      <c r="BB8" s="1277">
        <v>44388.734241452992</v>
      </c>
      <c r="BC8" s="1279">
        <v>449530.141</v>
      </c>
      <c r="BD8" s="1274"/>
      <c r="BE8" s="1274"/>
    </row>
    <row r="9" spans="1:57" s="1269" customFormat="1" ht="10.199999999999999">
      <c r="A9" s="1275" t="s">
        <v>790</v>
      </c>
      <c r="B9" s="1276">
        <v>378.71699999999998</v>
      </c>
      <c r="C9" s="1278">
        <v>297.99225427350427</v>
      </c>
      <c r="D9" s="1278">
        <v>1494.4</v>
      </c>
      <c r="E9" s="1276">
        <v>0</v>
      </c>
      <c r="F9" s="1278">
        <v>0</v>
      </c>
      <c r="G9" s="1278">
        <v>0</v>
      </c>
      <c r="H9" s="1276">
        <v>3559.0459999999998</v>
      </c>
      <c r="I9" s="1278">
        <v>1610.4385683760684</v>
      </c>
      <c r="J9" s="1278">
        <v>9588.5290000000005</v>
      </c>
      <c r="K9" s="1276">
        <v>5.9560000000000004</v>
      </c>
      <c r="L9" s="1278">
        <v>50.567040598290596</v>
      </c>
      <c r="M9" s="1278">
        <v>195.279</v>
      </c>
      <c r="N9" s="1276">
        <v>59.027000000000001</v>
      </c>
      <c r="O9" s="1278">
        <v>39.090277777777779</v>
      </c>
      <c r="P9" s="1278">
        <v>205.38200000000001</v>
      </c>
      <c r="Q9" s="1276">
        <v>348.976</v>
      </c>
      <c r="R9" s="1278">
        <v>167.4198717948718</v>
      </c>
      <c r="S9" s="1278">
        <v>975.79700000000003</v>
      </c>
      <c r="T9" s="1276">
        <v>11462.029</v>
      </c>
      <c r="U9" s="1278">
        <v>504.26335470085468</v>
      </c>
      <c r="V9" s="1278">
        <v>13349.992</v>
      </c>
      <c r="W9" s="1276">
        <v>166.595</v>
      </c>
      <c r="X9" s="1278">
        <v>438.33333333333326</v>
      </c>
      <c r="Y9" s="1278">
        <v>1807.7159999999999</v>
      </c>
      <c r="Z9" s="1276">
        <v>0</v>
      </c>
      <c r="AA9" s="1278">
        <v>0</v>
      </c>
      <c r="AB9" s="1278">
        <v>0</v>
      </c>
      <c r="AC9" s="1276">
        <v>0</v>
      </c>
      <c r="AD9" s="1278">
        <v>0</v>
      </c>
      <c r="AE9" s="1278">
        <v>0</v>
      </c>
      <c r="AF9" s="1276">
        <v>0</v>
      </c>
      <c r="AG9" s="1278">
        <v>0</v>
      </c>
      <c r="AH9" s="1278">
        <v>0</v>
      </c>
      <c r="AI9" s="1276">
        <v>0</v>
      </c>
      <c r="AJ9" s="1278">
        <v>0</v>
      </c>
      <c r="AK9" s="1278">
        <v>0</v>
      </c>
      <c r="AL9" s="1276">
        <v>0</v>
      </c>
      <c r="AM9" s="1278">
        <v>0</v>
      </c>
      <c r="AN9" s="1278">
        <v>0</v>
      </c>
      <c r="AO9" s="1276">
        <v>0</v>
      </c>
      <c r="AP9" s="1278">
        <v>0</v>
      </c>
      <c r="AQ9" s="1278">
        <v>0</v>
      </c>
      <c r="AR9" s="1276">
        <v>0</v>
      </c>
      <c r="AS9" s="1278">
        <v>0</v>
      </c>
      <c r="AT9" s="1278">
        <v>0</v>
      </c>
      <c r="AU9" s="1276">
        <v>0</v>
      </c>
      <c r="AV9" s="1278">
        <v>0</v>
      </c>
      <c r="AW9" s="1278">
        <v>0</v>
      </c>
      <c r="AX9" s="1276">
        <v>0</v>
      </c>
      <c r="AY9" s="1278">
        <v>0</v>
      </c>
      <c r="AZ9" s="1278">
        <v>0</v>
      </c>
      <c r="BA9" s="1276">
        <v>15980.348</v>
      </c>
      <c r="BB9" s="1278">
        <v>3108.1057692307691</v>
      </c>
      <c r="BC9" s="1279">
        <v>27617.097000000002</v>
      </c>
      <c r="BD9" s="1274"/>
      <c r="BE9" s="1274"/>
    </row>
    <row r="10" spans="1:57" s="1269" customFormat="1" ht="10.199999999999999">
      <c r="A10" s="1275" t="s">
        <v>123</v>
      </c>
      <c r="B10" s="1276">
        <v>10915.86</v>
      </c>
      <c r="C10" s="1278">
        <v>11393.603632478633</v>
      </c>
      <c r="D10" s="1278">
        <v>53573.512000000002</v>
      </c>
      <c r="E10" s="1276">
        <v>0</v>
      </c>
      <c r="F10" s="1278">
        <v>0</v>
      </c>
      <c r="G10" s="1278">
        <v>0</v>
      </c>
      <c r="H10" s="1276">
        <v>160071.508</v>
      </c>
      <c r="I10" s="1278">
        <v>61278.656249999993</v>
      </c>
      <c r="J10" s="1278">
        <v>389498.79700000002</v>
      </c>
      <c r="K10" s="1276">
        <v>2398.848</v>
      </c>
      <c r="L10" s="1278">
        <v>2464.2414529914531</v>
      </c>
      <c r="M10" s="1278">
        <v>11624.968000000001</v>
      </c>
      <c r="N10" s="1276">
        <v>50513.498</v>
      </c>
      <c r="O10" s="1278">
        <v>31925.346955128203</v>
      </c>
      <c r="P10" s="1278">
        <v>170041.997</v>
      </c>
      <c r="Q10" s="1276">
        <v>48515.349000000002</v>
      </c>
      <c r="R10" s="1278">
        <v>14542.441239316238</v>
      </c>
      <c r="S10" s="1278">
        <v>102962.25</v>
      </c>
      <c r="T10" s="1276">
        <v>0</v>
      </c>
      <c r="U10" s="1278">
        <v>0</v>
      </c>
      <c r="V10" s="1278">
        <v>0</v>
      </c>
      <c r="W10" s="1276">
        <v>114083.394</v>
      </c>
      <c r="X10" s="1278">
        <v>86387.056356837609</v>
      </c>
      <c r="Y10" s="1278">
        <v>437516.533</v>
      </c>
      <c r="Z10" s="1276">
        <v>0</v>
      </c>
      <c r="AA10" s="1278">
        <v>0</v>
      </c>
      <c r="AB10" s="1278">
        <v>0</v>
      </c>
      <c r="AC10" s="1276">
        <v>0</v>
      </c>
      <c r="AD10" s="1278">
        <v>0</v>
      </c>
      <c r="AE10" s="1278">
        <v>0</v>
      </c>
      <c r="AF10" s="1276">
        <v>0</v>
      </c>
      <c r="AG10" s="1278">
        <v>0</v>
      </c>
      <c r="AH10" s="1278">
        <v>0</v>
      </c>
      <c r="AI10" s="1276">
        <v>265908.10700000002</v>
      </c>
      <c r="AJ10" s="1278">
        <v>31268.650908119656</v>
      </c>
      <c r="AK10" s="1278">
        <v>382977.93599999999</v>
      </c>
      <c r="AL10" s="1276">
        <v>0</v>
      </c>
      <c r="AM10" s="1278">
        <v>0</v>
      </c>
      <c r="AN10" s="1278">
        <v>0</v>
      </c>
      <c r="AO10" s="1276">
        <v>0</v>
      </c>
      <c r="AP10" s="1278">
        <v>0</v>
      </c>
      <c r="AQ10" s="1278">
        <v>0</v>
      </c>
      <c r="AR10" s="1276">
        <v>0</v>
      </c>
      <c r="AS10" s="1278">
        <v>0</v>
      </c>
      <c r="AT10" s="1278">
        <v>0</v>
      </c>
      <c r="AU10" s="1276">
        <v>0</v>
      </c>
      <c r="AV10" s="1278">
        <v>0</v>
      </c>
      <c r="AW10" s="1278">
        <v>0</v>
      </c>
      <c r="AX10" s="1276">
        <v>0</v>
      </c>
      <c r="AY10" s="1278">
        <v>0</v>
      </c>
      <c r="AZ10" s="1278">
        <v>0</v>
      </c>
      <c r="BA10" s="1276">
        <v>652406.56599999999</v>
      </c>
      <c r="BB10" s="1278">
        <v>239259.99732905984</v>
      </c>
      <c r="BC10" s="1279">
        <v>1548195.996</v>
      </c>
      <c r="BD10" s="1274"/>
      <c r="BE10" s="1274"/>
    </row>
    <row r="11" spans="1:57" s="1269" customFormat="1" ht="10.199999999999999">
      <c r="A11" s="1275" t="s">
        <v>133</v>
      </c>
      <c r="B11" s="1276">
        <v>6886479.7920000004</v>
      </c>
      <c r="C11" s="1278">
        <v>697944.876068376</v>
      </c>
      <c r="D11" s="1278">
        <v>9499585.4079999998</v>
      </c>
      <c r="E11" s="1276">
        <v>37148.243000000002</v>
      </c>
      <c r="F11" s="1278">
        <v>1999.9999999999998</v>
      </c>
      <c r="G11" s="1278">
        <v>44636.243000000002</v>
      </c>
      <c r="H11" s="1276">
        <v>12195905.639</v>
      </c>
      <c r="I11" s="1278">
        <v>2954597.2820512815</v>
      </c>
      <c r="J11" s="1278">
        <v>23257917.864</v>
      </c>
      <c r="K11" s="1276">
        <v>56323.815999999999</v>
      </c>
      <c r="L11" s="1278">
        <v>343.5296474358974</v>
      </c>
      <c r="M11" s="1278">
        <v>57609.991999999998</v>
      </c>
      <c r="N11" s="1276">
        <v>1145868.9839999999</v>
      </c>
      <c r="O11" s="1278">
        <v>295361.44497863244</v>
      </c>
      <c r="P11" s="1278">
        <v>2251702.2340000002</v>
      </c>
      <c r="Q11" s="1276">
        <v>7438275.5180000002</v>
      </c>
      <c r="R11" s="1278">
        <v>624221.97142094024</v>
      </c>
      <c r="S11" s="1278">
        <v>9775362.5789999999</v>
      </c>
      <c r="T11" s="1276">
        <v>159655.49100000001</v>
      </c>
      <c r="U11" s="1278">
        <v>3999.9999999999995</v>
      </c>
      <c r="V11" s="1278">
        <v>174631.49100000001</v>
      </c>
      <c r="W11" s="1276">
        <v>3622597.9190000002</v>
      </c>
      <c r="X11" s="1278">
        <v>897249.5865384615</v>
      </c>
      <c r="Y11" s="1278">
        <v>6981900.3710000003</v>
      </c>
      <c r="Z11" s="1276">
        <v>0</v>
      </c>
      <c r="AA11" s="1278">
        <v>0</v>
      </c>
      <c r="AB11" s="1278">
        <v>0</v>
      </c>
      <c r="AC11" s="1276">
        <v>663091.73199999996</v>
      </c>
      <c r="AD11" s="1278">
        <v>46256.12286324786</v>
      </c>
      <c r="AE11" s="1278">
        <v>836274.65599999996</v>
      </c>
      <c r="AF11" s="1276">
        <v>0</v>
      </c>
      <c r="AG11" s="1278">
        <v>0</v>
      </c>
      <c r="AH11" s="1278">
        <v>0</v>
      </c>
      <c r="AI11" s="1276">
        <v>482514.18699999998</v>
      </c>
      <c r="AJ11" s="1278">
        <v>366015.61965811963</v>
      </c>
      <c r="AK11" s="1278">
        <v>1852876.6669999999</v>
      </c>
      <c r="AL11" s="1276">
        <v>0</v>
      </c>
      <c r="AM11" s="1278">
        <v>0</v>
      </c>
      <c r="AN11" s="1278">
        <v>0</v>
      </c>
      <c r="AO11" s="1276">
        <v>1000</v>
      </c>
      <c r="AP11" s="1278">
        <v>4500</v>
      </c>
      <c r="AQ11" s="1278">
        <v>17848</v>
      </c>
      <c r="AR11" s="1276">
        <v>128345.46</v>
      </c>
      <c r="AS11" s="1278">
        <v>130608.69791666667</v>
      </c>
      <c r="AT11" s="1278">
        <v>617344.42500000005</v>
      </c>
      <c r="AU11" s="1276">
        <v>50000</v>
      </c>
      <c r="AV11" s="1278">
        <v>38000</v>
      </c>
      <c r="AW11" s="1278">
        <v>192272</v>
      </c>
      <c r="AX11" s="1276">
        <v>481960</v>
      </c>
      <c r="AY11" s="1278">
        <v>56199.449786324782</v>
      </c>
      <c r="AZ11" s="1278">
        <v>692370.74</v>
      </c>
      <c r="BA11" s="1276">
        <v>33349166.784000002</v>
      </c>
      <c r="BB11" s="1278">
        <v>6117298.581997863</v>
      </c>
      <c r="BC11" s="1279">
        <v>56252332.675999999</v>
      </c>
      <c r="BD11" s="1274"/>
      <c r="BE11" s="1274"/>
    </row>
    <row r="12" spans="1:57" s="1269" customFormat="1" ht="10.199999999999999">
      <c r="A12" s="1275" t="s">
        <v>710</v>
      </c>
      <c r="B12" s="1276">
        <v>401902.27399999998</v>
      </c>
      <c r="C12" s="1278">
        <v>98432.821581196578</v>
      </c>
      <c r="D12" s="1278">
        <v>770434.75800000003</v>
      </c>
      <c r="E12" s="1276">
        <v>0</v>
      </c>
      <c r="F12" s="1278">
        <v>0</v>
      </c>
      <c r="G12" s="1278">
        <v>0</v>
      </c>
      <c r="H12" s="1276">
        <v>900163.21200000006</v>
      </c>
      <c r="I12" s="1278">
        <v>332079.3055555555</v>
      </c>
      <c r="J12" s="1278">
        <v>2143468.1320000002</v>
      </c>
      <c r="K12" s="1276">
        <v>0</v>
      </c>
      <c r="L12" s="1278">
        <v>0</v>
      </c>
      <c r="M12" s="1278">
        <v>0</v>
      </c>
      <c r="N12" s="1276">
        <v>131367.245</v>
      </c>
      <c r="O12" s="1278">
        <v>24997.104967948715</v>
      </c>
      <c r="P12" s="1278">
        <v>224956.40599999999</v>
      </c>
      <c r="Q12" s="1276">
        <v>239702.64199999999</v>
      </c>
      <c r="R12" s="1278">
        <v>155990.58787393162</v>
      </c>
      <c r="S12" s="1278">
        <v>823731.40300000005</v>
      </c>
      <c r="T12" s="1276">
        <v>142713.31599999999</v>
      </c>
      <c r="U12" s="1278">
        <v>74174.904380341875</v>
      </c>
      <c r="V12" s="1278">
        <v>420424.15899999999</v>
      </c>
      <c r="W12" s="1276">
        <v>201569.19500000001</v>
      </c>
      <c r="X12" s="1278">
        <v>164489.77537393162</v>
      </c>
      <c r="Y12" s="1278">
        <v>817418.91399999999</v>
      </c>
      <c r="Z12" s="1276">
        <v>0</v>
      </c>
      <c r="AA12" s="1278">
        <v>0</v>
      </c>
      <c r="AB12" s="1278">
        <v>0</v>
      </c>
      <c r="AC12" s="1276">
        <v>0</v>
      </c>
      <c r="AD12" s="1278">
        <v>0</v>
      </c>
      <c r="AE12" s="1278">
        <v>0</v>
      </c>
      <c r="AF12" s="1276">
        <v>0</v>
      </c>
      <c r="AG12" s="1278">
        <v>0</v>
      </c>
      <c r="AH12" s="1278">
        <v>0</v>
      </c>
      <c r="AI12" s="1276">
        <v>45804.534</v>
      </c>
      <c r="AJ12" s="1278">
        <v>21968.807425213672</v>
      </c>
      <c r="AK12" s="1278">
        <v>128055.749</v>
      </c>
      <c r="AL12" s="1276">
        <v>0</v>
      </c>
      <c r="AM12" s="1278">
        <v>0</v>
      </c>
      <c r="AN12" s="1278">
        <v>0</v>
      </c>
      <c r="AO12" s="1276">
        <v>0</v>
      </c>
      <c r="AP12" s="1278">
        <v>0</v>
      </c>
      <c r="AQ12" s="1278">
        <v>0</v>
      </c>
      <c r="AR12" s="1276">
        <v>0</v>
      </c>
      <c r="AS12" s="1278">
        <v>0</v>
      </c>
      <c r="AT12" s="1278">
        <v>0</v>
      </c>
      <c r="AU12" s="1276">
        <v>0</v>
      </c>
      <c r="AV12" s="1278">
        <v>0</v>
      </c>
      <c r="AW12" s="1278">
        <v>0</v>
      </c>
      <c r="AX12" s="1276">
        <v>0</v>
      </c>
      <c r="AY12" s="1278">
        <v>0</v>
      </c>
      <c r="AZ12" s="1278">
        <v>0</v>
      </c>
      <c r="BA12" s="1276">
        <v>2063222.419</v>
      </c>
      <c r="BB12" s="1278">
        <v>872133.30795940163</v>
      </c>
      <c r="BC12" s="1279">
        <v>5328489.5250000004</v>
      </c>
      <c r="BD12" s="1274"/>
      <c r="BE12" s="1274"/>
    </row>
    <row r="13" spans="1:57" s="1269" customFormat="1" ht="10.199999999999999">
      <c r="A13" s="1275" t="s">
        <v>791</v>
      </c>
      <c r="B13" s="1276">
        <v>178040.05799999999</v>
      </c>
      <c r="C13" s="1278">
        <v>98708.91025641025</v>
      </c>
      <c r="D13" s="1278">
        <v>547606.21799999999</v>
      </c>
      <c r="E13" s="1276">
        <v>0</v>
      </c>
      <c r="F13" s="1278">
        <v>0</v>
      </c>
      <c r="G13" s="1278">
        <v>0</v>
      </c>
      <c r="H13" s="1276">
        <v>832660.58</v>
      </c>
      <c r="I13" s="1278">
        <v>511795.54807692301</v>
      </c>
      <c r="J13" s="1278">
        <v>2748823.1120000002</v>
      </c>
      <c r="K13" s="1276">
        <v>0</v>
      </c>
      <c r="L13" s="1278">
        <v>7.9901175213675204</v>
      </c>
      <c r="M13" s="1278">
        <v>29.914999999999999</v>
      </c>
      <c r="N13" s="1276">
        <v>122648.40700000001</v>
      </c>
      <c r="O13" s="1278">
        <v>24760.164529914528</v>
      </c>
      <c r="P13" s="1278">
        <v>215350.46299999999</v>
      </c>
      <c r="Q13" s="1276">
        <v>553298.54799999995</v>
      </c>
      <c r="R13" s="1278">
        <v>251892.30181623931</v>
      </c>
      <c r="S13" s="1278">
        <v>1496383.327</v>
      </c>
      <c r="T13" s="1276">
        <v>0</v>
      </c>
      <c r="U13" s="1278">
        <v>0</v>
      </c>
      <c r="V13" s="1278">
        <v>0</v>
      </c>
      <c r="W13" s="1276">
        <v>57891.902999999998</v>
      </c>
      <c r="X13" s="1278">
        <v>117369.5734508547</v>
      </c>
      <c r="Y13" s="1278">
        <v>497323.587</v>
      </c>
      <c r="Z13" s="1276">
        <v>0</v>
      </c>
      <c r="AA13" s="1278">
        <v>0</v>
      </c>
      <c r="AB13" s="1278">
        <v>0</v>
      </c>
      <c r="AC13" s="1276">
        <v>0</v>
      </c>
      <c r="AD13" s="1278">
        <v>555.04594017094018</v>
      </c>
      <c r="AE13" s="1278">
        <v>2078.0920000000001</v>
      </c>
      <c r="AF13" s="1276">
        <v>0</v>
      </c>
      <c r="AG13" s="1278">
        <v>0</v>
      </c>
      <c r="AH13" s="1278">
        <v>0</v>
      </c>
      <c r="AI13" s="1276">
        <v>77894.55</v>
      </c>
      <c r="AJ13" s="1278">
        <v>43182.949786324789</v>
      </c>
      <c r="AK13" s="1278">
        <v>239571.514</v>
      </c>
      <c r="AL13" s="1276">
        <v>0</v>
      </c>
      <c r="AM13" s="1278">
        <v>0</v>
      </c>
      <c r="AN13" s="1278">
        <v>0</v>
      </c>
      <c r="AO13" s="1276">
        <v>0</v>
      </c>
      <c r="AP13" s="1278">
        <v>0</v>
      </c>
      <c r="AQ13" s="1278">
        <v>0</v>
      </c>
      <c r="AR13" s="1276">
        <v>14493.99</v>
      </c>
      <c r="AS13" s="1278">
        <v>11841.735042735041</v>
      </c>
      <c r="AT13" s="1278">
        <v>58829.447</v>
      </c>
      <c r="AU13" s="1276">
        <v>0</v>
      </c>
      <c r="AV13" s="1278">
        <v>0</v>
      </c>
      <c r="AW13" s="1278">
        <v>0</v>
      </c>
      <c r="AX13" s="1276">
        <v>0</v>
      </c>
      <c r="AY13" s="1278">
        <v>0</v>
      </c>
      <c r="AZ13" s="1278">
        <v>0</v>
      </c>
      <c r="BA13" s="1276">
        <v>1836928.0390000001</v>
      </c>
      <c r="BB13" s="1278">
        <v>1060114.219818376</v>
      </c>
      <c r="BC13" s="1279">
        <v>5805995.6780000003</v>
      </c>
      <c r="BD13" s="1274"/>
      <c r="BE13" s="1274"/>
    </row>
    <row r="14" spans="1:57" s="1269" customFormat="1" ht="10.199999999999999">
      <c r="A14" s="1275" t="s">
        <v>792</v>
      </c>
      <c r="B14" s="1276">
        <v>420943.91399999999</v>
      </c>
      <c r="C14" s="1278">
        <v>432213.34855769231</v>
      </c>
      <c r="D14" s="1278">
        <v>2039150.692</v>
      </c>
      <c r="E14" s="1276">
        <v>3411</v>
      </c>
      <c r="F14" s="1278">
        <v>1999.9999999999998</v>
      </c>
      <c r="G14" s="1278">
        <v>10899</v>
      </c>
      <c r="H14" s="1276">
        <v>55535.182999999997</v>
      </c>
      <c r="I14" s="1278">
        <v>918396.91319444438</v>
      </c>
      <c r="J14" s="1278">
        <v>3494013.227</v>
      </c>
      <c r="K14" s="1276">
        <v>113403.82399999999</v>
      </c>
      <c r="L14" s="1278">
        <v>99284.90811965811</v>
      </c>
      <c r="M14" s="1278">
        <v>485126.52100000001</v>
      </c>
      <c r="N14" s="1276">
        <v>211487.147</v>
      </c>
      <c r="O14" s="1278">
        <v>251636.96180555556</v>
      </c>
      <c r="P14" s="1278">
        <v>1153615.933</v>
      </c>
      <c r="Q14" s="1276">
        <v>147288.96799999999</v>
      </c>
      <c r="R14" s="1278">
        <v>468156.21794871788</v>
      </c>
      <c r="S14" s="1278">
        <v>1900065.8489999999</v>
      </c>
      <c r="T14" s="1276">
        <v>3000</v>
      </c>
      <c r="U14" s="1278">
        <v>0</v>
      </c>
      <c r="V14" s="1278">
        <v>3000</v>
      </c>
      <c r="W14" s="1276">
        <v>347438.01</v>
      </c>
      <c r="X14" s="1278">
        <v>435933.27510683757</v>
      </c>
      <c r="Y14" s="1278">
        <v>1979572.193</v>
      </c>
      <c r="Z14" s="1276">
        <v>0</v>
      </c>
      <c r="AA14" s="1278">
        <v>0</v>
      </c>
      <c r="AB14" s="1278">
        <v>0</v>
      </c>
      <c r="AC14" s="1276">
        <v>0</v>
      </c>
      <c r="AD14" s="1278">
        <v>64345.024839743579</v>
      </c>
      <c r="AE14" s="1278">
        <v>240907.77299999999</v>
      </c>
      <c r="AF14" s="1276">
        <v>0</v>
      </c>
      <c r="AG14" s="1278">
        <v>0</v>
      </c>
      <c r="AH14" s="1278">
        <v>0</v>
      </c>
      <c r="AI14" s="1276">
        <v>64665.476999999999</v>
      </c>
      <c r="AJ14" s="1278">
        <v>53834.999999999993</v>
      </c>
      <c r="AK14" s="1278">
        <v>266223.717</v>
      </c>
      <c r="AL14" s="1276">
        <v>0</v>
      </c>
      <c r="AM14" s="1278">
        <v>0</v>
      </c>
      <c r="AN14" s="1278">
        <v>0</v>
      </c>
      <c r="AO14" s="1276">
        <v>0</v>
      </c>
      <c r="AP14" s="1278">
        <v>0</v>
      </c>
      <c r="AQ14" s="1278">
        <v>0</v>
      </c>
      <c r="AR14" s="1276">
        <v>0</v>
      </c>
      <c r="AS14" s="1278">
        <v>91768.253739316235</v>
      </c>
      <c r="AT14" s="1278">
        <v>343580.342</v>
      </c>
      <c r="AU14" s="1276">
        <v>0</v>
      </c>
      <c r="AV14" s="1278">
        <v>0</v>
      </c>
      <c r="AW14" s="1278">
        <v>0</v>
      </c>
      <c r="AX14" s="1276">
        <v>25350</v>
      </c>
      <c r="AY14" s="1278">
        <v>76500</v>
      </c>
      <c r="AZ14" s="1278">
        <v>311766</v>
      </c>
      <c r="BA14" s="1276">
        <v>1392523.527</v>
      </c>
      <c r="BB14" s="1278">
        <v>2894069.9043803415</v>
      </c>
      <c r="BC14" s="1279">
        <v>12227921.25</v>
      </c>
      <c r="BD14" s="1274"/>
      <c r="BE14" s="1274"/>
    </row>
    <row r="15" spans="1:57" s="1269" customFormat="1" ht="10.199999999999999">
      <c r="A15" s="1275" t="s">
        <v>1117</v>
      </c>
      <c r="B15" s="1276">
        <v>1988694.706</v>
      </c>
      <c r="C15" s="1278">
        <v>358336.71768162394</v>
      </c>
      <c r="D15" s="1278">
        <v>3330307.3769999999</v>
      </c>
      <c r="E15" s="1276">
        <v>0</v>
      </c>
      <c r="F15" s="1278">
        <v>0</v>
      </c>
      <c r="G15" s="1278">
        <v>0</v>
      </c>
      <c r="H15" s="1276">
        <v>890082.50399999996</v>
      </c>
      <c r="I15" s="1278">
        <v>64884.456730769227</v>
      </c>
      <c r="J15" s="1278">
        <v>1133009.9099999999</v>
      </c>
      <c r="K15" s="1276">
        <v>55929.599999999999</v>
      </c>
      <c r="L15" s="1278">
        <v>17652.739850427348</v>
      </c>
      <c r="M15" s="1278">
        <v>122021.458</v>
      </c>
      <c r="N15" s="1276">
        <v>1.8149999999999999</v>
      </c>
      <c r="O15" s="1278">
        <v>523.12713675213672</v>
      </c>
      <c r="P15" s="1278">
        <v>1960.404</v>
      </c>
      <c r="Q15" s="1276">
        <v>96941.218999999997</v>
      </c>
      <c r="R15" s="1278">
        <v>18.836004273504273</v>
      </c>
      <c r="S15" s="1278">
        <v>97011.740999999995</v>
      </c>
      <c r="T15" s="1276">
        <v>223011.75599999999</v>
      </c>
      <c r="U15" s="1278">
        <v>0</v>
      </c>
      <c r="V15" s="1278">
        <v>223011.75599999999</v>
      </c>
      <c r="W15" s="1276">
        <v>182545.71100000001</v>
      </c>
      <c r="X15" s="1278">
        <v>10003.833600427351</v>
      </c>
      <c r="Y15" s="1278">
        <v>220000.065</v>
      </c>
      <c r="Z15" s="1276">
        <v>0</v>
      </c>
      <c r="AA15" s="1278">
        <v>0</v>
      </c>
      <c r="AB15" s="1278">
        <v>0</v>
      </c>
      <c r="AC15" s="1276">
        <v>0</v>
      </c>
      <c r="AD15" s="1278">
        <v>0</v>
      </c>
      <c r="AE15" s="1278">
        <v>0</v>
      </c>
      <c r="AF15" s="1276">
        <v>0</v>
      </c>
      <c r="AG15" s="1278">
        <v>0</v>
      </c>
      <c r="AH15" s="1278">
        <v>0</v>
      </c>
      <c r="AI15" s="1276">
        <v>34918.940999999999</v>
      </c>
      <c r="AJ15" s="1278">
        <v>0</v>
      </c>
      <c r="AK15" s="1278">
        <v>34918.940999999999</v>
      </c>
      <c r="AL15" s="1276">
        <v>0</v>
      </c>
      <c r="AM15" s="1278">
        <v>0</v>
      </c>
      <c r="AN15" s="1278">
        <v>0</v>
      </c>
      <c r="AO15" s="1276">
        <v>0</v>
      </c>
      <c r="AP15" s="1278">
        <v>0</v>
      </c>
      <c r="AQ15" s="1278">
        <v>0</v>
      </c>
      <c r="AR15" s="1276">
        <v>0</v>
      </c>
      <c r="AS15" s="1278">
        <v>1499.9660790598289</v>
      </c>
      <c r="AT15" s="1278">
        <v>5615.8729999999996</v>
      </c>
      <c r="AU15" s="1276">
        <v>0</v>
      </c>
      <c r="AV15" s="1278">
        <v>0</v>
      </c>
      <c r="AW15" s="1278">
        <v>0</v>
      </c>
      <c r="AX15" s="1276">
        <v>0</v>
      </c>
      <c r="AY15" s="1278">
        <v>6000</v>
      </c>
      <c r="AZ15" s="1278">
        <v>22464</v>
      </c>
      <c r="BA15" s="1276">
        <v>3472126.2549999999</v>
      </c>
      <c r="BB15" s="1278">
        <v>458919.67761752137</v>
      </c>
      <c r="BC15" s="1279">
        <v>5190321.5279999999</v>
      </c>
      <c r="BD15" s="1274"/>
      <c r="BE15" s="1274"/>
    </row>
    <row r="16" spans="1:57" s="1269" customFormat="1" ht="10.199999999999999">
      <c r="A16" s="1270" t="s">
        <v>1118</v>
      </c>
      <c r="B16" s="1271">
        <v>5491172.9939999999</v>
      </c>
      <c r="C16" s="1272">
        <v>1883932.2000534185</v>
      </c>
      <c r="D16" s="1273">
        <v>12544615.152000001</v>
      </c>
      <c r="E16" s="1271">
        <v>26827.040000000001</v>
      </c>
      <c r="F16" s="1272">
        <v>26244.788728632477</v>
      </c>
      <c r="G16" s="1273">
        <v>125087.53</v>
      </c>
      <c r="H16" s="1271">
        <v>7234647.1440000003</v>
      </c>
      <c r="I16" s="1272">
        <v>2887519.4364316235</v>
      </c>
      <c r="J16" s="1273">
        <v>18045519.914000001</v>
      </c>
      <c r="K16" s="1271">
        <v>469080.42300000001</v>
      </c>
      <c r="L16" s="1272">
        <v>242756.02670940169</v>
      </c>
      <c r="M16" s="1273">
        <v>1377958.9879999999</v>
      </c>
      <c r="N16" s="1271">
        <v>1316991.0649999999</v>
      </c>
      <c r="O16" s="1272">
        <v>497835.17174145294</v>
      </c>
      <c r="P16" s="1273">
        <v>3180885.949</v>
      </c>
      <c r="Q16" s="1271">
        <v>4462208.7980000004</v>
      </c>
      <c r="R16" s="1272">
        <v>760438.73424145288</v>
      </c>
      <c r="S16" s="1273">
        <v>7309291.4189999998</v>
      </c>
      <c r="T16" s="1271">
        <v>523123.67200000002</v>
      </c>
      <c r="U16" s="1272">
        <v>69362.336805555547</v>
      </c>
      <c r="V16" s="1273">
        <v>782816.26100000006</v>
      </c>
      <c r="W16" s="1271">
        <v>3814111.392</v>
      </c>
      <c r="X16" s="1272">
        <v>845268.72195512825</v>
      </c>
      <c r="Y16" s="1273">
        <v>6978797.4869999997</v>
      </c>
      <c r="Z16" s="1271">
        <v>0</v>
      </c>
      <c r="AA16" s="1272">
        <v>0</v>
      </c>
      <c r="AB16" s="1273">
        <v>0</v>
      </c>
      <c r="AC16" s="1271">
        <v>200053.378</v>
      </c>
      <c r="AD16" s="1272">
        <v>93009.163728632469</v>
      </c>
      <c r="AE16" s="1273">
        <v>548279.68799999997</v>
      </c>
      <c r="AF16" s="1271">
        <v>0</v>
      </c>
      <c r="AG16" s="1272">
        <v>0</v>
      </c>
      <c r="AH16" s="1273">
        <v>0</v>
      </c>
      <c r="AI16" s="1271">
        <v>630250.25800000003</v>
      </c>
      <c r="AJ16" s="1272">
        <v>393865.65411324787</v>
      </c>
      <c r="AK16" s="1273">
        <v>2104883.267</v>
      </c>
      <c r="AL16" s="1271">
        <v>0</v>
      </c>
      <c r="AM16" s="1272">
        <v>0</v>
      </c>
      <c r="AN16" s="1273">
        <v>0</v>
      </c>
      <c r="AO16" s="1271">
        <v>41303.438999999998</v>
      </c>
      <c r="AP16" s="1272">
        <v>0</v>
      </c>
      <c r="AQ16" s="1273">
        <v>41303.438999999998</v>
      </c>
      <c r="AR16" s="1271">
        <v>4728.7529999999997</v>
      </c>
      <c r="AS16" s="1272">
        <v>36089.517094017094</v>
      </c>
      <c r="AT16" s="1273">
        <v>139847.905</v>
      </c>
      <c r="AU16" s="1271">
        <v>0</v>
      </c>
      <c r="AV16" s="1272">
        <v>0</v>
      </c>
      <c r="AW16" s="1273">
        <v>0</v>
      </c>
      <c r="AX16" s="1271">
        <v>46446.396999999997</v>
      </c>
      <c r="AY16" s="1272">
        <v>47989.432425213672</v>
      </c>
      <c r="AZ16" s="1273">
        <v>226118.83300000001</v>
      </c>
      <c r="BA16" s="1271">
        <v>24260944.759</v>
      </c>
      <c r="BB16" s="1272">
        <v>7784311.185363248</v>
      </c>
      <c r="BC16" s="1273">
        <v>53405405.836999997</v>
      </c>
      <c r="BD16" s="1274"/>
      <c r="BE16" s="1274"/>
    </row>
    <row r="17" spans="1:57" s="1269" customFormat="1" ht="10.199999999999999">
      <c r="A17" s="1275" t="s">
        <v>1116</v>
      </c>
      <c r="B17" s="1276">
        <v>4439.8059999999996</v>
      </c>
      <c r="C17" s="1277">
        <v>104.03952991452991</v>
      </c>
      <c r="D17" s="1278">
        <v>4829.3310000000001</v>
      </c>
      <c r="E17" s="1276">
        <v>0</v>
      </c>
      <c r="F17" s="1277">
        <v>27.330128205128204</v>
      </c>
      <c r="G17" s="1278">
        <v>102.324</v>
      </c>
      <c r="H17" s="1276">
        <v>5167.6819999999998</v>
      </c>
      <c r="I17" s="1277">
        <v>3597.8119658119658</v>
      </c>
      <c r="J17" s="1278">
        <v>18637.89</v>
      </c>
      <c r="K17" s="1276">
        <v>477.92</v>
      </c>
      <c r="L17" s="1277">
        <v>9.0136217948717938</v>
      </c>
      <c r="M17" s="1278">
        <v>511.66800000000001</v>
      </c>
      <c r="N17" s="1276">
        <v>8788.5030000000006</v>
      </c>
      <c r="O17" s="1277">
        <v>1244.7903311965811</v>
      </c>
      <c r="P17" s="1278">
        <v>13448.998</v>
      </c>
      <c r="Q17" s="1276">
        <v>9.7149999999999999</v>
      </c>
      <c r="R17" s="1277">
        <v>65.013087606837601</v>
      </c>
      <c r="S17" s="1278">
        <v>253.124</v>
      </c>
      <c r="T17" s="1276">
        <v>0</v>
      </c>
      <c r="U17" s="1277">
        <v>4779.1065705128194</v>
      </c>
      <c r="V17" s="1278">
        <v>17892.974999999999</v>
      </c>
      <c r="W17" s="1276">
        <v>19541.302</v>
      </c>
      <c r="X17" s="1277">
        <v>766.8717948717948</v>
      </c>
      <c r="Y17" s="1278">
        <v>22412.471000000001</v>
      </c>
      <c r="Z17" s="1276">
        <v>0</v>
      </c>
      <c r="AA17" s="1277">
        <v>0</v>
      </c>
      <c r="AB17" s="1278">
        <v>0</v>
      </c>
      <c r="AC17" s="1276">
        <v>0</v>
      </c>
      <c r="AD17" s="1277">
        <v>0</v>
      </c>
      <c r="AE17" s="1278">
        <v>0</v>
      </c>
      <c r="AF17" s="1276">
        <v>0</v>
      </c>
      <c r="AG17" s="1277">
        <v>0</v>
      </c>
      <c r="AH17" s="1278">
        <v>0</v>
      </c>
      <c r="AI17" s="1276">
        <v>41.628999999999998</v>
      </c>
      <c r="AJ17" s="1277">
        <v>0.59027777777777768</v>
      </c>
      <c r="AK17" s="1278">
        <v>43.838999999999999</v>
      </c>
      <c r="AL17" s="1276">
        <v>0</v>
      </c>
      <c r="AM17" s="1277">
        <v>0</v>
      </c>
      <c r="AN17" s="1278">
        <v>0</v>
      </c>
      <c r="AO17" s="1276">
        <v>0</v>
      </c>
      <c r="AP17" s="1277">
        <v>0</v>
      </c>
      <c r="AQ17" s="1278">
        <v>0</v>
      </c>
      <c r="AR17" s="1276">
        <v>0</v>
      </c>
      <c r="AS17" s="1277">
        <v>0</v>
      </c>
      <c r="AT17" s="1278">
        <v>0</v>
      </c>
      <c r="AU17" s="1276">
        <v>0</v>
      </c>
      <c r="AV17" s="1277">
        <v>0</v>
      </c>
      <c r="AW17" s="1278">
        <v>0</v>
      </c>
      <c r="AX17" s="1276">
        <v>0</v>
      </c>
      <c r="AY17" s="1277">
        <v>0</v>
      </c>
      <c r="AZ17" s="1278">
        <v>0</v>
      </c>
      <c r="BA17" s="1276">
        <v>38466.561000000002</v>
      </c>
      <c r="BB17" s="1277">
        <v>10594.568108974359</v>
      </c>
      <c r="BC17" s="1279">
        <v>78132.623999999996</v>
      </c>
      <c r="BD17" s="1274"/>
      <c r="BE17" s="1274"/>
    </row>
    <row r="18" spans="1:57" s="1269" customFormat="1" ht="10.199999999999999">
      <c r="A18" s="1275" t="s">
        <v>790</v>
      </c>
      <c r="B18" s="1276">
        <v>3354.62</v>
      </c>
      <c r="C18" s="1278">
        <v>1804.7123397435896</v>
      </c>
      <c r="D18" s="1278">
        <v>10111.464</v>
      </c>
      <c r="E18" s="1276">
        <v>0</v>
      </c>
      <c r="F18" s="1278">
        <v>0</v>
      </c>
      <c r="G18" s="1278">
        <v>0</v>
      </c>
      <c r="H18" s="1276">
        <v>7902.3289999999997</v>
      </c>
      <c r="I18" s="1278">
        <v>3082.4951923076919</v>
      </c>
      <c r="J18" s="1278">
        <v>19443.190999999999</v>
      </c>
      <c r="K18" s="1276">
        <v>365.62900000000002</v>
      </c>
      <c r="L18" s="1278">
        <v>76.111645299145295</v>
      </c>
      <c r="M18" s="1278">
        <v>650.59199999999998</v>
      </c>
      <c r="N18" s="1276">
        <v>843.15599999999995</v>
      </c>
      <c r="O18" s="1278">
        <v>190.38327991452988</v>
      </c>
      <c r="P18" s="1278">
        <v>1555.951</v>
      </c>
      <c r="Q18" s="1276">
        <v>922.04399999999998</v>
      </c>
      <c r="R18" s="1278">
        <v>523.71100427350416</v>
      </c>
      <c r="S18" s="1278">
        <v>2882.8180000000002</v>
      </c>
      <c r="T18" s="1276">
        <v>2352.6280000000002</v>
      </c>
      <c r="U18" s="1278">
        <v>991.05715811965808</v>
      </c>
      <c r="V18" s="1278">
        <v>6063.1469999999999</v>
      </c>
      <c r="W18" s="1276">
        <v>420.947</v>
      </c>
      <c r="X18" s="1278">
        <v>309.10576923076917</v>
      </c>
      <c r="Y18" s="1278">
        <v>1578.239</v>
      </c>
      <c r="Z18" s="1276">
        <v>0</v>
      </c>
      <c r="AA18" s="1278">
        <v>0</v>
      </c>
      <c r="AB18" s="1278">
        <v>0</v>
      </c>
      <c r="AC18" s="1276">
        <v>0</v>
      </c>
      <c r="AD18" s="1278">
        <v>0</v>
      </c>
      <c r="AE18" s="1278">
        <v>0</v>
      </c>
      <c r="AF18" s="1276">
        <v>0</v>
      </c>
      <c r="AG18" s="1278">
        <v>0</v>
      </c>
      <c r="AH18" s="1278">
        <v>0</v>
      </c>
      <c r="AI18" s="1276">
        <v>0</v>
      </c>
      <c r="AJ18" s="1278">
        <v>0</v>
      </c>
      <c r="AK18" s="1278">
        <v>0</v>
      </c>
      <c r="AL18" s="1276">
        <v>0</v>
      </c>
      <c r="AM18" s="1278">
        <v>0</v>
      </c>
      <c r="AN18" s="1278">
        <v>0</v>
      </c>
      <c r="AO18" s="1276">
        <v>0</v>
      </c>
      <c r="AP18" s="1278">
        <v>0</v>
      </c>
      <c r="AQ18" s="1278">
        <v>0</v>
      </c>
      <c r="AR18" s="1276">
        <v>0</v>
      </c>
      <c r="AS18" s="1278">
        <v>0</v>
      </c>
      <c r="AT18" s="1278">
        <v>0</v>
      </c>
      <c r="AU18" s="1276">
        <v>0</v>
      </c>
      <c r="AV18" s="1278">
        <v>0</v>
      </c>
      <c r="AW18" s="1278">
        <v>0</v>
      </c>
      <c r="AX18" s="1276">
        <v>0</v>
      </c>
      <c r="AY18" s="1278">
        <v>0</v>
      </c>
      <c r="AZ18" s="1278">
        <v>0</v>
      </c>
      <c r="BA18" s="1276">
        <v>16161.355</v>
      </c>
      <c r="BB18" s="1278">
        <v>6977.5771901709395</v>
      </c>
      <c r="BC18" s="1279">
        <v>42285.404999999999</v>
      </c>
      <c r="BD18" s="1274"/>
      <c r="BE18" s="1274"/>
    </row>
    <row r="19" spans="1:57" s="1269" customFormat="1" ht="10.199999999999999">
      <c r="A19" s="1275" t="s">
        <v>123</v>
      </c>
      <c r="B19" s="1276">
        <v>243299.443</v>
      </c>
      <c r="C19" s="1278">
        <v>126281.48664529914</v>
      </c>
      <c r="D19" s="1278">
        <v>716097.32900000003</v>
      </c>
      <c r="E19" s="1276">
        <v>859.16800000000001</v>
      </c>
      <c r="F19" s="1278">
        <v>971.07665598290589</v>
      </c>
      <c r="G19" s="1278">
        <v>4494.8789999999999</v>
      </c>
      <c r="H19" s="1276">
        <v>602205.17099999997</v>
      </c>
      <c r="I19" s="1278">
        <v>220817.30715811966</v>
      </c>
      <c r="J19" s="1278">
        <v>1428945.169</v>
      </c>
      <c r="K19" s="1276">
        <v>21225.865000000002</v>
      </c>
      <c r="L19" s="1278">
        <v>10636.397168803418</v>
      </c>
      <c r="M19" s="1278">
        <v>61048.536</v>
      </c>
      <c r="N19" s="1276">
        <v>50628.035000000003</v>
      </c>
      <c r="O19" s="1278">
        <v>24475.756143162391</v>
      </c>
      <c r="P19" s="1278">
        <v>142265.266</v>
      </c>
      <c r="Q19" s="1276">
        <v>149399.34700000001</v>
      </c>
      <c r="R19" s="1278">
        <v>56267.352297008547</v>
      </c>
      <c r="S19" s="1278">
        <v>360064.315</v>
      </c>
      <c r="T19" s="1276">
        <v>0</v>
      </c>
      <c r="U19" s="1278">
        <v>0</v>
      </c>
      <c r="V19" s="1278">
        <v>0</v>
      </c>
      <c r="W19" s="1276">
        <v>405353.64199999999</v>
      </c>
      <c r="X19" s="1278">
        <v>58885.042200854696</v>
      </c>
      <c r="Y19" s="1278">
        <v>625819.24100000004</v>
      </c>
      <c r="Z19" s="1276">
        <v>0</v>
      </c>
      <c r="AA19" s="1278">
        <v>0</v>
      </c>
      <c r="AB19" s="1278">
        <v>0</v>
      </c>
      <c r="AC19" s="1276">
        <v>3402.0459999999998</v>
      </c>
      <c r="AD19" s="1278">
        <v>616.7214209401709</v>
      </c>
      <c r="AE19" s="1278">
        <v>5711.0510000000004</v>
      </c>
      <c r="AF19" s="1276">
        <v>0</v>
      </c>
      <c r="AG19" s="1278">
        <v>0</v>
      </c>
      <c r="AH19" s="1278">
        <v>0</v>
      </c>
      <c r="AI19" s="1276">
        <v>46089.516000000003</v>
      </c>
      <c r="AJ19" s="1278">
        <v>21781.377670940172</v>
      </c>
      <c r="AK19" s="1278">
        <v>127638.995</v>
      </c>
      <c r="AL19" s="1276">
        <v>0</v>
      </c>
      <c r="AM19" s="1278">
        <v>0</v>
      </c>
      <c r="AN19" s="1278">
        <v>0</v>
      </c>
      <c r="AO19" s="1276">
        <v>0</v>
      </c>
      <c r="AP19" s="1278">
        <v>0</v>
      </c>
      <c r="AQ19" s="1278">
        <v>0</v>
      </c>
      <c r="AR19" s="1276">
        <v>0</v>
      </c>
      <c r="AS19" s="1278">
        <v>992.97729700854688</v>
      </c>
      <c r="AT19" s="1278">
        <v>3717.7069999999999</v>
      </c>
      <c r="AU19" s="1276">
        <v>0</v>
      </c>
      <c r="AV19" s="1278">
        <v>0</v>
      </c>
      <c r="AW19" s="1278">
        <v>0</v>
      </c>
      <c r="AX19" s="1276">
        <v>0</v>
      </c>
      <c r="AY19" s="1278">
        <v>0</v>
      </c>
      <c r="AZ19" s="1278">
        <v>0</v>
      </c>
      <c r="BA19" s="1276">
        <v>1522462.237</v>
      </c>
      <c r="BB19" s="1278">
        <v>521725.49572649569</v>
      </c>
      <c r="BC19" s="1279">
        <v>3475802.4929999998</v>
      </c>
      <c r="BD19" s="1274"/>
      <c r="BE19" s="1274"/>
    </row>
    <row r="20" spans="1:57" s="1269" customFormat="1" ht="10.199999999999999">
      <c r="A20" s="1275" t="s">
        <v>133</v>
      </c>
      <c r="B20" s="1276">
        <v>3696517.8190000001</v>
      </c>
      <c r="C20" s="1278">
        <v>807385.4925213675</v>
      </c>
      <c r="D20" s="1278">
        <v>6719369.1040000003</v>
      </c>
      <c r="E20" s="1276">
        <v>21462.952000000001</v>
      </c>
      <c r="F20" s="1278">
        <v>3968.3234508547007</v>
      </c>
      <c r="G20" s="1278">
        <v>36320.356</v>
      </c>
      <c r="H20" s="1276">
        <v>4965488.1409999998</v>
      </c>
      <c r="I20" s="1278">
        <v>1898140.644497863</v>
      </c>
      <c r="J20" s="1278">
        <v>12072126.714</v>
      </c>
      <c r="K20" s="1276">
        <v>213868.01800000001</v>
      </c>
      <c r="L20" s="1278">
        <v>50231.232371794868</v>
      </c>
      <c r="M20" s="1278">
        <v>401933.75199999998</v>
      </c>
      <c r="N20" s="1276">
        <v>972164.25300000003</v>
      </c>
      <c r="O20" s="1278">
        <v>198798.62473290597</v>
      </c>
      <c r="P20" s="1278">
        <v>1716466.3049999999</v>
      </c>
      <c r="Q20" s="1276">
        <v>3467668.5150000001</v>
      </c>
      <c r="R20" s="1278">
        <v>381774.83066239313</v>
      </c>
      <c r="S20" s="1278">
        <v>4897033.4809999997</v>
      </c>
      <c r="T20" s="1276">
        <v>56000</v>
      </c>
      <c r="U20" s="1278">
        <v>20476.099893162391</v>
      </c>
      <c r="V20" s="1278">
        <v>132662.51800000001</v>
      </c>
      <c r="W20" s="1276">
        <v>2513324.8089999999</v>
      </c>
      <c r="X20" s="1278">
        <v>519853.86137820513</v>
      </c>
      <c r="Y20" s="1278">
        <v>4459657.6670000004</v>
      </c>
      <c r="Z20" s="1276">
        <v>0</v>
      </c>
      <c r="AA20" s="1278">
        <v>0</v>
      </c>
      <c r="AB20" s="1278">
        <v>0</v>
      </c>
      <c r="AC20" s="1276">
        <v>170995.954</v>
      </c>
      <c r="AD20" s="1278">
        <v>58232.83306623932</v>
      </c>
      <c r="AE20" s="1278">
        <v>389019.68099999998</v>
      </c>
      <c r="AF20" s="1276">
        <v>0</v>
      </c>
      <c r="AG20" s="1278">
        <v>0</v>
      </c>
      <c r="AH20" s="1278">
        <v>0</v>
      </c>
      <c r="AI20" s="1276">
        <v>404760.598</v>
      </c>
      <c r="AJ20" s="1278">
        <v>257022.76522435897</v>
      </c>
      <c r="AK20" s="1278">
        <v>1367053.8319999999</v>
      </c>
      <c r="AL20" s="1276">
        <v>0</v>
      </c>
      <c r="AM20" s="1278">
        <v>0</v>
      </c>
      <c r="AN20" s="1278">
        <v>0</v>
      </c>
      <c r="AO20" s="1276">
        <v>41303.438999999998</v>
      </c>
      <c r="AP20" s="1278">
        <v>0</v>
      </c>
      <c r="AQ20" s="1278">
        <v>41303.438999999998</v>
      </c>
      <c r="AR20" s="1276">
        <v>3211.7530000000002</v>
      </c>
      <c r="AS20" s="1278">
        <v>17597.506944444445</v>
      </c>
      <c r="AT20" s="1278">
        <v>69096.819000000003</v>
      </c>
      <c r="AU20" s="1276">
        <v>0</v>
      </c>
      <c r="AV20" s="1278">
        <v>0</v>
      </c>
      <c r="AW20" s="1278">
        <v>0</v>
      </c>
      <c r="AX20" s="1276">
        <v>46446.396999999997</v>
      </c>
      <c r="AY20" s="1278">
        <v>19668.277777777777</v>
      </c>
      <c r="AZ20" s="1278">
        <v>120084.43</v>
      </c>
      <c r="BA20" s="1276">
        <v>16573212.653999999</v>
      </c>
      <c r="BB20" s="1278">
        <v>4233150.494391025</v>
      </c>
      <c r="BC20" s="1279">
        <v>32422128.105</v>
      </c>
      <c r="BD20" s="1274"/>
      <c r="BE20" s="1274"/>
    </row>
    <row r="21" spans="1:57" s="1269" customFormat="1" ht="10.199999999999999">
      <c r="A21" s="1275" t="s">
        <v>710</v>
      </c>
      <c r="B21" s="1276">
        <v>155332.12400000001</v>
      </c>
      <c r="C21" s="1278">
        <v>10959.659188034188</v>
      </c>
      <c r="D21" s="1278">
        <v>196365.08900000001</v>
      </c>
      <c r="E21" s="1276">
        <v>0</v>
      </c>
      <c r="F21" s="1278">
        <v>0</v>
      </c>
      <c r="G21" s="1278">
        <v>0</v>
      </c>
      <c r="H21" s="1276">
        <v>564498.53799999994</v>
      </c>
      <c r="I21" s="1278">
        <v>48009.460470085469</v>
      </c>
      <c r="J21" s="1278">
        <v>744245.95799999998</v>
      </c>
      <c r="K21" s="1276">
        <v>0</v>
      </c>
      <c r="L21" s="1278">
        <v>0</v>
      </c>
      <c r="M21" s="1278">
        <v>0</v>
      </c>
      <c r="N21" s="1276">
        <v>49626.61</v>
      </c>
      <c r="O21" s="1278">
        <v>8127.1239316239316</v>
      </c>
      <c r="P21" s="1278">
        <v>80054.562999999995</v>
      </c>
      <c r="Q21" s="1276">
        <v>162158.557</v>
      </c>
      <c r="R21" s="1278">
        <v>27253.358974358973</v>
      </c>
      <c r="S21" s="1278">
        <v>264195.13299999997</v>
      </c>
      <c r="T21" s="1276">
        <v>94241.043000000005</v>
      </c>
      <c r="U21" s="1278">
        <v>35316.072649572641</v>
      </c>
      <c r="V21" s="1278">
        <v>226464.42</v>
      </c>
      <c r="W21" s="1276">
        <v>147674.41099999999</v>
      </c>
      <c r="X21" s="1278">
        <v>3410.5333867521367</v>
      </c>
      <c r="Y21" s="1278">
        <v>160443.44899999999</v>
      </c>
      <c r="Z21" s="1276">
        <v>0</v>
      </c>
      <c r="AA21" s="1278">
        <v>0</v>
      </c>
      <c r="AB21" s="1278">
        <v>0</v>
      </c>
      <c r="AC21" s="1276">
        <v>0</v>
      </c>
      <c r="AD21" s="1278">
        <v>0</v>
      </c>
      <c r="AE21" s="1278">
        <v>0</v>
      </c>
      <c r="AF21" s="1276">
        <v>0</v>
      </c>
      <c r="AG21" s="1278">
        <v>0</v>
      </c>
      <c r="AH21" s="1278">
        <v>0</v>
      </c>
      <c r="AI21" s="1276">
        <v>11286.458000000001</v>
      </c>
      <c r="AJ21" s="1278">
        <v>1404.4551282051279</v>
      </c>
      <c r="AK21" s="1278">
        <v>16544.738000000001</v>
      </c>
      <c r="AL21" s="1276">
        <v>0</v>
      </c>
      <c r="AM21" s="1278">
        <v>0</v>
      </c>
      <c r="AN21" s="1278">
        <v>0</v>
      </c>
      <c r="AO21" s="1276">
        <v>0</v>
      </c>
      <c r="AP21" s="1278">
        <v>0</v>
      </c>
      <c r="AQ21" s="1278">
        <v>0</v>
      </c>
      <c r="AR21" s="1276">
        <v>0</v>
      </c>
      <c r="AS21" s="1278">
        <v>0</v>
      </c>
      <c r="AT21" s="1278">
        <v>0</v>
      </c>
      <c r="AU21" s="1276">
        <v>0</v>
      </c>
      <c r="AV21" s="1278">
        <v>0</v>
      </c>
      <c r="AW21" s="1278">
        <v>0</v>
      </c>
      <c r="AX21" s="1276">
        <v>0</v>
      </c>
      <c r="AY21" s="1278">
        <v>0</v>
      </c>
      <c r="AZ21" s="1278">
        <v>0</v>
      </c>
      <c r="BA21" s="1276">
        <v>1184817.7439999999</v>
      </c>
      <c r="BB21" s="1278">
        <v>134480.66452991453</v>
      </c>
      <c r="BC21" s="1279">
        <v>1688313.352</v>
      </c>
      <c r="BD21" s="1274"/>
      <c r="BE21" s="1274"/>
    </row>
    <row r="22" spans="1:57" s="1269" customFormat="1" ht="10.199999999999999">
      <c r="A22" s="1275" t="s">
        <v>791</v>
      </c>
      <c r="B22" s="1276">
        <v>614263.79799999995</v>
      </c>
      <c r="C22" s="1278">
        <v>265699.61805555556</v>
      </c>
      <c r="D22" s="1278">
        <v>1609043.169</v>
      </c>
      <c r="E22" s="1276">
        <v>2189.0790000000002</v>
      </c>
      <c r="F22" s="1278">
        <v>923.40544871794862</v>
      </c>
      <c r="G22" s="1278">
        <v>5646.3090000000002</v>
      </c>
      <c r="H22" s="1276">
        <v>771338.94299999997</v>
      </c>
      <c r="I22" s="1278">
        <v>387189.36591880338</v>
      </c>
      <c r="J22" s="1278">
        <v>2220975.9300000002</v>
      </c>
      <c r="K22" s="1276">
        <v>4365.8739999999998</v>
      </c>
      <c r="L22" s="1278">
        <v>649.960202991453</v>
      </c>
      <c r="M22" s="1278">
        <v>6799.3249999999998</v>
      </c>
      <c r="N22" s="1276">
        <v>138667.36499999999</v>
      </c>
      <c r="O22" s="1278">
        <v>69629.754540598282</v>
      </c>
      <c r="P22" s="1278">
        <v>399361.16700000002</v>
      </c>
      <c r="Q22" s="1276">
        <v>560432.1</v>
      </c>
      <c r="R22" s="1278">
        <v>91090.14663461539</v>
      </c>
      <c r="S22" s="1278">
        <v>901473.60900000005</v>
      </c>
      <c r="T22" s="1276">
        <v>0</v>
      </c>
      <c r="U22" s="1278">
        <v>0</v>
      </c>
      <c r="V22" s="1278">
        <v>0</v>
      </c>
      <c r="W22" s="1276">
        <v>547484.58299999998</v>
      </c>
      <c r="X22" s="1278">
        <v>81243.038728632469</v>
      </c>
      <c r="Y22" s="1278">
        <v>851658.52099999995</v>
      </c>
      <c r="Z22" s="1276">
        <v>0</v>
      </c>
      <c r="AA22" s="1278">
        <v>0</v>
      </c>
      <c r="AB22" s="1278">
        <v>0</v>
      </c>
      <c r="AC22" s="1276">
        <v>477.76299999999998</v>
      </c>
      <c r="AD22" s="1278">
        <v>1160.3520299145298</v>
      </c>
      <c r="AE22" s="1278">
        <v>4822.1210000000001</v>
      </c>
      <c r="AF22" s="1276">
        <v>0</v>
      </c>
      <c r="AG22" s="1278">
        <v>0</v>
      </c>
      <c r="AH22" s="1278">
        <v>0</v>
      </c>
      <c r="AI22" s="1276">
        <v>134118.33600000001</v>
      </c>
      <c r="AJ22" s="1278">
        <v>44296.012286324782</v>
      </c>
      <c r="AK22" s="1278">
        <v>299962.60600000003</v>
      </c>
      <c r="AL22" s="1276">
        <v>0</v>
      </c>
      <c r="AM22" s="1278">
        <v>0</v>
      </c>
      <c r="AN22" s="1278">
        <v>0</v>
      </c>
      <c r="AO22" s="1276">
        <v>0</v>
      </c>
      <c r="AP22" s="1278">
        <v>0</v>
      </c>
      <c r="AQ22" s="1278">
        <v>0</v>
      </c>
      <c r="AR22" s="1276">
        <v>0</v>
      </c>
      <c r="AS22" s="1278">
        <v>0</v>
      </c>
      <c r="AT22" s="1278">
        <v>0</v>
      </c>
      <c r="AU22" s="1276">
        <v>0</v>
      </c>
      <c r="AV22" s="1278">
        <v>0</v>
      </c>
      <c r="AW22" s="1278">
        <v>0</v>
      </c>
      <c r="AX22" s="1276">
        <v>0</v>
      </c>
      <c r="AY22" s="1278">
        <v>0</v>
      </c>
      <c r="AZ22" s="1278">
        <v>0</v>
      </c>
      <c r="BA22" s="1276">
        <v>2773337.8450000002</v>
      </c>
      <c r="BB22" s="1278">
        <v>941881.65491452988</v>
      </c>
      <c r="BC22" s="1279">
        <v>6299742.7609999999</v>
      </c>
      <c r="BD22" s="1274"/>
      <c r="BE22" s="1274"/>
    </row>
    <row r="23" spans="1:57" s="1269" customFormat="1" ht="10.199999999999999">
      <c r="A23" s="1275" t="s">
        <v>792</v>
      </c>
      <c r="B23" s="1276">
        <v>614052.94900000002</v>
      </c>
      <c r="C23" s="1278">
        <v>631143.21474358975</v>
      </c>
      <c r="D23" s="1278">
        <v>2977053.1460000002</v>
      </c>
      <c r="E23" s="1276">
        <v>2315.84</v>
      </c>
      <c r="F23" s="1278">
        <v>20354.652510683762</v>
      </c>
      <c r="G23" s="1278">
        <v>78523.66</v>
      </c>
      <c r="H23" s="1276">
        <v>91378.130999999994</v>
      </c>
      <c r="I23" s="1278">
        <v>323330.2430555555</v>
      </c>
      <c r="J23" s="1278">
        <v>1301926.5619999999</v>
      </c>
      <c r="K23" s="1276">
        <v>72699.225999999995</v>
      </c>
      <c r="L23" s="1278">
        <v>135555.44017094016</v>
      </c>
      <c r="M23" s="1278">
        <v>580218.79500000004</v>
      </c>
      <c r="N23" s="1276">
        <v>71780.956999999995</v>
      </c>
      <c r="O23" s="1278">
        <v>195368.73798076922</v>
      </c>
      <c r="P23" s="1278">
        <v>803241.51300000004</v>
      </c>
      <c r="Q23" s="1276">
        <v>120534.57799999999</v>
      </c>
      <c r="R23" s="1278">
        <v>203418.60336538462</v>
      </c>
      <c r="S23" s="1278">
        <v>882133.83</v>
      </c>
      <c r="T23" s="1276">
        <v>370530</v>
      </c>
      <c r="U23" s="1278">
        <v>7800</v>
      </c>
      <c r="V23" s="1278">
        <v>399733.2</v>
      </c>
      <c r="W23" s="1276">
        <v>103301.45299999999</v>
      </c>
      <c r="X23" s="1278">
        <v>173835.70619658119</v>
      </c>
      <c r="Y23" s="1278">
        <v>754142.33700000006</v>
      </c>
      <c r="Z23" s="1276">
        <v>0</v>
      </c>
      <c r="AA23" s="1278">
        <v>0</v>
      </c>
      <c r="AB23" s="1278">
        <v>0</v>
      </c>
      <c r="AC23" s="1276">
        <v>25177.614000000001</v>
      </c>
      <c r="AD23" s="1278">
        <v>32999.256944444438</v>
      </c>
      <c r="AE23" s="1278">
        <v>148726.83300000001</v>
      </c>
      <c r="AF23" s="1276">
        <v>0</v>
      </c>
      <c r="AG23" s="1278">
        <v>0</v>
      </c>
      <c r="AH23" s="1278">
        <v>0</v>
      </c>
      <c r="AI23" s="1276">
        <v>33953.718000000001</v>
      </c>
      <c r="AJ23" s="1278">
        <v>69246.678685897437</v>
      </c>
      <c r="AK23" s="1278">
        <v>293213.28399999999</v>
      </c>
      <c r="AL23" s="1276">
        <v>0</v>
      </c>
      <c r="AM23" s="1278">
        <v>0</v>
      </c>
      <c r="AN23" s="1278">
        <v>0</v>
      </c>
      <c r="AO23" s="1276">
        <v>0</v>
      </c>
      <c r="AP23" s="1278">
        <v>0</v>
      </c>
      <c r="AQ23" s="1278">
        <v>0</v>
      </c>
      <c r="AR23" s="1276">
        <v>1517</v>
      </c>
      <c r="AS23" s="1278">
        <v>7534.7467948717949</v>
      </c>
      <c r="AT23" s="1278">
        <v>29727.092000000001</v>
      </c>
      <c r="AU23" s="1276">
        <v>0</v>
      </c>
      <c r="AV23" s="1278">
        <v>0</v>
      </c>
      <c r="AW23" s="1278">
        <v>0</v>
      </c>
      <c r="AX23" s="1276">
        <v>0</v>
      </c>
      <c r="AY23" s="1278">
        <v>4321.1543803418799</v>
      </c>
      <c r="AZ23" s="1278">
        <v>16178.402</v>
      </c>
      <c r="BA23" s="1276">
        <v>1507241.4720000001</v>
      </c>
      <c r="BB23" s="1278">
        <v>1804908.4364316238</v>
      </c>
      <c r="BC23" s="1279">
        <v>8264818.6579999998</v>
      </c>
      <c r="BD23" s="1274"/>
      <c r="BE23" s="1274"/>
    </row>
    <row r="24" spans="1:57" s="1269" customFormat="1" ht="10.199999999999999">
      <c r="A24" s="1275" t="s">
        <v>1119</v>
      </c>
      <c r="B24" s="1276">
        <v>159912.43</v>
      </c>
      <c r="C24" s="1278">
        <v>40553.976228632477</v>
      </c>
      <c r="D24" s="1278">
        <v>311746.51699999999</v>
      </c>
      <c r="E24" s="1276">
        <v>0</v>
      </c>
      <c r="F24" s="1278">
        <v>0</v>
      </c>
      <c r="G24" s="1278">
        <v>0</v>
      </c>
      <c r="H24" s="1276">
        <v>226668.20600000001</v>
      </c>
      <c r="I24" s="1278">
        <v>3352.1073717948721</v>
      </c>
      <c r="J24" s="1278">
        <v>239218.49600000001</v>
      </c>
      <c r="K24" s="1276">
        <v>156077.889</v>
      </c>
      <c r="L24" s="1278">
        <v>45597.870459401704</v>
      </c>
      <c r="M24" s="1278">
        <v>326796.31699999998</v>
      </c>
      <c r="N24" s="1276">
        <v>24492.182000000001</v>
      </c>
      <c r="O24" s="1278">
        <v>0</v>
      </c>
      <c r="P24" s="1278">
        <v>24492.182000000001</v>
      </c>
      <c r="Q24" s="1276">
        <v>1083.9380000000001</v>
      </c>
      <c r="R24" s="1278">
        <v>45.717414529914528</v>
      </c>
      <c r="S24" s="1278">
        <v>1255.104</v>
      </c>
      <c r="T24" s="1276">
        <v>0</v>
      </c>
      <c r="U24" s="1278">
        <v>0</v>
      </c>
      <c r="V24" s="1278">
        <v>0</v>
      </c>
      <c r="W24" s="1276">
        <v>77010.241999999998</v>
      </c>
      <c r="X24" s="1278">
        <v>6964.5614316239307</v>
      </c>
      <c r="Y24" s="1278">
        <v>103085.56</v>
      </c>
      <c r="Z24" s="1276">
        <v>0</v>
      </c>
      <c r="AA24" s="1278">
        <v>0</v>
      </c>
      <c r="AB24" s="1278">
        <v>0</v>
      </c>
      <c r="AC24" s="1276">
        <v>0</v>
      </c>
      <c r="AD24" s="1278">
        <v>0</v>
      </c>
      <c r="AE24" s="1278">
        <v>0</v>
      </c>
      <c r="AF24" s="1276">
        <v>0</v>
      </c>
      <c r="AG24" s="1278">
        <v>0</v>
      </c>
      <c r="AH24" s="1278">
        <v>0</v>
      </c>
      <c r="AI24" s="1276">
        <v>0</v>
      </c>
      <c r="AJ24" s="1278">
        <v>113.77403846153847</v>
      </c>
      <c r="AK24" s="1278">
        <v>425.97</v>
      </c>
      <c r="AL24" s="1276">
        <v>0</v>
      </c>
      <c r="AM24" s="1278">
        <v>0</v>
      </c>
      <c r="AN24" s="1278">
        <v>0</v>
      </c>
      <c r="AO24" s="1276">
        <v>0</v>
      </c>
      <c r="AP24" s="1278">
        <v>0</v>
      </c>
      <c r="AQ24" s="1278">
        <v>0</v>
      </c>
      <c r="AR24" s="1276">
        <v>0</v>
      </c>
      <c r="AS24" s="1278">
        <v>9964.2855235042734</v>
      </c>
      <c r="AT24" s="1278">
        <v>37306.285000000003</v>
      </c>
      <c r="AU24" s="1276">
        <v>0</v>
      </c>
      <c r="AV24" s="1278">
        <v>0</v>
      </c>
      <c r="AW24" s="1278">
        <v>0</v>
      </c>
      <c r="AX24" s="1276">
        <v>0</v>
      </c>
      <c r="AY24" s="1278">
        <v>24000</v>
      </c>
      <c r="AZ24" s="1278">
        <v>89856</v>
      </c>
      <c r="BA24" s="1276">
        <v>645244.88899999997</v>
      </c>
      <c r="BB24" s="1278">
        <v>130592.29326923075</v>
      </c>
      <c r="BC24" s="1279">
        <v>1134182.4350000001</v>
      </c>
      <c r="BD24" s="1274"/>
      <c r="BE24" s="1274"/>
    </row>
    <row r="25" spans="1:57" s="1269" customFormat="1" ht="10.199999999999999">
      <c r="A25" s="1270" t="s">
        <v>1120</v>
      </c>
      <c r="B25" s="1271">
        <v>11853262.694</v>
      </c>
      <c r="C25" s="1272">
        <v>1171102.3012820513</v>
      </c>
      <c r="D25" s="1273">
        <v>16237869.710000001</v>
      </c>
      <c r="E25" s="1271">
        <v>36760.15</v>
      </c>
      <c r="F25" s="1272">
        <v>9002.5734508547012</v>
      </c>
      <c r="G25" s="1273">
        <v>70465.785000000003</v>
      </c>
      <c r="H25" s="1271">
        <v>14332944.141000001</v>
      </c>
      <c r="I25" s="1272">
        <v>1261831.0333867522</v>
      </c>
      <c r="J25" s="1273">
        <v>19057239.530000001</v>
      </c>
      <c r="K25" s="1271">
        <v>383232.86700000003</v>
      </c>
      <c r="L25" s="1272">
        <v>87341.59561965811</v>
      </c>
      <c r="M25" s="1273">
        <v>710239.80099999998</v>
      </c>
      <c r="N25" s="1271">
        <v>937750.61800000002</v>
      </c>
      <c r="O25" s="1272">
        <v>228420.95112179485</v>
      </c>
      <c r="P25" s="1273">
        <v>1792958.66</v>
      </c>
      <c r="Q25" s="1271">
        <v>4932151.7570000002</v>
      </c>
      <c r="R25" s="1272">
        <v>530650.89449786325</v>
      </c>
      <c r="S25" s="1273">
        <v>6918908.7070000004</v>
      </c>
      <c r="T25" s="1271">
        <v>142911.95800000001</v>
      </c>
      <c r="U25" s="1272">
        <v>10061.481036324785</v>
      </c>
      <c r="V25" s="1273">
        <v>180582.144</v>
      </c>
      <c r="W25" s="1271">
        <v>1864030.65</v>
      </c>
      <c r="X25" s="1272">
        <v>429315.29567307688</v>
      </c>
      <c r="Y25" s="1273">
        <v>3471387.1170000001</v>
      </c>
      <c r="Z25" s="1271">
        <v>444728.43900000001</v>
      </c>
      <c r="AA25" s="1272">
        <v>1516.7924679487178</v>
      </c>
      <c r="AB25" s="1273">
        <v>450407.31099999999</v>
      </c>
      <c r="AC25" s="1271">
        <v>61360.726999999999</v>
      </c>
      <c r="AD25" s="1272">
        <v>16862.784989316238</v>
      </c>
      <c r="AE25" s="1273">
        <v>124494.99400000001</v>
      </c>
      <c r="AF25" s="1271">
        <v>135.114</v>
      </c>
      <c r="AG25" s="1272">
        <v>0</v>
      </c>
      <c r="AH25" s="1273">
        <v>135.114</v>
      </c>
      <c r="AI25" s="1271">
        <v>236052.47700000001</v>
      </c>
      <c r="AJ25" s="1272">
        <v>92765.377403846142</v>
      </c>
      <c r="AK25" s="1273">
        <v>583366.05000000005</v>
      </c>
      <c r="AL25" s="1271">
        <v>0</v>
      </c>
      <c r="AM25" s="1272">
        <v>0</v>
      </c>
      <c r="AN25" s="1273">
        <v>0</v>
      </c>
      <c r="AO25" s="1271">
        <v>24111.040000000001</v>
      </c>
      <c r="AP25" s="1272">
        <v>10899.649839743588</v>
      </c>
      <c r="AQ25" s="1273">
        <v>64919.328999999998</v>
      </c>
      <c r="AR25" s="1271">
        <v>0</v>
      </c>
      <c r="AS25" s="1272">
        <v>0</v>
      </c>
      <c r="AT25" s="1273">
        <v>0</v>
      </c>
      <c r="AU25" s="1271">
        <v>0</v>
      </c>
      <c r="AV25" s="1272">
        <v>0</v>
      </c>
      <c r="AW25" s="1273">
        <v>0</v>
      </c>
      <c r="AX25" s="1271">
        <v>0</v>
      </c>
      <c r="AY25" s="1272">
        <v>0</v>
      </c>
      <c r="AZ25" s="1273">
        <v>0</v>
      </c>
      <c r="BA25" s="1271">
        <v>35249432.637999997</v>
      </c>
      <c r="BB25" s="1272">
        <v>3849770.7321047005</v>
      </c>
      <c r="BC25" s="1273">
        <v>49662974.259999998</v>
      </c>
      <c r="BD25" s="1274"/>
      <c r="BE25" s="1274"/>
    </row>
    <row r="26" spans="1:57" s="1269" customFormat="1" ht="10.199999999999999">
      <c r="A26" s="1275" t="s">
        <v>1116</v>
      </c>
      <c r="B26" s="1276">
        <v>1780.242</v>
      </c>
      <c r="C26" s="1277">
        <v>428.86324786324781</v>
      </c>
      <c r="D26" s="1278">
        <v>3385.9070000000002</v>
      </c>
      <c r="E26" s="1276">
        <v>20.745000000000001</v>
      </c>
      <c r="F26" s="1277">
        <v>1.1367521367521367</v>
      </c>
      <c r="G26" s="1278">
        <v>25.001999999999999</v>
      </c>
      <c r="H26" s="1276">
        <v>28140.817999999999</v>
      </c>
      <c r="I26" s="1277">
        <v>30227.782852564102</v>
      </c>
      <c r="J26" s="1278">
        <v>141313.63699999999</v>
      </c>
      <c r="K26" s="1276">
        <v>1279.29</v>
      </c>
      <c r="L26" s="1277">
        <v>50.402510683760681</v>
      </c>
      <c r="M26" s="1278">
        <v>1467.9970000000001</v>
      </c>
      <c r="N26" s="1276">
        <v>8228.2620000000006</v>
      </c>
      <c r="O26" s="1277">
        <v>1200.6153846153845</v>
      </c>
      <c r="P26" s="1278">
        <v>12723.366</v>
      </c>
      <c r="Q26" s="1276">
        <v>2568.0740000000001</v>
      </c>
      <c r="R26" s="1277">
        <v>168.29727564102564</v>
      </c>
      <c r="S26" s="1278">
        <v>3198.1790000000001</v>
      </c>
      <c r="T26" s="1276">
        <v>0</v>
      </c>
      <c r="U26" s="1277">
        <v>0</v>
      </c>
      <c r="V26" s="1278">
        <v>0</v>
      </c>
      <c r="W26" s="1276">
        <v>3886.59</v>
      </c>
      <c r="X26" s="1277">
        <v>867.54780982905982</v>
      </c>
      <c r="Y26" s="1278">
        <v>7134.6890000000003</v>
      </c>
      <c r="Z26" s="1276">
        <v>0</v>
      </c>
      <c r="AA26" s="1277">
        <v>0</v>
      </c>
      <c r="AB26" s="1278">
        <v>0</v>
      </c>
      <c r="AC26" s="1276">
        <v>0</v>
      </c>
      <c r="AD26" s="1277">
        <v>0</v>
      </c>
      <c r="AE26" s="1278">
        <v>0</v>
      </c>
      <c r="AF26" s="1276">
        <v>0</v>
      </c>
      <c r="AG26" s="1277">
        <v>0</v>
      </c>
      <c r="AH26" s="1278">
        <v>0</v>
      </c>
      <c r="AI26" s="1276">
        <v>811.11599999999999</v>
      </c>
      <c r="AJ26" s="1277">
        <v>8.608707264957264</v>
      </c>
      <c r="AK26" s="1278">
        <v>843.34799999999996</v>
      </c>
      <c r="AL26" s="1276">
        <v>0</v>
      </c>
      <c r="AM26" s="1277">
        <v>0</v>
      </c>
      <c r="AN26" s="1278">
        <v>0</v>
      </c>
      <c r="AO26" s="1276">
        <v>0</v>
      </c>
      <c r="AP26" s="1277">
        <v>0</v>
      </c>
      <c r="AQ26" s="1278">
        <v>0</v>
      </c>
      <c r="AR26" s="1276">
        <v>0</v>
      </c>
      <c r="AS26" s="1277">
        <v>0</v>
      </c>
      <c r="AT26" s="1278">
        <v>0</v>
      </c>
      <c r="AU26" s="1276">
        <v>0</v>
      </c>
      <c r="AV26" s="1277">
        <v>0</v>
      </c>
      <c r="AW26" s="1278">
        <v>0</v>
      </c>
      <c r="AX26" s="1276">
        <v>0</v>
      </c>
      <c r="AY26" s="1277">
        <v>0</v>
      </c>
      <c r="AZ26" s="1278">
        <v>0</v>
      </c>
      <c r="BA26" s="1276">
        <v>46715.139000000003</v>
      </c>
      <c r="BB26" s="1277">
        <v>32953.255608974359</v>
      </c>
      <c r="BC26" s="1279">
        <v>170092.128</v>
      </c>
      <c r="BD26" s="1274"/>
      <c r="BE26" s="1274"/>
    </row>
    <row r="27" spans="1:57" s="1269" customFormat="1" ht="10.199999999999999">
      <c r="A27" s="1275" t="s">
        <v>790</v>
      </c>
      <c r="B27" s="1276">
        <v>216609.8</v>
      </c>
      <c r="C27" s="1278">
        <v>3504.983707264957</v>
      </c>
      <c r="D27" s="1278">
        <v>229732.46</v>
      </c>
      <c r="E27" s="1276">
        <v>0</v>
      </c>
      <c r="F27" s="1278">
        <v>0</v>
      </c>
      <c r="G27" s="1278">
        <v>0</v>
      </c>
      <c r="H27" s="1276">
        <v>216117.11</v>
      </c>
      <c r="I27" s="1278">
        <v>6506.1290064102559</v>
      </c>
      <c r="J27" s="1278">
        <v>240476.057</v>
      </c>
      <c r="K27" s="1276">
        <v>368.48200000000003</v>
      </c>
      <c r="L27" s="1278">
        <v>61.653311965811966</v>
      </c>
      <c r="M27" s="1278">
        <v>599.31200000000001</v>
      </c>
      <c r="N27" s="1276">
        <v>3221.2719999999999</v>
      </c>
      <c r="O27" s="1278">
        <v>77.322649572649567</v>
      </c>
      <c r="P27" s="1278">
        <v>3510.768</v>
      </c>
      <c r="Q27" s="1276">
        <v>15489.49</v>
      </c>
      <c r="R27" s="1278">
        <v>1375.9623397435896</v>
      </c>
      <c r="S27" s="1278">
        <v>20641.094000000001</v>
      </c>
      <c r="T27" s="1276">
        <v>127.044</v>
      </c>
      <c r="U27" s="1278">
        <v>18.522435897435898</v>
      </c>
      <c r="V27" s="1278">
        <v>196.393</v>
      </c>
      <c r="W27" s="1276">
        <v>1076.4580000000001</v>
      </c>
      <c r="X27" s="1278">
        <v>120.42227564102564</v>
      </c>
      <c r="Y27" s="1278">
        <v>1527.32</v>
      </c>
      <c r="Z27" s="1276">
        <v>0</v>
      </c>
      <c r="AA27" s="1278">
        <v>0</v>
      </c>
      <c r="AB27" s="1278">
        <v>0</v>
      </c>
      <c r="AC27" s="1276">
        <v>0</v>
      </c>
      <c r="AD27" s="1278">
        <v>0</v>
      </c>
      <c r="AE27" s="1278">
        <v>0</v>
      </c>
      <c r="AF27" s="1276">
        <v>0</v>
      </c>
      <c r="AG27" s="1278">
        <v>0</v>
      </c>
      <c r="AH27" s="1278">
        <v>0</v>
      </c>
      <c r="AI27" s="1276">
        <v>0</v>
      </c>
      <c r="AJ27" s="1278">
        <v>0</v>
      </c>
      <c r="AK27" s="1278">
        <v>0</v>
      </c>
      <c r="AL27" s="1276">
        <v>0</v>
      </c>
      <c r="AM27" s="1278">
        <v>0</v>
      </c>
      <c r="AN27" s="1278">
        <v>0</v>
      </c>
      <c r="AO27" s="1276">
        <v>0</v>
      </c>
      <c r="AP27" s="1278">
        <v>0</v>
      </c>
      <c r="AQ27" s="1278">
        <v>0</v>
      </c>
      <c r="AR27" s="1276">
        <v>0</v>
      </c>
      <c r="AS27" s="1278">
        <v>0</v>
      </c>
      <c r="AT27" s="1278">
        <v>0</v>
      </c>
      <c r="AU27" s="1276">
        <v>0</v>
      </c>
      <c r="AV27" s="1278">
        <v>0</v>
      </c>
      <c r="AW27" s="1278">
        <v>0</v>
      </c>
      <c r="AX27" s="1276">
        <v>0</v>
      </c>
      <c r="AY27" s="1278">
        <v>0</v>
      </c>
      <c r="AZ27" s="1278">
        <v>0</v>
      </c>
      <c r="BA27" s="1276">
        <v>453009.66</v>
      </c>
      <c r="BB27" s="1278">
        <v>11664.996527777777</v>
      </c>
      <c r="BC27" s="1279">
        <v>496683.40700000001</v>
      </c>
      <c r="BD27" s="1274"/>
      <c r="BE27" s="1274"/>
    </row>
    <row r="28" spans="1:57" s="1269" customFormat="1" ht="10.199999999999999">
      <c r="A28" s="1275" t="s">
        <v>123</v>
      </c>
      <c r="B28" s="1276">
        <v>107023.17200000001</v>
      </c>
      <c r="C28" s="1278">
        <v>16824.564903846152</v>
      </c>
      <c r="D28" s="1278">
        <v>170014.34299999999</v>
      </c>
      <c r="E28" s="1276">
        <v>417.68099999999998</v>
      </c>
      <c r="F28" s="1278">
        <v>207.83627136752136</v>
      </c>
      <c r="G28" s="1278">
        <v>1195.82</v>
      </c>
      <c r="H28" s="1276">
        <v>414650.908</v>
      </c>
      <c r="I28" s="1278">
        <v>84538.60550213675</v>
      </c>
      <c r="J28" s="1278">
        <v>731163.44700000004</v>
      </c>
      <c r="K28" s="1276">
        <v>9516.6460000000006</v>
      </c>
      <c r="L28" s="1278">
        <v>1529.6135149572647</v>
      </c>
      <c r="M28" s="1278">
        <v>15243.519</v>
      </c>
      <c r="N28" s="1276">
        <v>40984.311000000002</v>
      </c>
      <c r="O28" s="1278">
        <v>10773.926549145299</v>
      </c>
      <c r="P28" s="1278">
        <v>81321.892999999996</v>
      </c>
      <c r="Q28" s="1276">
        <v>100190.22100000001</v>
      </c>
      <c r="R28" s="1278">
        <v>19664.777777777777</v>
      </c>
      <c r="S28" s="1278">
        <v>173815.15</v>
      </c>
      <c r="T28" s="1276">
        <v>0</v>
      </c>
      <c r="U28" s="1278">
        <v>0</v>
      </c>
      <c r="V28" s="1278">
        <v>0</v>
      </c>
      <c r="W28" s="1276">
        <v>133036.60999999999</v>
      </c>
      <c r="X28" s="1278">
        <v>15418.393162393162</v>
      </c>
      <c r="Y28" s="1278">
        <v>190763.07399999999</v>
      </c>
      <c r="Z28" s="1276">
        <v>0</v>
      </c>
      <c r="AA28" s="1278">
        <v>0</v>
      </c>
      <c r="AB28" s="1278">
        <v>0</v>
      </c>
      <c r="AC28" s="1276">
        <v>0</v>
      </c>
      <c r="AD28" s="1278">
        <v>0</v>
      </c>
      <c r="AE28" s="1278">
        <v>0</v>
      </c>
      <c r="AF28" s="1276">
        <v>0</v>
      </c>
      <c r="AG28" s="1278">
        <v>0</v>
      </c>
      <c r="AH28" s="1278">
        <v>0</v>
      </c>
      <c r="AI28" s="1276">
        <v>7.702</v>
      </c>
      <c r="AJ28" s="1278">
        <v>523.31864316239319</v>
      </c>
      <c r="AK28" s="1278">
        <v>1967.0070000000001</v>
      </c>
      <c r="AL28" s="1276">
        <v>0</v>
      </c>
      <c r="AM28" s="1278">
        <v>0</v>
      </c>
      <c r="AN28" s="1278">
        <v>0</v>
      </c>
      <c r="AO28" s="1276">
        <v>0</v>
      </c>
      <c r="AP28" s="1278">
        <v>0</v>
      </c>
      <c r="AQ28" s="1278">
        <v>0</v>
      </c>
      <c r="AR28" s="1276">
        <v>0</v>
      </c>
      <c r="AS28" s="1278">
        <v>0</v>
      </c>
      <c r="AT28" s="1278">
        <v>0</v>
      </c>
      <c r="AU28" s="1276">
        <v>0</v>
      </c>
      <c r="AV28" s="1278">
        <v>0</v>
      </c>
      <c r="AW28" s="1278">
        <v>0</v>
      </c>
      <c r="AX28" s="1276">
        <v>0</v>
      </c>
      <c r="AY28" s="1278">
        <v>0</v>
      </c>
      <c r="AZ28" s="1278">
        <v>0</v>
      </c>
      <c r="BA28" s="1276">
        <v>805827.255</v>
      </c>
      <c r="BB28" s="1278">
        <v>149481.03685897434</v>
      </c>
      <c r="BC28" s="1279">
        <v>1365484.257</v>
      </c>
      <c r="BD28" s="1274"/>
      <c r="BE28" s="1274"/>
    </row>
    <row r="29" spans="1:57" s="1269" customFormat="1" ht="10.199999999999999">
      <c r="A29" s="1275" t="s">
        <v>133</v>
      </c>
      <c r="B29" s="1276">
        <v>10304760.210999999</v>
      </c>
      <c r="C29" s="1278">
        <v>713943.77751068375</v>
      </c>
      <c r="D29" s="1278">
        <v>12977765.714</v>
      </c>
      <c r="E29" s="1276">
        <v>31490.911</v>
      </c>
      <c r="F29" s="1278">
        <v>3365.0988247863247</v>
      </c>
      <c r="G29" s="1278">
        <v>44089.841</v>
      </c>
      <c r="H29" s="1276">
        <v>12557992.363</v>
      </c>
      <c r="I29" s="1278">
        <v>863994.82745726488</v>
      </c>
      <c r="J29" s="1278">
        <v>15792788.998</v>
      </c>
      <c r="K29" s="1276">
        <v>150801.37899999999</v>
      </c>
      <c r="L29" s="1278">
        <v>59702.092414529907</v>
      </c>
      <c r="M29" s="1278">
        <v>374326.01400000002</v>
      </c>
      <c r="N29" s="1276">
        <v>665739.29500000004</v>
      </c>
      <c r="O29" s="1278">
        <v>136577.84855769231</v>
      </c>
      <c r="P29" s="1278">
        <v>1177086.7609999999</v>
      </c>
      <c r="Q29" s="1276">
        <v>4558814.2170000002</v>
      </c>
      <c r="R29" s="1278">
        <v>432794.51415598288</v>
      </c>
      <c r="S29" s="1278">
        <v>6179196.8779999996</v>
      </c>
      <c r="T29" s="1276">
        <v>0</v>
      </c>
      <c r="U29" s="1278">
        <v>10000</v>
      </c>
      <c r="V29" s="1278">
        <v>37440</v>
      </c>
      <c r="W29" s="1276">
        <v>1322168.773</v>
      </c>
      <c r="X29" s="1278">
        <v>338211.6485042735</v>
      </c>
      <c r="Y29" s="1278">
        <v>2588433.1850000001</v>
      </c>
      <c r="Z29" s="1276">
        <v>444728.43900000001</v>
      </c>
      <c r="AA29" s="1278">
        <v>1516.7924679487178</v>
      </c>
      <c r="AB29" s="1278">
        <v>450407.31099999999</v>
      </c>
      <c r="AC29" s="1276">
        <v>48068.088000000003</v>
      </c>
      <c r="AD29" s="1278">
        <v>2869.0240384615386</v>
      </c>
      <c r="AE29" s="1278">
        <v>58809.714</v>
      </c>
      <c r="AF29" s="1276">
        <v>135.114</v>
      </c>
      <c r="AG29" s="1278">
        <v>0</v>
      </c>
      <c r="AH29" s="1278">
        <v>135.114</v>
      </c>
      <c r="AI29" s="1276">
        <v>171332.522</v>
      </c>
      <c r="AJ29" s="1278">
        <v>81844.904380341875</v>
      </c>
      <c r="AK29" s="1278">
        <v>477759.84399999998</v>
      </c>
      <c r="AL29" s="1276">
        <v>0</v>
      </c>
      <c r="AM29" s="1278">
        <v>0</v>
      </c>
      <c r="AN29" s="1278">
        <v>0</v>
      </c>
      <c r="AO29" s="1276">
        <v>24111.040000000001</v>
      </c>
      <c r="AP29" s="1278">
        <v>10899.649839743588</v>
      </c>
      <c r="AQ29" s="1278">
        <v>64919.328999999998</v>
      </c>
      <c r="AR29" s="1276">
        <v>0</v>
      </c>
      <c r="AS29" s="1278">
        <v>0</v>
      </c>
      <c r="AT29" s="1278">
        <v>0</v>
      </c>
      <c r="AU29" s="1276">
        <v>0</v>
      </c>
      <c r="AV29" s="1278">
        <v>0</v>
      </c>
      <c r="AW29" s="1278">
        <v>0</v>
      </c>
      <c r="AX29" s="1276">
        <v>0</v>
      </c>
      <c r="AY29" s="1278">
        <v>0</v>
      </c>
      <c r="AZ29" s="1278">
        <v>0</v>
      </c>
      <c r="BA29" s="1276">
        <v>30280142.355999999</v>
      </c>
      <c r="BB29" s="1278">
        <v>2655720.1797542735</v>
      </c>
      <c r="BC29" s="1279">
        <v>40223158.710000001</v>
      </c>
      <c r="BD29" s="1274"/>
      <c r="BE29" s="1274"/>
    </row>
    <row r="30" spans="1:57" s="1269" customFormat="1" ht="10.199999999999999">
      <c r="A30" s="1275" t="s">
        <v>710</v>
      </c>
      <c r="B30" s="1276">
        <v>58185.803</v>
      </c>
      <c r="C30" s="1278">
        <v>2668.2545405982905</v>
      </c>
      <c r="D30" s="1278">
        <v>68175.748999999996</v>
      </c>
      <c r="E30" s="1276">
        <v>0</v>
      </c>
      <c r="F30" s="1278">
        <v>0</v>
      </c>
      <c r="G30" s="1278">
        <v>0</v>
      </c>
      <c r="H30" s="1276">
        <v>16846.282999999999</v>
      </c>
      <c r="I30" s="1278">
        <v>2366.3592414529912</v>
      </c>
      <c r="J30" s="1278">
        <v>25705.933000000001</v>
      </c>
      <c r="K30" s="1276">
        <v>1057.377</v>
      </c>
      <c r="L30" s="1278">
        <v>14.94818376068376</v>
      </c>
      <c r="M30" s="1278">
        <v>1113.3440000000001</v>
      </c>
      <c r="N30" s="1276">
        <v>8241.7170000000006</v>
      </c>
      <c r="O30" s="1278">
        <v>1312.681623931624</v>
      </c>
      <c r="P30" s="1278">
        <v>13156.397999999999</v>
      </c>
      <c r="Q30" s="1276">
        <v>1411.8510000000001</v>
      </c>
      <c r="R30" s="1278">
        <v>0</v>
      </c>
      <c r="S30" s="1278">
        <v>1411.8510000000001</v>
      </c>
      <c r="T30" s="1276">
        <v>7784.9129999999996</v>
      </c>
      <c r="U30" s="1278">
        <v>42.958600427350419</v>
      </c>
      <c r="V30" s="1278">
        <v>7945.75</v>
      </c>
      <c r="W30" s="1276">
        <v>2161.41</v>
      </c>
      <c r="X30" s="1278">
        <v>4783.6111111111113</v>
      </c>
      <c r="Y30" s="1278">
        <v>20071.25</v>
      </c>
      <c r="Z30" s="1276">
        <v>0</v>
      </c>
      <c r="AA30" s="1278">
        <v>0</v>
      </c>
      <c r="AB30" s="1278">
        <v>0</v>
      </c>
      <c r="AC30" s="1276">
        <v>0</v>
      </c>
      <c r="AD30" s="1278">
        <v>0</v>
      </c>
      <c r="AE30" s="1278">
        <v>0</v>
      </c>
      <c r="AF30" s="1276">
        <v>0</v>
      </c>
      <c r="AG30" s="1278">
        <v>0</v>
      </c>
      <c r="AH30" s="1278">
        <v>0</v>
      </c>
      <c r="AI30" s="1276">
        <v>2543.152</v>
      </c>
      <c r="AJ30" s="1278">
        <v>172.08306623931622</v>
      </c>
      <c r="AK30" s="1278">
        <v>3187.431</v>
      </c>
      <c r="AL30" s="1276">
        <v>0</v>
      </c>
      <c r="AM30" s="1278">
        <v>0</v>
      </c>
      <c r="AN30" s="1278">
        <v>0</v>
      </c>
      <c r="AO30" s="1276">
        <v>0</v>
      </c>
      <c r="AP30" s="1278">
        <v>0</v>
      </c>
      <c r="AQ30" s="1278">
        <v>0</v>
      </c>
      <c r="AR30" s="1276">
        <v>0</v>
      </c>
      <c r="AS30" s="1278">
        <v>0</v>
      </c>
      <c r="AT30" s="1278">
        <v>0</v>
      </c>
      <c r="AU30" s="1276">
        <v>0</v>
      </c>
      <c r="AV30" s="1278">
        <v>0</v>
      </c>
      <c r="AW30" s="1278">
        <v>0</v>
      </c>
      <c r="AX30" s="1276">
        <v>0</v>
      </c>
      <c r="AY30" s="1278">
        <v>0</v>
      </c>
      <c r="AZ30" s="1278">
        <v>0</v>
      </c>
      <c r="BA30" s="1276">
        <v>98232.510999999999</v>
      </c>
      <c r="BB30" s="1278">
        <v>11360.8969017094</v>
      </c>
      <c r="BC30" s="1279">
        <v>140767.71</v>
      </c>
      <c r="BD30" s="1274"/>
      <c r="BE30" s="1274"/>
    </row>
    <row r="31" spans="1:57" s="1269" customFormat="1" ht="10.199999999999999">
      <c r="A31" s="1275" t="s">
        <v>791</v>
      </c>
      <c r="B31" s="1276">
        <v>586024.51399999997</v>
      </c>
      <c r="C31" s="1278">
        <v>156781.01228632478</v>
      </c>
      <c r="D31" s="1278">
        <v>1173012.625</v>
      </c>
      <c r="E31" s="1276">
        <v>2419.2170000000001</v>
      </c>
      <c r="F31" s="1278">
        <v>1897.2102029914529</v>
      </c>
      <c r="G31" s="1278">
        <v>9522.3729999999996</v>
      </c>
      <c r="H31" s="1276">
        <v>206197.53400000001</v>
      </c>
      <c r="I31" s="1278">
        <v>111790.58680555555</v>
      </c>
      <c r="J31" s="1278">
        <v>624741.49100000004</v>
      </c>
      <c r="K31" s="1276">
        <v>12691.311</v>
      </c>
      <c r="L31" s="1278">
        <v>1025.6022970085469</v>
      </c>
      <c r="M31" s="1278">
        <v>16531.167000000001</v>
      </c>
      <c r="N31" s="1276">
        <v>70578.84</v>
      </c>
      <c r="O31" s="1278">
        <v>43775.995993589742</v>
      </c>
      <c r="P31" s="1278">
        <v>234476.16899999999</v>
      </c>
      <c r="Q31" s="1276">
        <v>134509.20499999999</v>
      </c>
      <c r="R31" s="1278">
        <v>26019.914262820508</v>
      </c>
      <c r="S31" s="1278">
        <v>231927.764</v>
      </c>
      <c r="T31" s="1276">
        <v>0</v>
      </c>
      <c r="U31" s="1278">
        <v>0</v>
      </c>
      <c r="V31" s="1278">
        <v>0</v>
      </c>
      <c r="W31" s="1276">
        <v>63375.72</v>
      </c>
      <c r="X31" s="1278">
        <v>23280.352029914531</v>
      </c>
      <c r="Y31" s="1278">
        <v>150537.359</v>
      </c>
      <c r="Z31" s="1276">
        <v>0</v>
      </c>
      <c r="AA31" s="1278">
        <v>0</v>
      </c>
      <c r="AB31" s="1278">
        <v>0</v>
      </c>
      <c r="AC31" s="1276">
        <v>128.24299999999999</v>
      </c>
      <c r="AD31" s="1278">
        <v>4262.0606303418799</v>
      </c>
      <c r="AE31" s="1278">
        <v>16085.397999999999</v>
      </c>
      <c r="AF31" s="1276">
        <v>0</v>
      </c>
      <c r="AG31" s="1278">
        <v>0</v>
      </c>
      <c r="AH31" s="1278">
        <v>0</v>
      </c>
      <c r="AI31" s="1276">
        <v>58708.135999999999</v>
      </c>
      <c r="AJ31" s="1278">
        <v>7615.4182692307686</v>
      </c>
      <c r="AK31" s="1278">
        <v>87220.263000000006</v>
      </c>
      <c r="AL31" s="1276">
        <v>0</v>
      </c>
      <c r="AM31" s="1278">
        <v>0</v>
      </c>
      <c r="AN31" s="1278">
        <v>0</v>
      </c>
      <c r="AO31" s="1276">
        <v>0</v>
      </c>
      <c r="AP31" s="1278">
        <v>0</v>
      </c>
      <c r="AQ31" s="1278">
        <v>0</v>
      </c>
      <c r="AR31" s="1276">
        <v>0</v>
      </c>
      <c r="AS31" s="1278">
        <v>0</v>
      </c>
      <c r="AT31" s="1278">
        <v>0</v>
      </c>
      <c r="AU31" s="1276">
        <v>0</v>
      </c>
      <c r="AV31" s="1278">
        <v>0</v>
      </c>
      <c r="AW31" s="1278">
        <v>0</v>
      </c>
      <c r="AX31" s="1276">
        <v>0</v>
      </c>
      <c r="AY31" s="1278">
        <v>0</v>
      </c>
      <c r="AZ31" s="1278">
        <v>0</v>
      </c>
      <c r="BA31" s="1276">
        <v>1134632.7239999999</v>
      </c>
      <c r="BB31" s="1278">
        <v>376448.15384615381</v>
      </c>
      <c r="BC31" s="1279">
        <v>2544054.6120000002</v>
      </c>
      <c r="BD31" s="1274"/>
      <c r="BE31" s="1274"/>
    </row>
    <row r="32" spans="1:57" s="1269" customFormat="1" ht="10.199999999999999">
      <c r="A32" s="1275" t="s">
        <v>792</v>
      </c>
      <c r="B32" s="1276">
        <v>58673.671999999999</v>
      </c>
      <c r="C32" s="1278">
        <v>202385.74919871794</v>
      </c>
      <c r="D32" s="1278">
        <v>816405.91700000002</v>
      </c>
      <c r="E32" s="1276">
        <v>1805.848</v>
      </c>
      <c r="F32" s="1278">
        <v>3291.2908653846152</v>
      </c>
      <c r="G32" s="1278">
        <v>14128.441999999999</v>
      </c>
      <c r="H32" s="1276">
        <v>40240.682999999997</v>
      </c>
      <c r="I32" s="1278">
        <v>77199.297809829048</v>
      </c>
      <c r="J32" s="1278">
        <v>329274.85499999998</v>
      </c>
      <c r="K32" s="1276">
        <v>5595.5550000000003</v>
      </c>
      <c r="L32" s="1278">
        <v>13247.894497863246</v>
      </c>
      <c r="M32" s="1278">
        <v>55195.671999999999</v>
      </c>
      <c r="N32" s="1276">
        <v>9011.7119999999995</v>
      </c>
      <c r="O32" s="1278">
        <v>34702.559294871789</v>
      </c>
      <c r="P32" s="1278">
        <v>138938.095</v>
      </c>
      <c r="Q32" s="1276">
        <v>47939.557000000001</v>
      </c>
      <c r="R32" s="1278">
        <v>38807.660256410258</v>
      </c>
      <c r="S32" s="1278">
        <v>193235.43799999999</v>
      </c>
      <c r="T32" s="1276">
        <v>135000</v>
      </c>
      <c r="U32" s="1278">
        <v>0</v>
      </c>
      <c r="V32" s="1278">
        <v>135000</v>
      </c>
      <c r="W32" s="1276">
        <v>3512.1019999999999</v>
      </c>
      <c r="X32" s="1278">
        <v>14202.966880341881</v>
      </c>
      <c r="Y32" s="1278">
        <v>56688.01</v>
      </c>
      <c r="Z32" s="1276">
        <v>0</v>
      </c>
      <c r="AA32" s="1278">
        <v>0</v>
      </c>
      <c r="AB32" s="1278">
        <v>0</v>
      </c>
      <c r="AC32" s="1276">
        <v>790.11900000000003</v>
      </c>
      <c r="AD32" s="1278">
        <v>5508.1765491452988</v>
      </c>
      <c r="AE32" s="1278">
        <v>21412.732</v>
      </c>
      <c r="AF32" s="1276">
        <v>0</v>
      </c>
      <c r="AG32" s="1278">
        <v>0</v>
      </c>
      <c r="AH32" s="1278">
        <v>0</v>
      </c>
      <c r="AI32" s="1276">
        <v>0</v>
      </c>
      <c r="AJ32" s="1278">
        <v>2151.0633012820513</v>
      </c>
      <c r="AK32" s="1278">
        <v>8053.5810000000001</v>
      </c>
      <c r="AL32" s="1276">
        <v>0</v>
      </c>
      <c r="AM32" s="1278">
        <v>0</v>
      </c>
      <c r="AN32" s="1278">
        <v>0</v>
      </c>
      <c r="AO32" s="1276">
        <v>0</v>
      </c>
      <c r="AP32" s="1278">
        <v>0</v>
      </c>
      <c r="AQ32" s="1278">
        <v>0</v>
      </c>
      <c r="AR32" s="1276">
        <v>0</v>
      </c>
      <c r="AS32" s="1278">
        <v>0</v>
      </c>
      <c r="AT32" s="1278">
        <v>0</v>
      </c>
      <c r="AU32" s="1276">
        <v>0</v>
      </c>
      <c r="AV32" s="1278">
        <v>0</v>
      </c>
      <c r="AW32" s="1278">
        <v>0</v>
      </c>
      <c r="AX32" s="1276">
        <v>0</v>
      </c>
      <c r="AY32" s="1278">
        <v>0</v>
      </c>
      <c r="AZ32" s="1278">
        <v>0</v>
      </c>
      <c r="BA32" s="1276">
        <v>302569.25099999999</v>
      </c>
      <c r="BB32" s="1278">
        <v>391496.65998931625</v>
      </c>
      <c r="BC32" s="1279">
        <v>1768332.747</v>
      </c>
      <c r="BD32" s="1274"/>
      <c r="BE32" s="1274"/>
    </row>
    <row r="33" spans="1:57" s="1269" customFormat="1" ht="10.199999999999999">
      <c r="A33" s="1275" t="s">
        <v>1121</v>
      </c>
      <c r="B33" s="1276">
        <v>520205.27600000001</v>
      </c>
      <c r="C33" s="1278">
        <v>74565.094551282047</v>
      </c>
      <c r="D33" s="1278">
        <v>799376.99100000004</v>
      </c>
      <c r="E33" s="1276">
        <v>605.745</v>
      </c>
      <c r="F33" s="1278">
        <v>239.99999999999997</v>
      </c>
      <c r="G33" s="1278">
        <v>1504.3050000000001</v>
      </c>
      <c r="H33" s="1276">
        <v>852758.43900000001</v>
      </c>
      <c r="I33" s="1278">
        <v>85207.443643162391</v>
      </c>
      <c r="J33" s="1278">
        <v>1171775.1089999999</v>
      </c>
      <c r="K33" s="1276">
        <v>201922.823</v>
      </c>
      <c r="L33" s="1278">
        <v>11709.387820512819</v>
      </c>
      <c r="M33" s="1278">
        <v>245762.772</v>
      </c>
      <c r="N33" s="1276">
        <v>131745.20699999999</v>
      </c>
      <c r="O33" s="1278">
        <v>0</v>
      </c>
      <c r="P33" s="1278">
        <v>131745.20699999999</v>
      </c>
      <c r="Q33" s="1276">
        <v>71229.138000000006</v>
      </c>
      <c r="R33" s="1278">
        <v>11819.767895299145</v>
      </c>
      <c r="S33" s="1278">
        <v>115482.349</v>
      </c>
      <c r="T33" s="1276">
        <v>0</v>
      </c>
      <c r="U33" s="1278">
        <v>0</v>
      </c>
      <c r="V33" s="1278">
        <v>0</v>
      </c>
      <c r="W33" s="1276">
        <v>334812.984</v>
      </c>
      <c r="X33" s="1278">
        <v>32430.352831196578</v>
      </c>
      <c r="Y33" s="1278">
        <v>456232.22600000002</v>
      </c>
      <c r="Z33" s="1276">
        <v>0</v>
      </c>
      <c r="AA33" s="1278">
        <v>0</v>
      </c>
      <c r="AB33" s="1278">
        <v>0</v>
      </c>
      <c r="AC33" s="1276">
        <v>12374.276</v>
      </c>
      <c r="AD33" s="1278">
        <v>4223.5232371794864</v>
      </c>
      <c r="AE33" s="1278">
        <v>28187.148000000001</v>
      </c>
      <c r="AF33" s="1276">
        <v>0</v>
      </c>
      <c r="AG33" s="1278">
        <v>0</v>
      </c>
      <c r="AH33" s="1278">
        <v>0</v>
      </c>
      <c r="AI33" s="1276">
        <v>2649.8470000000002</v>
      </c>
      <c r="AJ33" s="1278">
        <v>449.98023504273505</v>
      </c>
      <c r="AK33" s="1278">
        <v>4334.5739999999996</v>
      </c>
      <c r="AL33" s="1276">
        <v>0</v>
      </c>
      <c r="AM33" s="1278">
        <v>0</v>
      </c>
      <c r="AN33" s="1278">
        <v>0</v>
      </c>
      <c r="AO33" s="1276">
        <v>0</v>
      </c>
      <c r="AP33" s="1278">
        <v>0</v>
      </c>
      <c r="AQ33" s="1278">
        <v>0</v>
      </c>
      <c r="AR33" s="1276">
        <v>0</v>
      </c>
      <c r="AS33" s="1278">
        <v>0</v>
      </c>
      <c r="AT33" s="1278">
        <v>0</v>
      </c>
      <c r="AU33" s="1276">
        <v>0</v>
      </c>
      <c r="AV33" s="1278">
        <v>0</v>
      </c>
      <c r="AW33" s="1278">
        <v>0</v>
      </c>
      <c r="AX33" s="1276">
        <v>0</v>
      </c>
      <c r="AY33" s="1278">
        <v>0</v>
      </c>
      <c r="AZ33" s="1278">
        <v>0</v>
      </c>
      <c r="BA33" s="1276">
        <v>2128303.7400000002</v>
      </c>
      <c r="BB33" s="1278">
        <v>220645.55154914528</v>
      </c>
      <c r="BC33" s="1279">
        <v>2954400.6850000001</v>
      </c>
      <c r="BD33" s="1274"/>
      <c r="BE33" s="1274"/>
    </row>
    <row r="34" spans="1:57" s="1269" customFormat="1" ht="10.199999999999999">
      <c r="A34" s="1270" t="s">
        <v>1122</v>
      </c>
      <c r="B34" s="1271">
        <v>2848065.361</v>
      </c>
      <c r="C34" s="1272">
        <v>14994.032051282051</v>
      </c>
      <c r="D34" s="1273">
        <v>2904203.017</v>
      </c>
      <c r="E34" s="1271">
        <v>2032.723</v>
      </c>
      <c r="F34" s="1272">
        <v>784.49813034188026</v>
      </c>
      <c r="G34" s="1273">
        <v>4969.884</v>
      </c>
      <c r="H34" s="1271">
        <v>6609108.2589999996</v>
      </c>
      <c r="I34" s="1272">
        <v>44220.290331196578</v>
      </c>
      <c r="J34" s="1273">
        <v>6774669.0269999998</v>
      </c>
      <c r="K34" s="1271">
        <v>124774.08900000001</v>
      </c>
      <c r="L34" s="1272">
        <v>484.73744658119654</v>
      </c>
      <c r="M34" s="1273">
        <v>126588.947</v>
      </c>
      <c r="N34" s="1271">
        <v>31545.96</v>
      </c>
      <c r="O34" s="1272">
        <v>2585.6100427350425</v>
      </c>
      <c r="P34" s="1273">
        <v>41226.485000000001</v>
      </c>
      <c r="Q34" s="1271">
        <v>1762953.1950000001</v>
      </c>
      <c r="R34" s="1272">
        <v>11297.861111111111</v>
      </c>
      <c r="S34" s="1273">
        <v>1805252.3870000001</v>
      </c>
      <c r="T34" s="1271">
        <v>145.804</v>
      </c>
      <c r="U34" s="1272">
        <v>131.61832264957263</v>
      </c>
      <c r="V34" s="1273">
        <v>638.58299999999997</v>
      </c>
      <c r="W34" s="1271">
        <v>983775.80299999996</v>
      </c>
      <c r="X34" s="1272">
        <v>1711.0675747863247</v>
      </c>
      <c r="Y34" s="1273">
        <v>990182.04</v>
      </c>
      <c r="Z34" s="1271">
        <v>8406770.1889999993</v>
      </c>
      <c r="AA34" s="1272">
        <v>584.32425213675208</v>
      </c>
      <c r="AB34" s="1273">
        <v>8408957.9000000004</v>
      </c>
      <c r="AC34" s="1271">
        <v>767.15700000000004</v>
      </c>
      <c r="AD34" s="1272">
        <v>105.70085470085471</v>
      </c>
      <c r="AE34" s="1273">
        <v>1162.902</v>
      </c>
      <c r="AF34" s="1271">
        <v>2798.0639999999999</v>
      </c>
      <c r="AG34" s="1272">
        <v>0</v>
      </c>
      <c r="AH34" s="1273">
        <v>2798.0639999999999</v>
      </c>
      <c r="AI34" s="1271">
        <v>0</v>
      </c>
      <c r="AJ34" s="1272">
        <v>19.837339743589741</v>
      </c>
      <c r="AK34" s="1273">
        <v>74.271000000000001</v>
      </c>
      <c r="AL34" s="1271">
        <v>0</v>
      </c>
      <c r="AM34" s="1272">
        <v>0</v>
      </c>
      <c r="AN34" s="1273">
        <v>0</v>
      </c>
      <c r="AO34" s="1271">
        <v>6136.2520000000004</v>
      </c>
      <c r="AP34" s="1272">
        <v>0</v>
      </c>
      <c r="AQ34" s="1273">
        <v>6136.2520000000004</v>
      </c>
      <c r="AR34" s="1271">
        <v>0</v>
      </c>
      <c r="AS34" s="1272">
        <v>0</v>
      </c>
      <c r="AT34" s="1273">
        <v>0</v>
      </c>
      <c r="AU34" s="1271">
        <v>0</v>
      </c>
      <c r="AV34" s="1272">
        <v>0</v>
      </c>
      <c r="AW34" s="1273">
        <v>0</v>
      </c>
      <c r="AX34" s="1271">
        <v>0</v>
      </c>
      <c r="AY34" s="1272">
        <v>0</v>
      </c>
      <c r="AZ34" s="1273">
        <v>0</v>
      </c>
      <c r="BA34" s="1271">
        <v>20778872.861000001</v>
      </c>
      <c r="BB34" s="1272">
        <v>76919.579059829048</v>
      </c>
      <c r="BC34" s="1273">
        <v>21066859.765999999</v>
      </c>
      <c r="BD34" s="1274"/>
      <c r="BE34" s="1274"/>
    </row>
    <row r="35" spans="1:57" s="1269" customFormat="1" ht="10.199999999999999">
      <c r="A35" s="1275" t="s">
        <v>1116</v>
      </c>
      <c r="B35" s="1276">
        <v>708.94399999999996</v>
      </c>
      <c r="C35" s="1277">
        <v>18.329594017094017</v>
      </c>
      <c r="D35" s="1278">
        <v>777.57100000000003</v>
      </c>
      <c r="E35" s="1276">
        <v>12.831</v>
      </c>
      <c r="F35" s="1277">
        <v>0</v>
      </c>
      <c r="G35" s="1278">
        <v>12.831</v>
      </c>
      <c r="H35" s="1276">
        <v>6290.71</v>
      </c>
      <c r="I35" s="1277">
        <v>742.80181623931628</v>
      </c>
      <c r="J35" s="1278">
        <v>9071.76</v>
      </c>
      <c r="K35" s="1276">
        <v>18.443000000000001</v>
      </c>
      <c r="L35" s="1277">
        <v>14.728365384615383</v>
      </c>
      <c r="M35" s="1278">
        <v>73.585999999999999</v>
      </c>
      <c r="N35" s="1276">
        <v>175.74100000000001</v>
      </c>
      <c r="O35" s="1277">
        <v>57.169337606837601</v>
      </c>
      <c r="P35" s="1278">
        <v>389.78399999999999</v>
      </c>
      <c r="Q35" s="1276">
        <v>918.91399999999999</v>
      </c>
      <c r="R35" s="1277">
        <v>63.372329059829056</v>
      </c>
      <c r="S35" s="1278">
        <v>1156.18</v>
      </c>
      <c r="T35" s="1276">
        <v>0</v>
      </c>
      <c r="U35" s="1277">
        <v>0</v>
      </c>
      <c r="V35" s="1278">
        <v>0</v>
      </c>
      <c r="W35" s="1276">
        <v>234.10499999999999</v>
      </c>
      <c r="X35" s="1277">
        <v>2.3522970085470085</v>
      </c>
      <c r="Y35" s="1278">
        <v>242.91300000000001</v>
      </c>
      <c r="Z35" s="1276">
        <v>0</v>
      </c>
      <c r="AA35" s="1277">
        <v>0</v>
      </c>
      <c r="AB35" s="1278">
        <v>0</v>
      </c>
      <c r="AC35" s="1276">
        <v>0</v>
      </c>
      <c r="AD35" s="1277">
        <v>0</v>
      </c>
      <c r="AE35" s="1278">
        <v>0</v>
      </c>
      <c r="AF35" s="1276">
        <v>0</v>
      </c>
      <c r="AG35" s="1277">
        <v>0</v>
      </c>
      <c r="AH35" s="1278">
        <v>0</v>
      </c>
      <c r="AI35" s="1276">
        <v>0</v>
      </c>
      <c r="AJ35" s="1277">
        <v>0</v>
      </c>
      <c r="AK35" s="1278">
        <v>0</v>
      </c>
      <c r="AL35" s="1276">
        <v>0</v>
      </c>
      <c r="AM35" s="1277">
        <v>0</v>
      </c>
      <c r="AN35" s="1278">
        <v>0</v>
      </c>
      <c r="AO35" s="1276">
        <v>0</v>
      </c>
      <c r="AP35" s="1277">
        <v>0</v>
      </c>
      <c r="AQ35" s="1278">
        <v>0</v>
      </c>
      <c r="AR35" s="1276">
        <v>0</v>
      </c>
      <c r="AS35" s="1277">
        <v>0</v>
      </c>
      <c r="AT35" s="1278">
        <v>0</v>
      </c>
      <c r="AU35" s="1276">
        <v>0</v>
      </c>
      <c r="AV35" s="1277">
        <v>0</v>
      </c>
      <c r="AW35" s="1278">
        <v>0</v>
      </c>
      <c r="AX35" s="1276">
        <v>0</v>
      </c>
      <c r="AY35" s="1277">
        <v>0</v>
      </c>
      <c r="AZ35" s="1278">
        <v>0</v>
      </c>
      <c r="BA35" s="1276">
        <v>8359.6919999999991</v>
      </c>
      <c r="BB35" s="1277">
        <v>898.75427350427344</v>
      </c>
      <c r="BC35" s="1279">
        <v>11724.628000000001</v>
      </c>
      <c r="BD35" s="1274"/>
      <c r="BE35" s="1274"/>
    </row>
    <row r="36" spans="1:57" s="1269" customFormat="1" ht="10.199999999999999">
      <c r="A36" s="1275" t="s">
        <v>790</v>
      </c>
      <c r="B36" s="1276">
        <v>264107.63299999997</v>
      </c>
      <c r="C36" s="1278">
        <v>1575.6559829059829</v>
      </c>
      <c r="D36" s="1278">
        <v>270006.88900000002</v>
      </c>
      <c r="E36" s="1276">
        <v>0</v>
      </c>
      <c r="F36" s="1278">
        <v>0</v>
      </c>
      <c r="G36" s="1278">
        <v>0</v>
      </c>
      <c r="H36" s="1276">
        <v>245128.75899999999</v>
      </c>
      <c r="I36" s="1278">
        <v>660.26655982905982</v>
      </c>
      <c r="J36" s="1278">
        <v>247600.79699999999</v>
      </c>
      <c r="K36" s="1276">
        <v>100.69</v>
      </c>
      <c r="L36" s="1278">
        <v>7.7558760683760681</v>
      </c>
      <c r="M36" s="1278">
        <v>129.72900000000001</v>
      </c>
      <c r="N36" s="1276">
        <v>823.05600000000004</v>
      </c>
      <c r="O36" s="1278">
        <v>17.833066239316238</v>
      </c>
      <c r="P36" s="1278">
        <v>889.82299999999998</v>
      </c>
      <c r="Q36" s="1276">
        <v>259.16500000000002</v>
      </c>
      <c r="R36" s="1278">
        <v>76.006944444444443</v>
      </c>
      <c r="S36" s="1278">
        <v>543.73599999999999</v>
      </c>
      <c r="T36" s="1276">
        <v>145.804</v>
      </c>
      <c r="U36" s="1278">
        <v>131.61832264957263</v>
      </c>
      <c r="V36" s="1278">
        <v>638.58299999999997</v>
      </c>
      <c r="W36" s="1276">
        <v>60.04</v>
      </c>
      <c r="X36" s="1278">
        <v>84.589743589743591</v>
      </c>
      <c r="Y36" s="1278">
        <v>376.745</v>
      </c>
      <c r="Z36" s="1276">
        <v>0</v>
      </c>
      <c r="AA36" s="1278">
        <v>0</v>
      </c>
      <c r="AB36" s="1278">
        <v>0</v>
      </c>
      <c r="AC36" s="1276">
        <v>0</v>
      </c>
      <c r="AD36" s="1278">
        <v>0</v>
      </c>
      <c r="AE36" s="1278">
        <v>0</v>
      </c>
      <c r="AF36" s="1276">
        <v>0</v>
      </c>
      <c r="AG36" s="1278">
        <v>0</v>
      </c>
      <c r="AH36" s="1278">
        <v>0</v>
      </c>
      <c r="AI36" s="1276">
        <v>0</v>
      </c>
      <c r="AJ36" s="1278">
        <v>0</v>
      </c>
      <c r="AK36" s="1278">
        <v>0</v>
      </c>
      <c r="AL36" s="1276">
        <v>0</v>
      </c>
      <c r="AM36" s="1278">
        <v>0</v>
      </c>
      <c r="AN36" s="1278">
        <v>0</v>
      </c>
      <c r="AO36" s="1276">
        <v>0</v>
      </c>
      <c r="AP36" s="1278">
        <v>0</v>
      </c>
      <c r="AQ36" s="1278">
        <v>0</v>
      </c>
      <c r="AR36" s="1276">
        <v>0</v>
      </c>
      <c r="AS36" s="1278">
        <v>0</v>
      </c>
      <c r="AT36" s="1278">
        <v>0</v>
      </c>
      <c r="AU36" s="1276">
        <v>0</v>
      </c>
      <c r="AV36" s="1278">
        <v>0</v>
      </c>
      <c r="AW36" s="1278">
        <v>0</v>
      </c>
      <c r="AX36" s="1276">
        <v>0</v>
      </c>
      <c r="AY36" s="1278">
        <v>0</v>
      </c>
      <c r="AZ36" s="1278">
        <v>0</v>
      </c>
      <c r="BA36" s="1276">
        <v>510625.15</v>
      </c>
      <c r="BB36" s="1278">
        <v>2553.7272970085469</v>
      </c>
      <c r="BC36" s="1279">
        <v>520186.30499999999</v>
      </c>
      <c r="BD36" s="1274"/>
      <c r="BE36" s="1274"/>
    </row>
    <row r="37" spans="1:57" s="1269" customFormat="1" ht="10.199999999999999">
      <c r="A37" s="1275" t="s">
        <v>123</v>
      </c>
      <c r="B37" s="1276">
        <v>2731.6849999999999</v>
      </c>
      <c r="C37" s="1278">
        <v>591.08199786324781</v>
      </c>
      <c r="D37" s="1278">
        <v>4944.6970000000001</v>
      </c>
      <c r="E37" s="1276">
        <v>0</v>
      </c>
      <c r="F37" s="1278">
        <v>101.8568376068376</v>
      </c>
      <c r="G37" s="1278">
        <v>381.35199999999998</v>
      </c>
      <c r="H37" s="1276">
        <v>94918.517999999996</v>
      </c>
      <c r="I37" s="1278">
        <v>15518.961805555555</v>
      </c>
      <c r="J37" s="1278">
        <v>153021.51199999999</v>
      </c>
      <c r="K37" s="1276">
        <v>0</v>
      </c>
      <c r="L37" s="1278">
        <v>2.8827457264957261</v>
      </c>
      <c r="M37" s="1278">
        <v>10.792999999999999</v>
      </c>
      <c r="N37" s="1276">
        <v>6412.0259999999998</v>
      </c>
      <c r="O37" s="1278">
        <v>482.79273504273505</v>
      </c>
      <c r="P37" s="1278">
        <v>8219.6020000000008</v>
      </c>
      <c r="Q37" s="1276">
        <v>1349.7370000000001</v>
      </c>
      <c r="R37" s="1278">
        <v>1023.2235576923076</v>
      </c>
      <c r="S37" s="1278">
        <v>5180.6869999999999</v>
      </c>
      <c r="T37" s="1276">
        <v>0</v>
      </c>
      <c r="U37" s="1278">
        <v>0</v>
      </c>
      <c r="V37" s="1278">
        <v>0</v>
      </c>
      <c r="W37" s="1276">
        <v>5293.3180000000002</v>
      </c>
      <c r="X37" s="1278">
        <v>532.3549679487179</v>
      </c>
      <c r="Y37" s="1278">
        <v>7286.4549999999999</v>
      </c>
      <c r="Z37" s="1276">
        <v>0</v>
      </c>
      <c r="AA37" s="1278">
        <v>0</v>
      </c>
      <c r="AB37" s="1278">
        <v>0</v>
      </c>
      <c r="AC37" s="1276">
        <v>0</v>
      </c>
      <c r="AD37" s="1278">
        <v>0</v>
      </c>
      <c r="AE37" s="1278">
        <v>0</v>
      </c>
      <c r="AF37" s="1276">
        <v>0</v>
      </c>
      <c r="AG37" s="1278">
        <v>0</v>
      </c>
      <c r="AH37" s="1278">
        <v>0</v>
      </c>
      <c r="AI37" s="1276">
        <v>0</v>
      </c>
      <c r="AJ37" s="1278">
        <v>0</v>
      </c>
      <c r="AK37" s="1278">
        <v>0</v>
      </c>
      <c r="AL37" s="1276">
        <v>0</v>
      </c>
      <c r="AM37" s="1278">
        <v>0</v>
      </c>
      <c r="AN37" s="1278">
        <v>0</v>
      </c>
      <c r="AO37" s="1276">
        <v>0</v>
      </c>
      <c r="AP37" s="1278">
        <v>0</v>
      </c>
      <c r="AQ37" s="1278">
        <v>0</v>
      </c>
      <c r="AR37" s="1276">
        <v>0</v>
      </c>
      <c r="AS37" s="1278">
        <v>0</v>
      </c>
      <c r="AT37" s="1278">
        <v>0</v>
      </c>
      <c r="AU37" s="1276">
        <v>0</v>
      </c>
      <c r="AV37" s="1278">
        <v>0</v>
      </c>
      <c r="AW37" s="1278">
        <v>0</v>
      </c>
      <c r="AX37" s="1276">
        <v>0</v>
      </c>
      <c r="AY37" s="1278">
        <v>0</v>
      </c>
      <c r="AZ37" s="1278">
        <v>0</v>
      </c>
      <c r="BA37" s="1276">
        <v>110705.28599999999</v>
      </c>
      <c r="BB37" s="1278">
        <v>18253.155715811965</v>
      </c>
      <c r="BC37" s="1279">
        <v>179045.101</v>
      </c>
      <c r="BD37" s="1274"/>
      <c r="BE37" s="1274"/>
    </row>
    <row r="38" spans="1:57" s="1269" customFormat="1" ht="10.199999999999999">
      <c r="A38" s="1275" t="s">
        <v>133</v>
      </c>
      <c r="B38" s="1276">
        <v>2508788.37</v>
      </c>
      <c r="C38" s="1278">
        <v>6124.4545940170938</v>
      </c>
      <c r="D38" s="1278">
        <v>2531718.3280000002</v>
      </c>
      <c r="E38" s="1276">
        <v>1724.06</v>
      </c>
      <c r="F38" s="1278">
        <v>73.886485042735032</v>
      </c>
      <c r="G38" s="1278">
        <v>2000.691</v>
      </c>
      <c r="H38" s="1276">
        <v>6252388.5120000001</v>
      </c>
      <c r="I38" s="1278">
        <v>12058.004807692307</v>
      </c>
      <c r="J38" s="1278">
        <v>6297533.682</v>
      </c>
      <c r="K38" s="1276">
        <v>124333.48</v>
      </c>
      <c r="L38" s="1278">
        <v>108.72035256410255</v>
      </c>
      <c r="M38" s="1278">
        <v>124740.53</v>
      </c>
      <c r="N38" s="1276">
        <v>13427.107</v>
      </c>
      <c r="O38" s="1278">
        <v>950.79353632478637</v>
      </c>
      <c r="P38" s="1278">
        <v>16986.879000000001</v>
      </c>
      <c r="Q38" s="1276">
        <v>1729878.5349999999</v>
      </c>
      <c r="R38" s="1278">
        <v>6119.0032051282042</v>
      </c>
      <c r="S38" s="1278">
        <v>1752788.0830000001</v>
      </c>
      <c r="T38" s="1276">
        <v>0</v>
      </c>
      <c r="U38" s="1278">
        <v>0</v>
      </c>
      <c r="V38" s="1278">
        <v>0</v>
      </c>
      <c r="W38" s="1276">
        <v>973938.40899999999</v>
      </c>
      <c r="X38" s="1278">
        <v>855.07879273504273</v>
      </c>
      <c r="Y38" s="1278">
        <v>977139.82400000002</v>
      </c>
      <c r="Z38" s="1276">
        <v>8406770.1889999993</v>
      </c>
      <c r="AA38" s="1278">
        <v>584.32425213675208</v>
      </c>
      <c r="AB38" s="1278">
        <v>8408957.9000000004</v>
      </c>
      <c r="AC38" s="1276">
        <v>633.18700000000001</v>
      </c>
      <c r="AD38" s="1278">
        <v>78.843482905982896</v>
      </c>
      <c r="AE38" s="1278">
        <v>928.37699999999995</v>
      </c>
      <c r="AF38" s="1276">
        <v>2798.0639999999999</v>
      </c>
      <c r="AG38" s="1278">
        <v>0</v>
      </c>
      <c r="AH38" s="1278">
        <v>2798.0639999999999</v>
      </c>
      <c r="AI38" s="1276">
        <v>0</v>
      </c>
      <c r="AJ38" s="1278">
        <v>0</v>
      </c>
      <c r="AK38" s="1278">
        <v>0</v>
      </c>
      <c r="AL38" s="1276">
        <v>0</v>
      </c>
      <c r="AM38" s="1278">
        <v>0</v>
      </c>
      <c r="AN38" s="1278">
        <v>0</v>
      </c>
      <c r="AO38" s="1276">
        <v>6136.2520000000004</v>
      </c>
      <c r="AP38" s="1278">
        <v>0</v>
      </c>
      <c r="AQ38" s="1278">
        <v>6136.2520000000004</v>
      </c>
      <c r="AR38" s="1276">
        <v>0</v>
      </c>
      <c r="AS38" s="1278">
        <v>0</v>
      </c>
      <c r="AT38" s="1278">
        <v>0</v>
      </c>
      <c r="AU38" s="1276">
        <v>0</v>
      </c>
      <c r="AV38" s="1278">
        <v>0</v>
      </c>
      <c r="AW38" s="1278">
        <v>0</v>
      </c>
      <c r="AX38" s="1276">
        <v>0</v>
      </c>
      <c r="AY38" s="1278">
        <v>0</v>
      </c>
      <c r="AZ38" s="1278">
        <v>0</v>
      </c>
      <c r="BA38" s="1276">
        <v>20020816.169</v>
      </c>
      <c r="BB38" s="1278">
        <v>26953.110576923074</v>
      </c>
      <c r="BC38" s="1279">
        <v>20121728.616</v>
      </c>
      <c r="BD38" s="1274"/>
      <c r="BE38" s="1274"/>
    </row>
    <row r="39" spans="1:57" s="1269" customFormat="1" ht="10.199999999999999">
      <c r="A39" s="1275" t="s">
        <v>710</v>
      </c>
      <c r="B39" s="1276">
        <v>360.58600000000001</v>
      </c>
      <c r="C39" s="1278">
        <v>0</v>
      </c>
      <c r="D39" s="1278">
        <v>360.58600000000001</v>
      </c>
      <c r="E39" s="1276">
        <v>0</v>
      </c>
      <c r="F39" s="1278">
        <v>0</v>
      </c>
      <c r="G39" s="1278">
        <v>0</v>
      </c>
      <c r="H39" s="1276">
        <v>32.097000000000001</v>
      </c>
      <c r="I39" s="1278">
        <v>13.883012820512819</v>
      </c>
      <c r="J39" s="1278">
        <v>84.075000000000003</v>
      </c>
      <c r="K39" s="1276">
        <v>0</v>
      </c>
      <c r="L39" s="1278">
        <v>0</v>
      </c>
      <c r="M39" s="1278">
        <v>0</v>
      </c>
      <c r="N39" s="1276">
        <v>6261.86</v>
      </c>
      <c r="O39" s="1278">
        <v>451.74439102564099</v>
      </c>
      <c r="P39" s="1278">
        <v>7953.192</v>
      </c>
      <c r="Q39" s="1276">
        <v>0</v>
      </c>
      <c r="R39" s="1278">
        <v>0</v>
      </c>
      <c r="S39" s="1278">
        <v>0</v>
      </c>
      <c r="T39" s="1276">
        <v>0</v>
      </c>
      <c r="U39" s="1278">
        <v>0</v>
      </c>
      <c r="V39" s="1278">
        <v>0</v>
      </c>
      <c r="W39" s="1276">
        <v>1819.048</v>
      </c>
      <c r="X39" s="1278">
        <v>0</v>
      </c>
      <c r="Y39" s="1278">
        <v>1819.048</v>
      </c>
      <c r="Z39" s="1276">
        <v>0</v>
      </c>
      <c r="AA39" s="1278">
        <v>0</v>
      </c>
      <c r="AB39" s="1278">
        <v>0</v>
      </c>
      <c r="AC39" s="1276">
        <v>0</v>
      </c>
      <c r="AD39" s="1278">
        <v>0</v>
      </c>
      <c r="AE39" s="1278">
        <v>0</v>
      </c>
      <c r="AF39" s="1276">
        <v>0</v>
      </c>
      <c r="AG39" s="1278">
        <v>0</v>
      </c>
      <c r="AH39" s="1278">
        <v>0</v>
      </c>
      <c r="AI39" s="1276">
        <v>0</v>
      </c>
      <c r="AJ39" s="1278">
        <v>0</v>
      </c>
      <c r="AK39" s="1278">
        <v>0</v>
      </c>
      <c r="AL39" s="1276">
        <v>0</v>
      </c>
      <c r="AM39" s="1278">
        <v>0</v>
      </c>
      <c r="AN39" s="1278">
        <v>0</v>
      </c>
      <c r="AO39" s="1276">
        <v>0</v>
      </c>
      <c r="AP39" s="1278">
        <v>0</v>
      </c>
      <c r="AQ39" s="1278">
        <v>0</v>
      </c>
      <c r="AR39" s="1276">
        <v>0</v>
      </c>
      <c r="AS39" s="1278">
        <v>0</v>
      </c>
      <c r="AT39" s="1278">
        <v>0</v>
      </c>
      <c r="AU39" s="1276">
        <v>0</v>
      </c>
      <c r="AV39" s="1278">
        <v>0</v>
      </c>
      <c r="AW39" s="1278">
        <v>0</v>
      </c>
      <c r="AX39" s="1276">
        <v>0</v>
      </c>
      <c r="AY39" s="1278">
        <v>0</v>
      </c>
      <c r="AZ39" s="1278">
        <v>0</v>
      </c>
      <c r="BA39" s="1276">
        <v>8473.5920000000006</v>
      </c>
      <c r="BB39" s="1278">
        <v>465.6276709401709</v>
      </c>
      <c r="BC39" s="1279">
        <v>10216.902</v>
      </c>
      <c r="BD39" s="1274"/>
      <c r="BE39" s="1274"/>
    </row>
    <row r="40" spans="1:57" s="1269" customFormat="1" ht="10.199999999999999">
      <c r="A40" s="1275" t="s">
        <v>791</v>
      </c>
      <c r="B40" s="1276">
        <v>52791.053</v>
      </c>
      <c r="C40" s="1278">
        <v>4664.4871794871797</v>
      </c>
      <c r="D40" s="1278">
        <v>70254.892999999996</v>
      </c>
      <c r="E40" s="1276">
        <v>109.833</v>
      </c>
      <c r="F40" s="1278">
        <v>8.7545405982905979</v>
      </c>
      <c r="G40" s="1278">
        <v>142.61000000000001</v>
      </c>
      <c r="H40" s="1276">
        <v>8694.1929999999993</v>
      </c>
      <c r="I40" s="1278">
        <v>13333.677083333332</v>
      </c>
      <c r="J40" s="1278">
        <v>58615.481</v>
      </c>
      <c r="K40" s="1276">
        <v>318.71899999999999</v>
      </c>
      <c r="L40" s="1278">
        <v>0</v>
      </c>
      <c r="M40" s="1278">
        <v>318.71899999999999</v>
      </c>
      <c r="N40" s="1276">
        <v>4080.373</v>
      </c>
      <c r="O40" s="1278">
        <v>419.76335470085468</v>
      </c>
      <c r="P40" s="1278">
        <v>5651.9679999999998</v>
      </c>
      <c r="Q40" s="1276">
        <v>29164.922999999999</v>
      </c>
      <c r="R40" s="1278">
        <v>2713.63969017094</v>
      </c>
      <c r="S40" s="1278">
        <v>39324.79</v>
      </c>
      <c r="T40" s="1276">
        <v>0</v>
      </c>
      <c r="U40" s="1278">
        <v>0</v>
      </c>
      <c r="V40" s="1278">
        <v>0</v>
      </c>
      <c r="W40" s="1276">
        <v>2430.8809999999999</v>
      </c>
      <c r="X40" s="1278">
        <v>174.04300213675211</v>
      </c>
      <c r="Y40" s="1278">
        <v>3082.4989999999998</v>
      </c>
      <c r="Z40" s="1276">
        <v>0</v>
      </c>
      <c r="AA40" s="1278">
        <v>0</v>
      </c>
      <c r="AB40" s="1278">
        <v>0</v>
      </c>
      <c r="AC40" s="1276">
        <v>0</v>
      </c>
      <c r="AD40" s="1278">
        <v>0</v>
      </c>
      <c r="AE40" s="1278">
        <v>0</v>
      </c>
      <c r="AF40" s="1276">
        <v>0</v>
      </c>
      <c r="AG40" s="1278">
        <v>0</v>
      </c>
      <c r="AH40" s="1278">
        <v>0</v>
      </c>
      <c r="AI40" s="1276">
        <v>0</v>
      </c>
      <c r="AJ40" s="1278">
        <v>19.837339743589741</v>
      </c>
      <c r="AK40" s="1278">
        <v>74.271000000000001</v>
      </c>
      <c r="AL40" s="1276">
        <v>0</v>
      </c>
      <c r="AM40" s="1278">
        <v>0</v>
      </c>
      <c r="AN40" s="1278">
        <v>0</v>
      </c>
      <c r="AO40" s="1276">
        <v>0</v>
      </c>
      <c r="AP40" s="1278">
        <v>0</v>
      </c>
      <c r="AQ40" s="1278">
        <v>0</v>
      </c>
      <c r="AR40" s="1276">
        <v>0</v>
      </c>
      <c r="AS40" s="1278">
        <v>0</v>
      </c>
      <c r="AT40" s="1278">
        <v>0</v>
      </c>
      <c r="AU40" s="1276">
        <v>0</v>
      </c>
      <c r="AV40" s="1278">
        <v>0</v>
      </c>
      <c r="AW40" s="1278">
        <v>0</v>
      </c>
      <c r="AX40" s="1276">
        <v>0</v>
      </c>
      <c r="AY40" s="1278">
        <v>0</v>
      </c>
      <c r="AZ40" s="1278">
        <v>0</v>
      </c>
      <c r="BA40" s="1276">
        <v>97589.976999999999</v>
      </c>
      <c r="BB40" s="1278">
        <v>21334.202991452988</v>
      </c>
      <c r="BC40" s="1279">
        <v>177465.234</v>
      </c>
      <c r="BD40" s="1274"/>
      <c r="BE40" s="1274"/>
    </row>
    <row r="41" spans="1:57" s="1269" customFormat="1" ht="10.199999999999999">
      <c r="A41" s="1275" t="s">
        <v>792</v>
      </c>
      <c r="B41" s="1276">
        <v>572.46600000000001</v>
      </c>
      <c r="C41" s="1278">
        <v>1363.832532051282</v>
      </c>
      <c r="D41" s="1278">
        <v>5678.6559999999999</v>
      </c>
      <c r="E41" s="1276">
        <v>185.99799999999999</v>
      </c>
      <c r="F41" s="1278">
        <v>600</v>
      </c>
      <c r="G41" s="1278">
        <v>2432.3980000000001</v>
      </c>
      <c r="H41" s="1276">
        <v>1317.6659999999999</v>
      </c>
      <c r="I41" s="1278">
        <v>1863.136752136752</v>
      </c>
      <c r="J41" s="1278">
        <v>8293.25</v>
      </c>
      <c r="K41" s="1276">
        <v>0</v>
      </c>
      <c r="L41" s="1278">
        <v>0</v>
      </c>
      <c r="M41" s="1278">
        <v>0</v>
      </c>
      <c r="N41" s="1276">
        <v>365.79399999999998</v>
      </c>
      <c r="O41" s="1278">
        <v>205.51308760683762</v>
      </c>
      <c r="P41" s="1278">
        <v>1135.2349999999999</v>
      </c>
      <c r="Q41" s="1276">
        <v>936.03599999999994</v>
      </c>
      <c r="R41" s="1278">
        <v>688.72729700854688</v>
      </c>
      <c r="S41" s="1278">
        <v>3514.6309999999999</v>
      </c>
      <c r="T41" s="1276">
        <v>0</v>
      </c>
      <c r="U41" s="1278">
        <v>0</v>
      </c>
      <c r="V41" s="1278">
        <v>0</v>
      </c>
      <c r="W41" s="1276">
        <v>0</v>
      </c>
      <c r="X41" s="1278">
        <v>62.647970085470085</v>
      </c>
      <c r="Y41" s="1278">
        <v>234.554</v>
      </c>
      <c r="Z41" s="1276">
        <v>0</v>
      </c>
      <c r="AA41" s="1278">
        <v>0</v>
      </c>
      <c r="AB41" s="1278">
        <v>0</v>
      </c>
      <c r="AC41" s="1276">
        <v>0</v>
      </c>
      <c r="AD41" s="1278">
        <v>26.857371794871796</v>
      </c>
      <c r="AE41" s="1278">
        <v>100.554</v>
      </c>
      <c r="AF41" s="1276">
        <v>0</v>
      </c>
      <c r="AG41" s="1278">
        <v>0</v>
      </c>
      <c r="AH41" s="1278">
        <v>0</v>
      </c>
      <c r="AI41" s="1276">
        <v>0</v>
      </c>
      <c r="AJ41" s="1278">
        <v>0</v>
      </c>
      <c r="AK41" s="1278">
        <v>0</v>
      </c>
      <c r="AL41" s="1276">
        <v>0</v>
      </c>
      <c r="AM41" s="1278">
        <v>0</v>
      </c>
      <c r="AN41" s="1278">
        <v>0</v>
      </c>
      <c r="AO41" s="1276">
        <v>0</v>
      </c>
      <c r="AP41" s="1278">
        <v>0</v>
      </c>
      <c r="AQ41" s="1278">
        <v>0</v>
      </c>
      <c r="AR41" s="1276">
        <v>0</v>
      </c>
      <c r="AS41" s="1278">
        <v>0</v>
      </c>
      <c r="AT41" s="1278">
        <v>0</v>
      </c>
      <c r="AU41" s="1276">
        <v>0</v>
      </c>
      <c r="AV41" s="1278">
        <v>0</v>
      </c>
      <c r="AW41" s="1278">
        <v>0</v>
      </c>
      <c r="AX41" s="1276">
        <v>0</v>
      </c>
      <c r="AY41" s="1278">
        <v>0</v>
      </c>
      <c r="AZ41" s="1278">
        <v>0</v>
      </c>
      <c r="BA41" s="1276">
        <v>3377.9609999999998</v>
      </c>
      <c r="BB41" s="1278">
        <v>4810.715544871794</v>
      </c>
      <c r="BC41" s="1279">
        <v>21389.280999999999</v>
      </c>
      <c r="BD41" s="1274"/>
      <c r="BE41" s="1274"/>
    </row>
    <row r="42" spans="1:57" s="1269" customFormat="1" ht="10.199999999999999">
      <c r="A42" s="1275" t="s">
        <v>1123</v>
      </c>
      <c r="B42" s="1276">
        <v>18004.62</v>
      </c>
      <c r="C42" s="1278">
        <v>656.18936965811963</v>
      </c>
      <c r="D42" s="1278">
        <v>20461.394</v>
      </c>
      <c r="E42" s="1276">
        <v>0</v>
      </c>
      <c r="F42" s="1278">
        <v>0</v>
      </c>
      <c r="G42" s="1278">
        <v>0</v>
      </c>
      <c r="H42" s="1276">
        <v>337.80099999999999</v>
      </c>
      <c r="I42" s="1278">
        <v>29.557425213675209</v>
      </c>
      <c r="J42" s="1278">
        <v>448.46499999999997</v>
      </c>
      <c r="K42" s="1276">
        <v>2.7549999999999999</v>
      </c>
      <c r="L42" s="1278">
        <v>350.64957264957263</v>
      </c>
      <c r="M42" s="1278">
        <v>1315.587</v>
      </c>
      <c r="N42" s="1276">
        <v>0</v>
      </c>
      <c r="O42" s="1278">
        <v>0</v>
      </c>
      <c r="P42" s="1278">
        <v>0</v>
      </c>
      <c r="Q42" s="1276">
        <v>445.88200000000001</v>
      </c>
      <c r="R42" s="1278">
        <v>613.88728632478626</v>
      </c>
      <c r="S42" s="1278">
        <v>2744.277</v>
      </c>
      <c r="T42" s="1276">
        <v>0</v>
      </c>
      <c r="U42" s="1278">
        <v>0</v>
      </c>
      <c r="V42" s="1278">
        <v>0</v>
      </c>
      <c r="W42" s="1276">
        <v>0</v>
      </c>
      <c r="X42" s="1278">
        <v>0</v>
      </c>
      <c r="Y42" s="1278">
        <v>0</v>
      </c>
      <c r="Z42" s="1276">
        <v>0</v>
      </c>
      <c r="AA42" s="1278">
        <v>0</v>
      </c>
      <c r="AB42" s="1278">
        <v>0</v>
      </c>
      <c r="AC42" s="1276">
        <v>133.97</v>
      </c>
      <c r="AD42" s="1278">
        <v>0</v>
      </c>
      <c r="AE42" s="1278">
        <v>133.97</v>
      </c>
      <c r="AF42" s="1276">
        <v>0</v>
      </c>
      <c r="AG42" s="1278">
        <v>0</v>
      </c>
      <c r="AH42" s="1278">
        <v>0</v>
      </c>
      <c r="AI42" s="1276">
        <v>0</v>
      </c>
      <c r="AJ42" s="1278">
        <v>0</v>
      </c>
      <c r="AK42" s="1278">
        <v>0</v>
      </c>
      <c r="AL42" s="1276">
        <v>0</v>
      </c>
      <c r="AM42" s="1278">
        <v>0</v>
      </c>
      <c r="AN42" s="1278">
        <v>0</v>
      </c>
      <c r="AO42" s="1276">
        <v>0</v>
      </c>
      <c r="AP42" s="1278">
        <v>0</v>
      </c>
      <c r="AQ42" s="1278">
        <v>0</v>
      </c>
      <c r="AR42" s="1276">
        <v>0</v>
      </c>
      <c r="AS42" s="1278">
        <v>0</v>
      </c>
      <c r="AT42" s="1278">
        <v>0</v>
      </c>
      <c r="AU42" s="1276">
        <v>0</v>
      </c>
      <c r="AV42" s="1278">
        <v>0</v>
      </c>
      <c r="AW42" s="1278">
        <v>0</v>
      </c>
      <c r="AX42" s="1276">
        <v>0</v>
      </c>
      <c r="AY42" s="1278">
        <v>0</v>
      </c>
      <c r="AZ42" s="1278">
        <v>0</v>
      </c>
      <c r="BA42" s="1276">
        <v>18925.030999999999</v>
      </c>
      <c r="BB42" s="1278">
        <v>1650.2841880341878</v>
      </c>
      <c r="BC42" s="1279">
        <v>25103.695</v>
      </c>
      <c r="BD42" s="1274"/>
      <c r="BE42" s="1274"/>
    </row>
    <row r="43" spans="1:57" s="1269" customFormat="1" ht="10.199999999999999">
      <c r="A43" s="1280" t="s">
        <v>1124</v>
      </c>
      <c r="B43" s="1281">
        <v>83120.754000000001</v>
      </c>
      <c r="C43" s="1282">
        <v>4386.7550747863243</v>
      </c>
      <c r="D43" s="1283">
        <v>99544.766000000003</v>
      </c>
      <c r="E43" s="1281">
        <v>9.2240000000000002</v>
      </c>
      <c r="F43" s="1282">
        <v>0.14262820512820512</v>
      </c>
      <c r="G43" s="1283">
        <v>9.7590000000000003</v>
      </c>
      <c r="H43" s="1281">
        <v>540982.13300000003</v>
      </c>
      <c r="I43" s="1282">
        <v>12863.431623931623</v>
      </c>
      <c r="J43" s="1283">
        <v>589142.82200000004</v>
      </c>
      <c r="K43" s="1281">
        <v>9391.6389999999992</v>
      </c>
      <c r="L43" s="1282">
        <v>19.573717948717949</v>
      </c>
      <c r="M43" s="1283">
        <v>9464.9230000000007</v>
      </c>
      <c r="N43" s="1281">
        <v>2554.6729999999998</v>
      </c>
      <c r="O43" s="1282">
        <v>528.88595085470081</v>
      </c>
      <c r="P43" s="1283">
        <v>4534.8220000000001</v>
      </c>
      <c r="Q43" s="1281">
        <v>41080.548000000003</v>
      </c>
      <c r="R43" s="1282">
        <v>866.07051282051282</v>
      </c>
      <c r="S43" s="1283">
        <v>44323.116000000002</v>
      </c>
      <c r="T43" s="1281">
        <v>54.363</v>
      </c>
      <c r="U43" s="1282">
        <v>6.2804487179487172</v>
      </c>
      <c r="V43" s="1283">
        <v>77.876999999999995</v>
      </c>
      <c r="W43" s="1281">
        <v>99101.633000000002</v>
      </c>
      <c r="X43" s="1282">
        <v>309.63221153846149</v>
      </c>
      <c r="Y43" s="1283">
        <v>100260.897</v>
      </c>
      <c r="Z43" s="1281">
        <v>2461381.2829999998</v>
      </c>
      <c r="AA43" s="1282">
        <v>18.822916666666664</v>
      </c>
      <c r="AB43" s="1283">
        <v>2461451.7560000001</v>
      </c>
      <c r="AC43" s="1281">
        <v>0</v>
      </c>
      <c r="AD43" s="1282">
        <v>0</v>
      </c>
      <c r="AE43" s="1283">
        <v>0</v>
      </c>
      <c r="AF43" s="1281">
        <v>1364.0450000000001</v>
      </c>
      <c r="AG43" s="1282">
        <v>0</v>
      </c>
      <c r="AH43" s="1283">
        <v>1364.0450000000001</v>
      </c>
      <c r="AI43" s="1281">
        <v>0</v>
      </c>
      <c r="AJ43" s="1282">
        <v>0</v>
      </c>
      <c r="AK43" s="1283">
        <v>0</v>
      </c>
      <c r="AL43" s="1281">
        <v>0</v>
      </c>
      <c r="AM43" s="1282">
        <v>0</v>
      </c>
      <c r="AN43" s="1283">
        <v>0</v>
      </c>
      <c r="AO43" s="1281">
        <v>2265.386</v>
      </c>
      <c r="AP43" s="1282">
        <v>0</v>
      </c>
      <c r="AQ43" s="1283">
        <v>2265.386</v>
      </c>
      <c r="AR43" s="1281">
        <v>0</v>
      </c>
      <c r="AS43" s="1282">
        <v>0</v>
      </c>
      <c r="AT43" s="1283">
        <v>0</v>
      </c>
      <c r="AU43" s="1281">
        <v>0</v>
      </c>
      <c r="AV43" s="1282">
        <v>0</v>
      </c>
      <c r="AW43" s="1283">
        <v>0</v>
      </c>
      <c r="AX43" s="1281">
        <v>0</v>
      </c>
      <c r="AY43" s="1282">
        <v>0</v>
      </c>
      <c r="AZ43" s="1283">
        <v>0</v>
      </c>
      <c r="BA43" s="1281">
        <v>3241305.6850000001</v>
      </c>
      <c r="BB43" s="1282">
        <v>18999.596153846152</v>
      </c>
      <c r="BC43" s="1283">
        <v>3312440.1740000001</v>
      </c>
      <c r="BD43" s="1274"/>
      <c r="BE43" s="1274"/>
    </row>
    <row r="44" spans="1:57" s="1269" customFormat="1" ht="10.199999999999999">
      <c r="A44" s="1275" t="s">
        <v>1116</v>
      </c>
      <c r="B44" s="1276">
        <v>635.45299999999997</v>
      </c>
      <c r="C44" s="1278">
        <v>67.427884615384613</v>
      </c>
      <c r="D44" s="1278">
        <v>887.90300000000002</v>
      </c>
      <c r="E44" s="1276">
        <v>9.2230000000000008</v>
      </c>
      <c r="F44" s="1278">
        <v>0.14075854700854701</v>
      </c>
      <c r="G44" s="1278">
        <v>9.75</v>
      </c>
      <c r="H44" s="1276">
        <v>8527.8060000000005</v>
      </c>
      <c r="I44" s="1278">
        <v>1187.6589209401709</v>
      </c>
      <c r="J44" s="1278">
        <v>12974.401</v>
      </c>
      <c r="K44" s="1276">
        <v>90.116</v>
      </c>
      <c r="L44" s="1278">
        <v>6.5154914529914523</v>
      </c>
      <c r="M44" s="1278">
        <v>114.511</v>
      </c>
      <c r="N44" s="1276">
        <v>1849.645</v>
      </c>
      <c r="O44" s="1278">
        <v>19.133814102564102</v>
      </c>
      <c r="P44" s="1278">
        <v>1921.2819999999999</v>
      </c>
      <c r="Q44" s="1276">
        <v>269.45400000000001</v>
      </c>
      <c r="R44" s="1278">
        <v>19.352564102564102</v>
      </c>
      <c r="S44" s="1278">
        <v>341.91</v>
      </c>
      <c r="T44" s="1276">
        <v>0</v>
      </c>
      <c r="U44" s="1278">
        <v>0</v>
      </c>
      <c r="V44" s="1278">
        <v>0</v>
      </c>
      <c r="W44" s="1276">
        <v>58.646000000000001</v>
      </c>
      <c r="X44" s="1278">
        <v>4.6089743589743586</v>
      </c>
      <c r="Y44" s="1278">
        <v>75.903000000000006</v>
      </c>
      <c r="Z44" s="1276">
        <v>0</v>
      </c>
      <c r="AA44" s="1278">
        <v>0</v>
      </c>
      <c r="AB44" s="1278">
        <v>0</v>
      </c>
      <c r="AC44" s="1276">
        <v>0</v>
      </c>
      <c r="AD44" s="1278">
        <v>0</v>
      </c>
      <c r="AE44" s="1278">
        <v>0</v>
      </c>
      <c r="AF44" s="1276">
        <v>0</v>
      </c>
      <c r="AG44" s="1278">
        <v>0</v>
      </c>
      <c r="AH44" s="1278">
        <v>0</v>
      </c>
      <c r="AI44" s="1276">
        <v>0</v>
      </c>
      <c r="AJ44" s="1278">
        <v>0</v>
      </c>
      <c r="AK44" s="1278">
        <v>0</v>
      </c>
      <c r="AL44" s="1276">
        <v>0</v>
      </c>
      <c r="AM44" s="1278">
        <v>0</v>
      </c>
      <c r="AN44" s="1278">
        <v>0</v>
      </c>
      <c r="AO44" s="1276">
        <v>0</v>
      </c>
      <c r="AP44" s="1278">
        <v>0</v>
      </c>
      <c r="AQ44" s="1278">
        <v>0</v>
      </c>
      <c r="AR44" s="1276">
        <v>0</v>
      </c>
      <c r="AS44" s="1278">
        <v>0</v>
      </c>
      <c r="AT44" s="1278">
        <v>0</v>
      </c>
      <c r="AU44" s="1276">
        <v>0</v>
      </c>
      <c r="AV44" s="1278">
        <v>0</v>
      </c>
      <c r="AW44" s="1278">
        <v>0</v>
      </c>
      <c r="AX44" s="1276">
        <v>0</v>
      </c>
      <c r="AY44" s="1278">
        <v>0</v>
      </c>
      <c r="AZ44" s="1278">
        <v>0</v>
      </c>
      <c r="BA44" s="1276">
        <v>11440.344999999999</v>
      </c>
      <c r="BB44" s="1278">
        <v>1304.8392094017095</v>
      </c>
      <c r="BC44" s="1279">
        <v>16325.663</v>
      </c>
      <c r="BD44" s="1274"/>
      <c r="BE44" s="1274"/>
    </row>
    <row r="45" spans="1:57" s="1269" customFormat="1" ht="10.199999999999999">
      <c r="A45" s="1275" t="s">
        <v>790</v>
      </c>
      <c r="B45" s="1276">
        <v>9697.107</v>
      </c>
      <c r="C45" s="1278">
        <v>550.55822649572644</v>
      </c>
      <c r="D45" s="1278">
        <v>11758.397999999999</v>
      </c>
      <c r="E45" s="1276">
        <v>0</v>
      </c>
      <c r="F45" s="1278">
        <v>0</v>
      </c>
      <c r="G45" s="1278">
        <v>0</v>
      </c>
      <c r="H45" s="1276">
        <v>7174.8209999999999</v>
      </c>
      <c r="I45" s="1278">
        <v>661.86111111111097</v>
      </c>
      <c r="J45" s="1278">
        <v>9652.8289999999997</v>
      </c>
      <c r="K45" s="1276">
        <v>13.731</v>
      </c>
      <c r="L45" s="1278">
        <v>3.5932158119658117</v>
      </c>
      <c r="M45" s="1278">
        <v>27.184000000000001</v>
      </c>
      <c r="N45" s="1276">
        <v>153.041</v>
      </c>
      <c r="O45" s="1278">
        <v>33.92307692307692</v>
      </c>
      <c r="P45" s="1278">
        <v>280.05</v>
      </c>
      <c r="Q45" s="1276">
        <v>357.68799999999999</v>
      </c>
      <c r="R45" s="1278">
        <v>48.495993589743584</v>
      </c>
      <c r="S45" s="1278">
        <v>539.25800000000004</v>
      </c>
      <c r="T45" s="1276">
        <v>54.363</v>
      </c>
      <c r="U45" s="1278">
        <v>6.2804487179487172</v>
      </c>
      <c r="V45" s="1278">
        <v>77.876999999999995</v>
      </c>
      <c r="W45" s="1276">
        <v>147.12299999999999</v>
      </c>
      <c r="X45" s="1278">
        <v>48.75026709401709</v>
      </c>
      <c r="Y45" s="1278">
        <v>329.64499999999998</v>
      </c>
      <c r="Z45" s="1276">
        <v>0</v>
      </c>
      <c r="AA45" s="1278">
        <v>0</v>
      </c>
      <c r="AB45" s="1278">
        <v>0</v>
      </c>
      <c r="AC45" s="1276">
        <v>0</v>
      </c>
      <c r="AD45" s="1278">
        <v>0</v>
      </c>
      <c r="AE45" s="1278">
        <v>0</v>
      </c>
      <c r="AF45" s="1276">
        <v>0</v>
      </c>
      <c r="AG45" s="1278">
        <v>0</v>
      </c>
      <c r="AH45" s="1278">
        <v>0</v>
      </c>
      <c r="AI45" s="1276">
        <v>0</v>
      </c>
      <c r="AJ45" s="1278">
        <v>0</v>
      </c>
      <c r="AK45" s="1278">
        <v>0</v>
      </c>
      <c r="AL45" s="1276">
        <v>0</v>
      </c>
      <c r="AM45" s="1278">
        <v>0</v>
      </c>
      <c r="AN45" s="1278">
        <v>0</v>
      </c>
      <c r="AO45" s="1276">
        <v>0</v>
      </c>
      <c r="AP45" s="1278">
        <v>0</v>
      </c>
      <c r="AQ45" s="1278">
        <v>0</v>
      </c>
      <c r="AR45" s="1276">
        <v>0</v>
      </c>
      <c r="AS45" s="1278">
        <v>0</v>
      </c>
      <c r="AT45" s="1278">
        <v>0</v>
      </c>
      <c r="AU45" s="1276">
        <v>0</v>
      </c>
      <c r="AV45" s="1278">
        <v>0</v>
      </c>
      <c r="AW45" s="1278">
        <v>0</v>
      </c>
      <c r="AX45" s="1276">
        <v>0</v>
      </c>
      <c r="AY45" s="1278">
        <v>0</v>
      </c>
      <c r="AZ45" s="1278">
        <v>0</v>
      </c>
      <c r="BA45" s="1276">
        <v>17597.877</v>
      </c>
      <c r="BB45" s="1278">
        <v>1353.4634081196582</v>
      </c>
      <c r="BC45" s="1279">
        <v>22665.243999999999</v>
      </c>
      <c r="BD45" s="1274"/>
      <c r="BE45" s="1274"/>
    </row>
    <row r="46" spans="1:57" s="1269" customFormat="1" ht="10.199999999999999">
      <c r="A46" s="1275" t="s">
        <v>123</v>
      </c>
      <c r="B46" s="1276">
        <v>7.2549999999999999</v>
      </c>
      <c r="C46" s="1278">
        <v>7.7598824786324787</v>
      </c>
      <c r="D46" s="1278">
        <v>36.308</v>
      </c>
      <c r="E46" s="1276">
        <v>0</v>
      </c>
      <c r="F46" s="1278">
        <v>0</v>
      </c>
      <c r="G46" s="1278">
        <v>0</v>
      </c>
      <c r="H46" s="1276">
        <v>25021.508000000002</v>
      </c>
      <c r="I46" s="1278">
        <v>2156</v>
      </c>
      <c r="J46" s="1278">
        <v>33093.572</v>
      </c>
      <c r="K46" s="1276">
        <v>0</v>
      </c>
      <c r="L46" s="1278">
        <v>4.9067841880341874</v>
      </c>
      <c r="M46" s="1278">
        <v>18.370999999999999</v>
      </c>
      <c r="N46" s="1276">
        <v>242.95</v>
      </c>
      <c r="O46" s="1278">
        <v>24.307158119658119</v>
      </c>
      <c r="P46" s="1278">
        <v>333.95699999999999</v>
      </c>
      <c r="Q46" s="1276">
        <v>420.685</v>
      </c>
      <c r="R46" s="1278">
        <v>50.560363247863243</v>
      </c>
      <c r="S46" s="1278">
        <v>609.98400000000004</v>
      </c>
      <c r="T46" s="1276">
        <v>0</v>
      </c>
      <c r="U46" s="1278">
        <v>0</v>
      </c>
      <c r="V46" s="1278">
        <v>0</v>
      </c>
      <c r="W46" s="1276">
        <v>1050.5709999999999</v>
      </c>
      <c r="X46" s="1278">
        <v>4.5787927350427351</v>
      </c>
      <c r="Y46" s="1278">
        <v>1067.7149999999999</v>
      </c>
      <c r="Z46" s="1276">
        <v>0</v>
      </c>
      <c r="AA46" s="1278">
        <v>0</v>
      </c>
      <c r="AB46" s="1278">
        <v>0</v>
      </c>
      <c r="AC46" s="1276">
        <v>0</v>
      </c>
      <c r="AD46" s="1278">
        <v>0</v>
      </c>
      <c r="AE46" s="1278">
        <v>0</v>
      </c>
      <c r="AF46" s="1276">
        <v>0</v>
      </c>
      <c r="AG46" s="1278">
        <v>0</v>
      </c>
      <c r="AH46" s="1278">
        <v>0</v>
      </c>
      <c r="AI46" s="1276">
        <v>0</v>
      </c>
      <c r="AJ46" s="1278">
        <v>0</v>
      </c>
      <c r="AK46" s="1278">
        <v>0</v>
      </c>
      <c r="AL46" s="1276">
        <v>0</v>
      </c>
      <c r="AM46" s="1278">
        <v>0</v>
      </c>
      <c r="AN46" s="1278">
        <v>0</v>
      </c>
      <c r="AO46" s="1276">
        <v>0</v>
      </c>
      <c r="AP46" s="1278">
        <v>0</v>
      </c>
      <c r="AQ46" s="1278">
        <v>0</v>
      </c>
      <c r="AR46" s="1276">
        <v>0</v>
      </c>
      <c r="AS46" s="1278">
        <v>0</v>
      </c>
      <c r="AT46" s="1278">
        <v>0</v>
      </c>
      <c r="AU46" s="1276">
        <v>0</v>
      </c>
      <c r="AV46" s="1278">
        <v>0</v>
      </c>
      <c r="AW46" s="1278">
        <v>0</v>
      </c>
      <c r="AX46" s="1276">
        <v>0</v>
      </c>
      <c r="AY46" s="1278">
        <v>0</v>
      </c>
      <c r="AZ46" s="1278">
        <v>0</v>
      </c>
      <c r="BA46" s="1276">
        <v>26742.971000000001</v>
      </c>
      <c r="BB46" s="1278">
        <v>2248.1135149572647</v>
      </c>
      <c r="BC46" s="1279">
        <v>35159.909</v>
      </c>
      <c r="BD46" s="1274"/>
      <c r="BE46" s="1274"/>
    </row>
    <row r="47" spans="1:57" s="1269" customFormat="1" ht="10.199999999999999">
      <c r="A47" s="1275" t="s">
        <v>133</v>
      </c>
      <c r="B47" s="1276">
        <v>60817.046999999999</v>
      </c>
      <c r="C47" s="1278">
        <v>2776.6479700854702</v>
      </c>
      <c r="D47" s="1278">
        <v>71212.816999999995</v>
      </c>
      <c r="E47" s="1276">
        <v>0</v>
      </c>
      <c r="F47" s="1278">
        <v>0</v>
      </c>
      <c r="G47" s="1278">
        <v>0</v>
      </c>
      <c r="H47" s="1276">
        <v>498299.74200000003</v>
      </c>
      <c r="I47" s="1278">
        <v>6686.401709401709</v>
      </c>
      <c r="J47" s="1278">
        <v>523333.63</v>
      </c>
      <c r="K47" s="1276">
        <v>7427.7910000000002</v>
      </c>
      <c r="L47" s="1278">
        <v>0</v>
      </c>
      <c r="M47" s="1278">
        <v>7427.7910000000002</v>
      </c>
      <c r="N47" s="1276">
        <v>256.233</v>
      </c>
      <c r="O47" s="1278">
        <v>19.999999999999996</v>
      </c>
      <c r="P47" s="1278">
        <v>331.113</v>
      </c>
      <c r="Q47" s="1276">
        <v>39746.661</v>
      </c>
      <c r="R47" s="1278">
        <v>687.17761752136755</v>
      </c>
      <c r="S47" s="1278">
        <v>42319.453999999998</v>
      </c>
      <c r="T47" s="1276">
        <v>0</v>
      </c>
      <c r="U47" s="1278">
        <v>0</v>
      </c>
      <c r="V47" s="1278">
        <v>0</v>
      </c>
      <c r="W47" s="1276">
        <v>97392.133000000002</v>
      </c>
      <c r="X47" s="1278">
        <v>101</v>
      </c>
      <c r="Y47" s="1278">
        <v>97770.277000000002</v>
      </c>
      <c r="Z47" s="1276">
        <v>2461381.2829999998</v>
      </c>
      <c r="AA47" s="1278">
        <v>18.822916666666664</v>
      </c>
      <c r="AB47" s="1278">
        <v>2461451.7560000001</v>
      </c>
      <c r="AC47" s="1276">
        <v>0</v>
      </c>
      <c r="AD47" s="1278">
        <v>0</v>
      </c>
      <c r="AE47" s="1278">
        <v>0</v>
      </c>
      <c r="AF47" s="1276">
        <v>1364.0450000000001</v>
      </c>
      <c r="AG47" s="1278">
        <v>0</v>
      </c>
      <c r="AH47" s="1278">
        <v>1364.0450000000001</v>
      </c>
      <c r="AI47" s="1276">
        <v>0</v>
      </c>
      <c r="AJ47" s="1278">
        <v>0</v>
      </c>
      <c r="AK47" s="1278">
        <v>0</v>
      </c>
      <c r="AL47" s="1276">
        <v>0</v>
      </c>
      <c r="AM47" s="1278">
        <v>0</v>
      </c>
      <c r="AN47" s="1278">
        <v>0</v>
      </c>
      <c r="AO47" s="1276">
        <v>2265.386</v>
      </c>
      <c r="AP47" s="1278">
        <v>0</v>
      </c>
      <c r="AQ47" s="1278">
        <v>2265.386</v>
      </c>
      <c r="AR47" s="1276">
        <v>0</v>
      </c>
      <c r="AS47" s="1278">
        <v>0</v>
      </c>
      <c r="AT47" s="1278">
        <v>0</v>
      </c>
      <c r="AU47" s="1276">
        <v>0</v>
      </c>
      <c r="AV47" s="1278">
        <v>0</v>
      </c>
      <c r="AW47" s="1278">
        <v>0</v>
      </c>
      <c r="AX47" s="1276">
        <v>0</v>
      </c>
      <c r="AY47" s="1278">
        <v>0</v>
      </c>
      <c r="AZ47" s="1278">
        <v>0</v>
      </c>
      <c r="BA47" s="1276">
        <v>3168950.324</v>
      </c>
      <c r="BB47" s="1278">
        <v>10290.050747863246</v>
      </c>
      <c r="BC47" s="1279">
        <v>3207476.2740000002</v>
      </c>
      <c r="BD47" s="1274"/>
      <c r="BE47" s="1274"/>
    </row>
    <row r="48" spans="1:57" s="1269" customFormat="1" ht="10.199999999999999">
      <c r="A48" s="1275" t="s">
        <v>710</v>
      </c>
      <c r="B48" s="1276">
        <v>0</v>
      </c>
      <c r="C48" s="1278">
        <v>0</v>
      </c>
      <c r="D48" s="1278">
        <v>0</v>
      </c>
      <c r="E48" s="1276">
        <v>0</v>
      </c>
      <c r="F48" s="1278">
        <v>0</v>
      </c>
      <c r="G48" s="1278">
        <v>0</v>
      </c>
      <c r="H48" s="1276">
        <v>3.0000000000000001E-3</v>
      </c>
      <c r="I48" s="1278">
        <v>2.6709401709401707E-4</v>
      </c>
      <c r="J48" s="1278">
        <v>4.0000000000000001E-3</v>
      </c>
      <c r="K48" s="1276">
        <v>0</v>
      </c>
      <c r="L48" s="1278">
        <v>0</v>
      </c>
      <c r="M48" s="1278">
        <v>0</v>
      </c>
      <c r="N48" s="1276">
        <v>52.802</v>
      </c>
      <c r="O48" s="1278">
        <v>60.002938034188034</v>
      </c>
      <c r="P48" s="1278">
        <v>277.45299999999997</v>
      </c>
      <c r="Q48" s="1276">
        <v>0</v>
      </c>
      <c r="R48" s="1278">
        <v>0</v>
      </c>
      <c r="S48" s="1278">
        <v>0</v>
      </c>
      <c r="T48" s="1276">
        <v>0</v>
      </c>
      <c r="U48" s="1278">
        <v>0</v>
      </c>
      <c r="V48" s="1278">
        <v>0</v>
      </c>
      <c r="W48" s="1276">
        <v>395.32400000000001</v>
      </c>
      <c r="X48" s="1278">
        <v>0</v>
      </c>
      <c r="Y48" s="1278">
        <v>395.32400000000001</v>
      </c>
      <c r="Z48" s="1276">
        <v>0</v>
      </c>
      <c r="AA48" s="1278">
        <v>0</v>
      </c>
      <c r="AB48" s="1278">
        <v>0</v>
      </c>
      <c r="AC48" s="1276">
        <v>0</v>
      </c>
      <c r="AD48" s="1278">
        <v>0</v>
      </c>
      <c r="AE48" s="1278">
        <v>0</v>
      </c>
      <c r="AF48" s="1276">
        <v>0</v>
      </c>
      <c r="AG48" s="1278">
        <v>0</v>
      </c>
      <c r="AH48" s="1278">
        <v>0</v>
      </c>
      <c r="AI48" s="1276">
        <v>0</v>
      </c>
      <c r="AJ48" s="1278">
        <v>0</v>
      </c>
      <c r="AK48" s="1278">
        <v>0</v>
      </c>
      <c r="AL48" s="1276">
        <v>0</v>
      </c>
      <c r="AM48" s="1278">
        <v>0</v>
      </c>
      <c r="AN48" s="1278">
        <v>0</v>
      </c>
      <c r="AO48" s="1276">
        <v>0</v>
      </c>
      <c r="AP48" s="1278">
        <v>0</v>
      </c>
      <c r="AQ48" s="1278">
        <v>0</v>
      </c>
      <c r="AR48" s="1276">
        <v>0</v>
      </c>
      <c r="AS48" s="1278">
        <v>0</v>
      </c>
      <c r="AT48" s="1278">
        <v>0</v>
      </c>
      <c r="AU48" s="1276">
        <v>0</v>
      </c>
      <c r="AV48" s="1278">
        <v>0</v>
      </c>
      <c r="AW48" s="1278">
        <v>0</v>
      </c>
      <c r="AX48" s="1276">
        <v>0</v>
      </c>
      <c r="AY48" s="1278">
        <v>0</v>
      </c>
      <c r="AZ48" s="1278">
        <v>0</v>
      </c>
      <c r="BA48" s="1276">
        <v>448.12900000000002</v>
      </c>
      <c r="BB48" s="1278">
        <v>60.003205128205124</v>
      </c>
      <c r="BC48" s="1279">
        <v>672.78200000000004</v>
      </c>
      <c r="BD48" s="1274"/>
      <c r="BE48" s="1274"/>
    </row>
    <row r="49" spans="1:57" s="1269" customFormat="1" ht="10.199999999999999">
      <c r="A49" s="1275" t="s">
        <v>791</v>
      </c>
      <c r="B49" s="1276">
        <v>818.76300000000003</v>
      </c>
      <c r="C49" s="1278">
        <v>634.49172008546998</v>
      </c>
      <c r="D49" s="1278">
        <v>3194.3009999999999</v>
      </c>
      <c r="E49" s="1276">
        <v>1E-3</v>
      </c>
      <c r="F49" s="1278">
        <v>1.8696581196581195E-3</v>
      </c>
      <c r="G49" s="1278">
        <v>8.0000000000000002E-3</v>
      </c>
      <c r="H49" s="1276">
        <v>1958.222</v>
      </c>
      <c r="I49" s="1278">
        <v>996.22382478632471</v>
      </c>
      <c r="J49" s="1278">
        <v>5688.085</v>
      </c>
      <c r="K49" s="1276">
        <v>0</v>
      </c>
      <c r="L49" s="1278">
        <v>8.0128205128205125E-4</v>
      </c>
      <c r="M49" s="1278">
        <v>3.0000000000000001E-3</v>
      </c>
      <c r="N49" s="1276">
        <v>0</v>
      </c>
      <c r="O49" s="1278">
        <v>371.51842948717945</v>
      </c>
      <c r="P49" s="1278">
        <v>1390.9649999999999</v>
      </c>
      <c r="Q49" s="1276">
        <v>286.05900000000003</v>
      </c>
      <c r="R49" s="1278">
        <v>33.83653846153846</v>
      </c>
      <c r="S49" s="1278">
        <v>412.74299999999999</v>
      </c>
      <c r="T49" s="1276">
        <v>0</v>
      </c>
      <c r="U49" s="1278">
        <v>0</v>
      </c>
      <c r="V49" s="1278">
        <v>0</v>
      </c>
      <c r="W49" s="1276">
        <v>57.832999999999998</v>
      </c>
      <c r="X49" s="1278">
        <v>150.69364316239316</v>
      </c>
      <c r="Y49" s="1278">
        <v>622.03</v>
      </c>
      <c r="Z49" s="1276">
        <v>0</v>
      </c>
      <c r="AA49" s="1278">
        <v>0</v>
      </c>
      <c r="AB49" s="1278">
        <v>0</v>
      </c>
      <c r="AC49" s="1276">
        <v>0</v>
      </c>
      <c r="AD49" s="1278">
        <v>0</v>
      </c>
      <c r="AE49" s="1278">
        <v>0</v>
      </c>
      <c r="AF49" s="1276">
        <v>0</v>
      </c>
      <c r="AG49" s="1278">
        <v>0</v>
      </c>
      <c r="AH49" s="1278">
        <v>0</v>
      </c>
      <c r="AI49" s="1276">
        <v>0</v>
      </c>
      <c r="AJ49" s="1278">
        <v>0</v>
      </c>
      <c r="AK49" s="1278">
        <v>0</v>
      </c>
      <c r="AL49" s="1276">
        <v>0</v>
      </c>
      <c r="AM49" s="1278">
        <v>0</v>
      </c>
      <c r="AN49" s="1278">
        <v>0</v>
      </c>
      <c r="AO49" s="1276">
        <v>0</v>
      </c>
      <c r="AP49" s="1278">
        <v>0</v>
      </c>
      <c r="AQ49" s="1278">
        <v>0</v>
      </c>
      <c r="AR49" s="1276">
        <v>0</v>
      </c>
      <c r="AS49" s="1278">
        <v>0</v>
      </c>
      <c r="AT49" s="1278">
        <v>0</v>
      </c>
      <c r="AU49" s="1276">
        <v>0</v>
      </c>
      <c r="AV49" s="1278">
        <v>0</v>
      </c>
      <c r="AW49" s="1278">
        <v>0</v>
      </c>
      <c r="AX49" s="1276">
        <v>0</v>
      </c>
      <c r="AY49" s="1278">
        <v>0</v>
      </c>
      <c r="AZ49" s="1278">
        <v>0</v>
      </c>
      <c r="BA49" s="1276">
        <v>3120.88</v>
      </c>
      <c r="BB49" s="1278">
        <v>2186.7676282051279</v>
      </c>
      <c r="BC49" s="1279">
        <v>11308.138999999999</v>
      </c>
      <c r="BD49" s="1274"/>
      <c r="BE49" s="1274"/>
    </row>
    <row r="50" spans="1:57" s="1269" customFormat="1" ht="10.199999999999999">
      <c r="A50" s="1275" t="s">
        <v>792</v>
      </c>
      <c r="B50" s="1276">
        <v>0</v>
      </c>
      <c r="C50" s="1278">
        <v>345.91987179487177</v>
      </c>
      <c r="D50" s="1278">
        <v>1295.124</v>
      </c>
      <c r="E50" s="1276">
        <v>0</v>
      </c>
      <c r="F50" s="1278">
        <v>0</v>
      </c>
      <c r="G50" s="1278">
        <v>0</v>
      </c>
      <c r="H50" s="1276">
        <v>0.03</v>
      </c>
      <c r="I50" s="1278">
        <v>1175.2847222222219</v>
      </c>
      <c r="J50" s="1278">
        <v>4400.2960000000003</v>
      </c>
      <c r="K50" s="1276">
        <v>0</v>
      </c>
      <c r="L50" s="1278">
        <v>0</v>
      </c>
      <c r="M50" s="1278">
        <v>0</v>
      </c>
      <c r="N50" s="1276">
        <v>0</v>
      </c>
      <c r="O50" s="1278">
        <v>0</v>
      </c>
      <c r="P50" s="1278">
        <v>0</v>
      </c>
      <c r="Q50" s="1276">
        <v>0</v>
      </c>
      <c r="R50" s="1278">
        <v>0</v>
      </c>
      <c r="S50" s="1278">
        <v>0</v>
      </c>
      <c r="T50" s="1276">
        <v>0</v>
      </c>
      <c r="U50" s="1278">
        <v>0</v>
      </c>
      <c r="V50" s="1278">
        <v>0</v>
      </c>
      <c r="W50" s="1276">
        <v>0</v>
      </c>
      <c r="X50" s="1278">
        <v>0</v>
      </c>
      <c r="Y50" s="1278">
        <v>0</v>
      </c>
      <c r="Z50" s="1276">
        <v>0</v>
      </c>
      <c r="AA50" s="1278">
        <v>0</v>
      </c>
      <c r="AB50" s="1278">
        <v>0</v>
      </c>
      <c r="AC50" s="1276">
        <v>0</v>
      </c>
      <c r="AD50" s="1278">
        <v>0</v>
      </c>
      <c r="AE50" s="1278">
        <v>0</v>
      </c>
      <c r="AF50" s="1276">
        <v>0</v>
      </c>
      <c r="AG50" s="1278">
        <v>0</v>
      </c>
      <c r="AH50" s="1278">
        <v>0</v>
      </c>
      <c r="AI50" s="1276">
        <v>0</v>
      </c>
      <c r="AJ50" s="1278">
        <v>0</v>
      </c>
      <c r="AK50" s="1278">
        <v>0</v>
      </c>
      <c r="AL50" s="1276">
        <v>0</v>
      </c>
      <c r="AM50" s="1278">
        <v>0</v>
      </c>
      <c r="AN50" s="1278">
        <v>0</v>
      </c>
      <c r="AO50" s="1276">
        <v>0</v>
      </c>
      <c r="AP50" s="1278">
        <v>0</v>
      </c>
      <c r="AQ50" s="1278">
        <v>0</v>
      </c>
      <c r="AR50" s="1276">
        <v>0</v>
      </c>
      <c r="AS50" s="1278">
        <v>0</v>
      </c>
      <c r="AT50" s="1278">
        <v>0</v>
      </c>
      <c r="AU50" s="1276">
        <v>0</v>
      </c>
      <c r="AV50" s="1278">
        <v>0</v>
      </c>
      <c r="AW50" s="1278">
        <v>0</v>
      </c>
      <c r="AX50" s="1276">
        <v>0</v>
      </c>
      <c r="AY50" s="1278">
        <v>0</v>
      </c>
      <c r="AZ50" s="1278">
        <v>0</v>
      </c>
      <c r="BA50" s="1276">
        <v>0.03</v>
      </c>
      <c r="BB50" s="1278">
        <v>1521.2048611111109</v>
      </c>
      <c r="BC50" s="1279">
        <v>5695.4210000000003</v>
      </c>
      <c r="BD50" s="1274"/>
      <c r="BE50" s="1274"/>
    </row>
    <row r="51" spans="1:57" s="1269" customFormat="1" ht="10.199999999999999">
      <c r="A51" s="1275" t="s">
        <v>1125</v>
      </c>
      <c r="B51" s="1276">
        <v>11145.127</v>
      </c>
      <c r="C51" s="1278">
        <v>3.9487179487179485</v>
      </c>
      <c r="D51" s="1278">
        <v>11159.912</v>
      </c>
      <c r="E51" s="1276">
        <v>0</v>
      </c>
      <c r="F51" s="1278">
        <v>0</v>
      </c>
      <c r="G51" s="1278">
        <v>0</v>
      </c>
      <c r="H51" s="1276">
        <v>0</v>
      </c>
      <c r="I51" s="1278">
        <v>0</v>
      </c>
      <c r="J51" s="1278">
        <v>0</v>
      </c>
      <c r="K51" s="1276">
        <v>1860</v>
      </c>
      <c r="L51" s="1278">
        <v>4.5568910256410255</v>
      </c>
      <c r="M51" s="1278">
        <v>1877.0609999999999</v>
      </c>
      <c r="N51" s="1276">
        <v>0</v>
      </c>
      <c r="O51" s="1278">
        <v>0</v>
      </c>
      <c r="P51" s="1278">
        <v>0</v>
      </c>
      <c r="Q51" s="1276">
        <v>0</v>
      </c>
      <c r="R51" s="1278">
        <v>26.64690170940171</v>
      </c>
      <c r="S51" s="1278">
        <v>99.766000000000005</v>
      </c>
      <c r="T51" s="1276">
        <v>0</v>
      </c>
      <c r="U51" s="1278">
        <v>0</v>
      </c>
      <c r="V51" s="1278">
        <v>0</v>
      </c>
      <c r="W51" s="1276">
        <v>0</v>
      </c>
      <c r="X51" s="1278">
        <v>0</v>
      </c>
      <c r="Y51" s="1278">
        <v>0</v>
      </c>
      <c r="Z51" s="1276">
        <v>0</v>
      </c>
      <c r="AA51" s="1278">
        <v>0</v>
      </c>
      <c r="AB51" s="1278">
        <v>0</v>
      </c>
      <c r="AC51" s="1276">
        <v>0</v>
      </c>
      <c r="AD51" s="1278">
        <v>0</v>
      </c>
      <c r="AE51" s="1278">
        <v>0</v>
      </c>
      <c r="AF51" s="1276">
        <v>0</v>
      </c>
      <c r="AG51" s="1278">
        <v>0</v>
      </c>
      <c r="AH51" s="1278">
        <v>0</v>
      </c>
      <c r="AI51" s="1276">
        <v>0</v>
      </c>
      <c r="AJ51" s="1278">
        <v>0</v>
      </c>
      <c r="AK51" s="1278">
        <v>0</v>
      </c>
      <c r="AL51" s="1276">
        <v>0</v>
      </c>
      <c r="AM51" s="1278">
        <v>0</v>
      </c>
      <c r="AN51" s="1278">
        <v>0</v>
      </c>
      <c r="AO51" s="1276">
        <v>0</v>
      </c>
      <c r="AP51" s="1278">
        <v>0</v>
      </c>
      <c r="AQ51" s="1278">
        <v>0</v>
      </c>
      <c r="AR51" s="1276">
        <v>0</v>
      </c>
      <c r="AS51" s="1278">
        <v>0</v>
      </c>
      <c r="AT51" s="1278">
        <v>0</v>
      </c>
      <c r="AU51" s="1276">
        <v>0</v>
      </c>
      <c r="AV51" s="1278">
        <v>0</v>
      </c>
      <c r="AW51" s="1278">
        <v>0</v>
      </c>
      <c r="AX51" s="1276">
        <v>0</v>
      </c>
      <c r="AY51" s="1278">
        <v>0</v>
      </c>
      <c r="AZ51" s="1278">
        <v>0</v>
      </c>
      <c r="BA51" s="1276">
        <v>13005.127</v>
      </c>
      <c r="BB51" s="1278">
        <v>35.152777777777771</v>
      </c>
      <c r="BC51" s="1279">
        <v>13136.739</v>
      </c>
      <c r="BD51" s="1274"/>
      <c r="BE51" s="1274"/>
    </row>
    <row r="52" spans="1:57" s="1269" customFormat="1" ht="10.199999999999999">
      <c r="A52" s="1280" t="s">
        <v>1126</v>
      </c>
      <c r="B52" s="1281">
        <v>11918906.115</v>
      </c>
      <c r="C52" s="1282">
        <v>198221.33814102563</v>
      </c>
      <c r="D52" s="1283">
        <v>12661046.805</v>
      </c>
      <c r="E52" s="1281">
        <v>1422872.372</v>
      </c>
      <c r="F52" s="1282">
        <v>149.82532051282053</v>
      </c>
      <c r="G52" s="1283">
        <v>1423433.3189999999</v>
      </c>
      <c r="H52" s="1281">
        <v>15409835.24</v>
      </c>
      <c r="I52" s="1282">
        <v>558274.422008547</v>
      </c>
      <c r="J52" s="1283">
        <v>17500014.677000001</v>
      </c>
      <c r="K52" s="1281">
        <v>3786424.3689999999</v>
      </c>
      <c r="L52" s="1282">
        <v>30412.843482905981</v>
      </c>
      <c r="M52" s="1283">
        <v>3900290.0559999999</v>
      </c>
      <c r="N52" s="1281">
        <v>1968004.473</v>
      </c>
      <c r="O52" s="1282">
        <v>15289.119391025641</v>
      </c>
      <c r="P52" s="1283">
        <v>2025246.9369999999</v>
      </c>
      <c r="Q52" s="1281">
        <v>9669484.4989999998</v>
      </c>
      <c r="R52" s="1282">
        <v>126666.99599358974</v>
      </c>
      <c r="S52" s="1283">
        <v>10143725.732999999</v>
      </c>
      <c r="T52" s="1281">
        <v>0</v>
      </c>
      <c r="U52" s="1282">
        <v>0</v>
      </c>
      <c r="V52" s="1283">
        <v>0</v>
      </c>
      <c r="W52" s="1281">
        <v>14886194.768999999</v>
      </c>
      <c r="X52" s="1282">
        <v>131403.44337606838</v>
      </c>
      <c r="Y52" s="1283">
        <v>15378169.262</v>
      </c>
      <c r="Z52" s="1281">
        <v>354449.66399999999</v>
      </c>
      <c r="AA52" s="1282">
        <v>0</v>
      </c>
      <c r="AB52" s="1283">
        <v>354449.66399999999</v>
      </c>
      <c r="AC52" s="1281">
        <v>1550610.5349999999</v>
      </c>
      <c r="AD52" s="1282">
        <v>1275.810096153846</v>
      </c>
      <c r="AE52" s="1283">
        <v>1555387.1680000001</v>
      </c>
      <c r="AF52" s="1281">
        <v>3266270.7230000002</v>
      </c>
      <c r="AG52" s="1282">
        <v>32.974358974358971</v>
      </c>
      <c r="AH52" s="1283">
        <v>3266394.179</v>
      </c>
      <c r="AI52" s="1281">
        <v>75190.214999999997</v>
      </c>
      <c r="AJ52" s="1282">
        <v>64</v>
      </c>
      <c r="AK52" s="1283">
        <v>75429.831000000006</v>
      </c>
      <c r="AL52" s="1281">
        <v>1314153</v>
      </c>
      <c r="AM52" s="1282">
        <v>0</v>
      </c>
      <c r="AN52" s="1283">
        <v>1314153</v>
      </c>
      <c r="AO52" s="1281">
        <v>561429.30599999998</v>
      </c>
      <c r="AP52" s="1282">
        <v>0</v>
      </c>
      <c r="AQ52" s="1283">
        <v>561429.30599999998</v>
      </c>
      <c r="AR52" s="1281">
        <v>0</v>
      </c>
      <c r="AS52" s="1282">
        <v>0</v>
      </c>
      <c r="AT52" s="1283">
        <v>0</v>
      </c>
      <c r="AU52" s="1281">
        <v>0</v>
      </c>
      <c r="AV52" s="1282">
        <v>0</v>
      </c>
      <c r="AW52" s="1283">
        <v>0</v>
      </c>
      <c r="AX52" s="1281">
        <v>0</v>
      </c>
      <c r="AY52" s="1282">
        <v>0</v>
      </c>
      <c r="AZ52" s="1283">
        <v>0</v>
      </c>
      <c r="BA52" s="1281">
        <v>66183825.284999996</v>
      </c>
      <c r="BB52" s="1282">
        <v>1061790.7735042735</v>
      </c>
      <c r="BC52" s="1283">
        <v>70159169.942000002</v>
      </c>
      <c r="BD52" s="1274"/>
      <c r="BE52" s="1274"/>
    </row>
    <row r="53" spans="1:57" s="1269" customFormat="1" ht="10.199999999999999">
      <c r="A53" s="1275" t="s">
        <v>1116</v>
      </c>
      <c r="B53" s="1276">
        <v>196.77099999999999</v>
      </c>
      <c r="C53" s="1278">
        <v>0.8044871794871794</v>
      </c>
      <c r="D53" s="1278">
        <v>199.78399999999999</v>
      </c>
      <c r="E53" s="1276">
        <v>0</v>
      </c>
      <c r="F53" s="1278">
        <v>0</v>
      </c>
      <c r="G53" s="1278">
        <v>0</v>
      </c>
      <c r="H53" s="1276">
        <v>1272.2170000000001</v>
      </c>
      <c r="I53" s="1278">
        <v>168.72061965811966</v>
      </c>
      <c r="J53" s="1278">
        <v>1903.9079999999999</v>
      </c>
      <c r="K53" s="1276">
        <v>5574.0789999999997</v>
      </c>
      <c r="L53" s="1278">
        <v>33.341346153846153</v>
      </c>
      <c r="M53" s="1278">
        <v>5698.9089999999997</v>
      </c>
      <c r="N53" s="1276">
        <v>27.170999999999999</v>
      </c>
      <c r="O53" s="1278">
        <v>2.1300747863247862</v>
      </c>
      <c r="P53" s="1278">
        <v>35.146000000000001</v>
      </c>
      <c r="Q53" s="1276">
        <v>464.99099999999999</v>
      </c>
      <c r="R53" s="1278">
        <v>63.005341880341874</v>
      </c>
      <c r="S53" s="1278">
        <v>700.88400000000001</v>
      </c>
      <c r="T53" s="1276">
        <v>0</v>
      </c>
      <c r="U53" s="1278">
        <v>0</v>
      </c>
      <c r="V53" s="1278">
        <v>0</v>
      </c>
      <c r="W53" s="1276">
        <v>387.39100000000002</v>
      </c>
      <c r="X53" s="1278">
        <v>13.05982905982906</v>
      </c>
      <c r="Y53" s="1278">
        <v>436.28699999999998</v>
      </c>
      <c r="Z53" s="1276">
        <v>0</v>
      </c>
      <c r="AA53" s="1278">
        <v>0</v>
      </c>
      <c r="AB53" s="1278">
        <v>0</v>
      </c>
      <c r="AC53" s="1276">
        <v>0</v>
      </c>
      <c r="AD53" s="1278">
        <v>0</v>
      </c>
      <c r="AE53" s="1278">
        <v>0</v>
      </c>
      <c r="AF53" s="1276">
        <v>0</v>
      </c>
      <c r="AG53" s="1278">
        <v>0</v>
      </c>
      <c r="AH53" s="1278">
        <v>0</v>
      </c>
      <c r="AI53" s="1276">
        <v>0</v>
      </c>
      <c r="AJ53" s="1278">
        <v>0</v>
      </c>
      <c r="AK53" s="1278">
        <v>0</v>
      </c>
      <c r="AL53" s="1276">
        <v>0</v>
      </c>
      <c r="AM53" s="1278">
        <v>0</v>
      </c>
      <c r="AN53" s="1278">
        <v>0</v>
      </c>
      <c r="AO53" s="1276">
        <v>0</v>
      </c>
      <c r="AP53" s="1278">
        <v>0</v>
      </c>
      <c r="AQ53" s="1278">
        <v>0</v>
      </c>
      <c r="AR53" s="1276">
        <v>0</v>
      </c>
      <c r="AS53" s="1278">
        <v>0</v>
      </c>
      <c r="AT53" s="1278">
        <v>0</v>
      </c>
      <c r="AU53" s="1276">
        <v>0</v>
      </c>
      <c r="AV53" s="1278">
        <v>0</v>
      </c>
      <c r="AW53" s="1278">
        <v>0</v>
      </c>
      <c r="AX53" s="1276">
        <v>0</v>
      </c>
      <c r="AY53" s="1278">
        <v>0</v>
      </c>
      <c r="AZ53" s="1278">
        <v>0</v>
      </c>
      <c r="BA53" s="1276">
        <v>7922.6220000000003</v>
      </c>
      <c r="BB53" s="1278">
        <v>281.0625</v>
      </c>
      <c r="BC53" s="1279">
        <v>8974.9210000000003</v>
      </c>
      <c r="BD53" s="1274"/>
      <c r="BE53" s="1274"/>
    </row>
    <row r="54" spans="1:57" s="1269" customFormat="1" ht="10.199999999999999">
      <c r="A54" s="1275" t="s">
        <v>790</v>
      </c>
      <c r="B54" s="1276">
        <v>2963667.86</v>
      </c>
      <c r="C54" s="1278">
        <v>104794.83680555555</v>
      </c>
      <c r="D54" s="1278">
        <v>3356019.7289999998</v>
      </c>
      <c r="E54" s="1276">
        <v>3031.4520000000002</v>
      </c>
      <c r="F54" s="1278">
        <v>102.45219017094017</v>
      </c>
      <c r="G54" s="1278">
        <v>3415.0329999999999</v>
      </c>
      <c r="H54" s="1276">
        <v>4807570.1359999999</v>
      </c>
      <c r="I54" s="1278">
        <v>263299.91533119656</v>
      </c>
      <c r="J54" s="1278">
        <v>5793365.0199999996</v>
      </c>
      <c r="K54" s="1276">
        <v>649851.36899999995</v>
      </c>
      <c r="L54" s="1278">
        <v>30202.51201923077</v>
      </c>
      <c r="M54" s="1278">
        <v>762929.57400000002</v>
      </c>
      <c r="N54" s="1276">
        <v>257820.28599999999</v>
      </c>
      <c r="O54" s="1278">
        <v>10561.347756410256</v>
      </c>
      <c r="P54" s="1278">
        <v>297361.973</v>
      </c>
      <c r="Q54" s="1276">
        <v>2124598.2850000001</v>
      </c>
      <c r="R54" s="1278">
        <v>92277.811164529907</v>
      </c>
      <c r="S54" s="1278">
        <v>2470086.41</v>
      </c>
      <c r="T54" s="1276">
        <v>0</v>
      </c>
      <c r="U54" s="1278">
        <v>0</v>
      </c>
      <c r="V54" s="1278">
        <v>0</v>
      </c>
      <c r="W54" s="1276">
        <v>2499463.0359999998</v>
      </c>
      <c r="X54" s="1278">
        <v>110952.25587606836</v>
      </c>
      <c r="Y54" s="1278">
        <v>2914868.2829999998</v>
      </c>
      <c r="Z54" s="1276">
        <v>0</v>
      </c>
      <c r="AA54" s="1278">
        <v>0</v>
      </c>
      <c r="AB54" s="1278">
        <v>0</v>
      </c>
      <c r="AC54" s="1276">
        <v>11135.17</v>
      </c>
      <c r="AD54" s="1278">
        <v>377.14236111111109</v>
      </c>
      <c r="AE54" s="1278">
        <v>12547.191999999999</v>
      </c>
      <c r="AF54" s="1276">
        <v>1672819.611</v>
      </c>
      <c r="AG54" s="1278">
        <v>0</v>
      </c>
      <c r="AH54" s="1278">
        <v>1672819.611</v>
      </c>
      <c r="AI54" s="1276">
        <v>0</v>
      </c>
      <c r="AJ54" s="1278">
        <v>0</v>
      </c>
      <c r="AK54" s="1278">
        <v>0</v>
      </c>
      <c r="AL54" s="1276">
        <v>612762.31299999997</v>
      </c>
      <c r="AM54" s="1278">
        <v>0</v>
      </c>
      <c r="AN54" s="1278">
        <v>612762.31299999997</v>
      </c>
      <c r="AO54" s="1276">
        <v>0</v>
      </c>
      <c r="AP54" s="1278">
        <v>0</v>
      </c>
      <c r="AQ54" s="1278">
        <v>0</v>
      </c>
      <c r="AR54" s="1276">
        <v>0</v>
      </c>
      <c r="AS54" s="1278">
        <v>0</v>
      </c>
      <c r="AT54" s="1278">
        <v>0</v>
      </c>
      <c r="AU54" s="1276">
        <v>0</v>
      </c>
      <c r="AV54" s="1278">
        <v>0</v>
      </c>
      <c r="AW54" s="1278">
        <v>0</v>
      </c>
      <c r="AX54" s="1276">
        <v>0</v>
      </c>
      <c r="AY54" s="1278">
        <v>0</v>
      </c>
      <c r="AZ54" s="1278">
        <v>0</v>
      </c>
      <c r="BA54" s="1276">
        <v>15602719.523</v>
      </c>
      <c r="BB54" s="1278">
        <v>612568.2743055555</v>
      </c>
      <c r="BC54" s="1279">
        <v>17896175.142000001</v>
      </c>
      <c r="BD54" s="1274"/>
      <c r="BE54" s="1274"/>
    </row>
    <row r="55" spans="1:57" s="1269" customFormat="1" ht="10.199999999999999">
      <c r="A55" s="1275" t="s">
        <v>133</v>
      </c>
      <c r="B55" s="1276">
        <v>8955041.4829999991</v>
      </c>
      <c r="C55" s="1278">
        <v>93425.696581196578</v>
      </c>
      <c r="D55" s="1278">
        <v>9304827.2919999994</v>
      </c>
      <c r="E55" s="1276">
        <v>1039892.862</v>
      </c>
      <c r="F55" s="1278">
        <v>47.373130341880341</v>
      </c>
      <c r="G55" s="1278">
        <v>1040070.227</v>
      </c>
      <c r="H55" s="1276">
        <v>10600992.885</v>
      </c>
      <c r="I55" s="1278">
        <v>294805.78579059825</v>
      </c>
      <c r="J55" s="1278">
        <v>11704745.748</v>
      </c>
      <c r="K55" s="1276">
        <v>2998226.8930000002</v>
      </c>
      <c r="L55" s="1278">
        <v>176.9898504273504</v>
      </c>
      <c r="M55" s="1278">
        <v>2998889.5440000002</v>
      </c>
      <c r="N55" s="1276">
        <v>1710157.0149999999</v>
      </c>
      <c r="O55" s="1278">
        <v>4725.641292735042</v>
      </c>
      <c r="P55" s="1278">
        <v>1727849.817</v>
      </c>
      <c r="Q55" s="1276">
        <v>6991473.9519999996</v>
      </c>
      <c r="R55" s="1278">
        <v>25108.932692307691</v>
      </c>
      <c r="S55" s="1278">
        <v>7085481.7960000001</v>
      </c>
      <c r="T55" s="1276">
        <v>0</v>
      </c>
      <c r="U55" s="1278">
        <v>0</v>
      </c>
      <c r="V55" s="1278">
        <v>0</v>
      </c>
      <c r="W55" s="1276">
        <v>12386338.948999999</v>
      </c>
      <c r="X55" s="1278">
        <v>20420.722489316238</v>
      </c>
      <c r="Y55" s="1278">
        <v>12462794.134</v>
      </c>
      <c r="Z55" s="1276">
        <v>354449.66399999999</v>
      </c>
      <c r="AA55" s="1278">
        <v>0</v>
      </c>
      <c r="AB55" s="1278">
        <v>354449.66399999999</v>
      </c>
      <c r="AC55" s="1276">
        <v>1539458.09</v>
      </c>
      <c r="AD55" s="1278">
        <v>898.36752136752125</v>
      </c>
      <c r="AE55" s="1278">
        <v>1542821.578</v>
      </c>
      <c r="AF55" s="1276">
        <v>1593451.112</v>
      </c>
      <c r="AG55" s="1278">
        <v>32.974358974358971</v>
      </c>
      <c r="AH55" s="1278">
        <v>1593574.568</v>
      </c>
      <c r="AI55" s="1276">
        <v>71704.596000000005</v>
      </c>
      <c r="AJ55" s="1278">
        <v>0</v>
      </c>
      <c r="AK55" s="1278">
        <v>71704.596000000005</v>
      </c>
      <c r="AL55" s="1276">
        <v>701390.68599999999</v>
      </c>
      <c r="AM55" s="1278">
        <v>0</v>
      </c>
      <c r="AN55" s="1278">
        <v>701390.68599999999</v>
      </c>
      <c r="AO55" s="1276">
        <v>561429.30599999998</v>
      </c>
      <c r="AP55" s="1278">
        <v>0</v>
      </c>
      <c r="AQ55" s="1278">
        <v>561429.30599999998</v>
      </c>
      <c r="AR55" s="1276">
        <v>0</v>
      </c>
      <c r="AS55" s="1278">
        <v>0</v>
      </c>
      <c r="AT55" s="1278">
        <v>0</v>
      </c>
      <c r="AU55" s="1276">
        <v>0</v>
      </c>
      <c r="AV55" s="1278">
        <v>0</v>
      </c>
      <c r="AW55" s="1278">
        <v>0</v>
      </c>
      <c r="AX55" s="1276">
        <v>0</v>
      </c>
      <c r="AY55" s="1278">
        <v>0</v>
      </c>
      <c r="AZ55" s="1278">
        <v>0</v>
      </c>
      <c r="BA55" s="1276">
        <v>49504007.498999998</v>
      </c>
      <c r="BB55" s="1278">
        <v>439642.484508547</v>
      </c>
      <c r="BC55" s="1279">
        <v>51150028.961999997</v>
      </c>
      <c r="BD55" s="1274"/>
      <c r="BE55" s="1274"/>
    </row>
    <row r="56" spans="1:57" s="1269" customFormat="1" ht="10.199999999999999">
      <c r="A56" s="1275" t="s">
        <v>1127</v>
      </c>
      <c r="B56" s="1276">
        <v>0</v>
      </c>
      <c r="C56" s="1278">
        <v>0</v>
      </c>
      <c r="D56" s="1278">
        <v>0</v>
      </c>
      <c r="E56" s="1276">
        <v>0</v>
      </c>
      <c r="F56" s="1278">
        <v>0</v>
      </c>
      <c r="G56" s="1278">
        <v>0</v>
      </c>
      <c r="H56" s="1276">
        <v>0</v>
      </c>
      <c r="I56" s="1278">
        <v>0</v>
      </c>
      <c r="J56" s="1278">
        <v>0</v>
      </c>
      <c r="K56" s="1276">
        <v>0</v>
      </c>
      <c r="L56" s="1278">
        <v>0</v>
      </c>
      <c r="M56" s="1278">
        <v>0</v>
      </c>
      <c r="N56" s="1276">
        <v>246.38399999999999</v>
      </c>
      <c r="O56" s="1278">
        <v>0.3939636752136752</v>
      </c>
      <c r="P56" s="1278">
        <v>247.85900000000001</v>
      </c>
      <c r="Q56" s="1276">
        <v>274.94099999999997</v>
      </c>
      <c r="R56" s="1278">
        <v>57.730502136752136</v>
      </c>
      <c r="S56" s="1278">
        <v>491.08499999999998</v>
      </c>
      <c r="T56" s="1276">
        <v>0</v>
      </c>
      <c r="U56" s="1278">
        <v>0</v>
      </c>
      <c r="V56" s="1278">
        <v>0</v>
      </c>
      <c r="W56" s="1276">
        <v>7247.6729999999998</v>
      </c>
      <c r="X56" s="1278">
        <v>0</v>
      </c>
      <c r="Y56" s="1278">
        <v>7247.6729999999998</v>
      </c>
      <c r="Z56" s="1276">
        <v>32728.039000000001</v>
      </c>
      <c r="AA56" s="1278">
        <v>0</v>
      </c>
      <c r="AB56" s="1278">
        <v>32728.039000000001</v>
      </c>
      <c r="AC56" s="1276">
        <v>0</v>
      </c>
      <c r="AD56" s="1278">
        <v>0</v>
      </c>
      <c r="AE56" s="1278">
        <v>0</v>
      </c>
      <c r="AF56" s="1276">
        <v>0</v>
      </c>
      <c r="AG56" s="1278">
        <v>0</v>
      </c>
      <c r="AH56" s="1278">
        <v>0</v>
      </c>
      <c r="AI56" s="1276">
        <v>0</v>
      </c>
      <c r="AJ56" s="1278">
        <v>0</v>
      </c>
      <c r="AK56" s="1278">
        <v>0</v>
      </c>
      <c r="AL56" s="1276">
        <v>0</v>
      </c>
      <c r="AM56" s="1278">
        <v>0</v>
      </c>
      <c r="AN56" s="1278">
        <v>0</v>
      </c>
      <c r="AO56" s="1276">
        <v>0</v>
      </c>
      <c r="AP56" s="1278">
        <v>0</v>
      </c>
      <c r="AQ56" s="1278">
        <v>0</v>
      </c>
      <c r="AR56" s="1276">
        <v>0</v>
      </c>
      <c r="AS56" s="1278">
        <v>0</v>
      </c>
      <c r="AT56" s="1278">
        <v>0</v>
      </c>
      <c r="AU56" s="1276">
        <v>0</v>
      </c>
      <c r="AV56" s="1278">
        <v>0</v>
      </c>
      <c r="AW56" s="1278">
        <v>0</v>
      </c>
      <c r="AX56" s="1276">
        <v>0</v>
      </c>
      <c r="AY56" s="1278">
        <v>0</v>
      </c>
      <c r="AZ56" s="1278">
        <v>0</v>
      </c>
      <c r="BA56" s="1276">
        <v>40497.038</v>
      </c>
      <c r="BB56" s="1278">
        <v>58.124465811965806</v>
      </c>
      <c r="BC56" s="1279">
        <v>40714.656999999999</v>
      </c>
      <c r="BD56" s="1274"/>
      <c r="BE56" s="1274"/>
    </row>
    <row r="57" spans="1:57" s="1269" customFormat="1" ht="10.199999999999999">
      <c r="A57" s="1275" t="s">
        <v>1128</v>
      </c>
      <c r="B57" s="1276">
        <v>8955041.4829999991</v>
      </c>
      <c r="C57" s="1278">
        <v>93425.696581196578</v>
      </c>
      <c r="D57" s="1278">
        <v>9304827.2919999994</v>
      </c>
      <c r="E57" s="1276">
        <v>1039892.862</v>
      </c>
      <c r="F57" s="1278">
        <v>47.373130341880341</v>
      </c>
      <c r="G57" s="1278">
        <v>1040070.227</v>
      </c>
      <c r="H57" s="1276">
        <v>10600992.885</v>
      </c>
      <c r="I57" s="1278">
        <v>294805.78579059825</v>
      </c>
      <c r="J57" s="1278">
        <v>11704745.748</v>
      </c>
      <c r="K57" s="1276">
        <v>2998226.8930000002</v>
      </c>
      <c r="L57" s="1278">
        <v>176.9898504273504</v>
      </c>
      <c r="M57" s="1278">
        <v>2998889.5440000002</v>
      </c>
      <c r="N57" s="1276">
        <v>1709910.6310000001</v>
      </c>
      <c r="O57" s="1278">
        <v>4725.2473290598291</v>
      </c>
      <c r="P57" s="1278">
        <v>1727601.9569999999</v>
      </c>
      <c r="Q57" s="1276">
        <v>6991199.0099999998</v>
      </c>
      <c r="R57" s="1278">
        <v>25051.201923076922</v>
      </c>
      <c r="S57" s="1278">
        <v>7084990.7110000001</v>
      </c>
      <c r="T57" s="1276">
        <v>0</v>
      </c>
      <c r="U57" s="1278">
        <v>0</v>
      </c>
      <c r="V57" s="1278">
        <v>0</v>
      </c>
      <c r="W57" s="1276">
        <v>12379091.276000001</v>
      </c>
      <c r="X57" s="1278">
        <v>20420.722489316238</v>
      </c>
      <c r="Y57" s="1278">
        <v>12455546.460999999</v>
      </c>
      <c r="Z57" s="1276">
        <v>321721.62400000001</v>
      </c>
      <c r="AA57" s="1278">
        <v>0</v>
      </c>
      <c r="AB57" s="1278">
        <v>321721.62400000001</v>
      </c>
      <c r="AC57" s="1276">
        <v>1539458.09</v>
      </c>
      <c r="AD57" s="1278">
        <v>898.36752136752125</v>
      </c>
      <c r="AE57" s="1278">
        <v>1542821.578</v>
      </c>
      <c r="AF57" s="1276">
        <v>1593451.112</v>
      </c>
      <c r="AG57" s="1278">
        <v>32.974358974358971</v>
      </c>
      <c r="AH57" s="1278">
        <v>1593574.568</v>
      </c>
      <c r="AI57" s="1276">
        <v>71704.596000000005</v>
      </c>
      <c r="AJ57" s="1278">
        <v>0</v>
      </c>
      <c r="AK57" s="1278">
        <v>71704.596000000005</v>
      </c>
      <c r="AL57" s="1276">
        <v>701390.68599999999</v>
      </c>
      <c r="AM57" s="1278">
        <v>0</v>
      </c>
      <c r="AN57" s="1278">
        <v>701390.68599999999</v>
      </c>
      <c r="AO57" s="1276">
        <v>561429.30599999998</v>
      </c>
      <c r="AP57" s="1278">
        <v>0</v>
      </c>
      <c r="AQ57" s="1278">
        <v>561429.30599999998</v>
      </c>
      <c r="AR57" s="1276">
        <v>0</v>
      </c>
      <c r="AS57" s="1278">
        <v>0</v>
      </c>
      <c r="AT57" s="1278">
        <v>0</v>
      </c>
      <c r="AU57" s="1276">
        <v>0</v>
      </c>
      <c r="AV57" s="1278">
        <v>0</v>
      </c>
      <c r="AW57" s="1278">
        <v>0</v>
      </c>
      <c r="AX57" s="1276">
        <v>0</v>
      </c>
      <c r="AY57" s="1278">
        <v>0</v>
      </c>
      <c r="AZ57" s="1278">
        <v>0</v>
      </c>
      <c r="BA57" s="1276">
        <v>49463510.460000001</v>
      </c>
      <c r="BB57" s="1278">
        <v>439584.360042735</v>
      </c>
      <c r="BC57" s="1279">
        <v>51109314.303999998</v>
      </c>
      <c r="BD57" s="1274"/>
      <c r="BE57" s="1274"/>
    </row>
    <row r="58" spans="1:57" s="1269" customFormat="1" ht="10.199999999999999">
      <c r="A58" s="1275" t="s">
        <v>1129</v>
      </c>
      <c r="B58" s="1276">
        <v>850146.71699999995</v>
      </c>
      <c r="C58" s="1278">
        <v>7695.6549145299141</v>
      </c>
      <c r="D58" s="1278">
        <v>878959.25</v>
      </c>
      <c r="E58" s="1276">
        <v>0</v>
      </c>
      <c r="F58" s="1278">
        <v>0</v>
      </c>
      <c r="G58" s="1278">
        <v>0</v>
      </c>
      <c r="H58" s="1276">
        <v>852195.70299999998</v>
      </c>
      <c r="I58" s="1278">
        <v>28606.213942307688</v>
      </c>
      <c r="J58" s="1278">
        <v>959297.36899999995</v>
      </c>
      <c r="K58" s="1276">
        <v>339.65100000000001</v>
      </c>
      <c r="L58" s="1278">
        <v>0</v>
      </c>
      <c r="M58" s="1278">
        <v>339.65100000000001</v>
      </c>
      <c r="N58" s="1276">
        <v>196022.77</v>
      </c>
      <c r="O58" s="1278">
        <v>865.73050213675208</v>
      </c>
      <c r="P58" s="1278">
        <v>199264.065</v>
      </c>
      <c r="Q58" s="1276">
        <v>77516.160000000003</v>
      </c>
      <c r="R58" s="1278">
        <v>499.67548076923077</v>
      </c>
      <c r="S58" s="1278">
        <v>79386.945000000007</v>
      </c>
      <c r="T58" s="1276">
        <v>0</v>
      </c>
      <c r="U58" s="1278">
        <v>0</v>
      </c>
      <c r="V58" s="1278">
        <v>0</v>
      </c>
      <c r="W58" s="1276">
        <v>28582.409</v>
      </c>
      <c r="X58" s="1278">
        <v>1572.1180555555554</v>
      </c>
      <c r="Y58" s="1278">
        <v>34468.419000000002</v>
      </c>
      <c r="Z58" s="1276">
        <v>0</v>
      </c>
      <c r="AA58" s="1278">
        <v>0</v>
      </c>
      <c r="AB58" s="1278">
        <v>0</v>
      </c>
      <c r="AC58" s="1276">
        <v>0</v>
      </c>
      <c r="AD58" s="1278">
        <v>0</v>
      </c>
      <c r="AE58" s="1278">
        <v>0</v>
      </c>
      <c r="AF58" s="1276">
        <v>779.245</v>
      </c>
      <c r="AG58" s="1278">
        <v>32.974358974358971</v>
      </c>
      <c r="AH58" s="1278">
        <v>902.70100000000002</v>
      </c>
      <c r="AI58" s="1276">
        <v>71704.596000000005</v>
      </c>
      <c r="AJ58" s="1278">
        <v>0</v>
      </c>
      <c r="AK58" s="1278">
        <v>71704.596000000005</v>
      </c>
      <c r="AL58" s="1276">
        <v>0</v>
      </c>
      <c r="AM58" s="1278">
        <v>0</v>
      </c>
      <c r="AN58" s="1278">
        <v>0</v>
      </c>
      <c r="AO58" s="1276">
        <v>2410.0039999999999</v>
      </c>
      <c r="AP58" s="1278">
        <v>0</v>
      </c>
      <c r="AQ58" s="1278">
        <v>2410.0039999999999</v>
      </c>
      <c r="AR58" s="1276">
        <v>0</v>
      </c>
      <c r="AS58" s="1278">
        <v>0</v>
      </c>
      <c r="AT58" s="1278">
        <v>0</v>
      </c>
      <c r="AU58" s="1276">
        <v>0</v>
      </c>
      <c r="AV58" s="1278">
        <v>0</v>
      </c>
      <c r="AW58" s="1278">
        <v>0</v>
      </c>
      <c r="AX58" s="1276">
        <v>0</v>
      </c>
      <c r="AY58" s="1278">
        <v>0</v>
      </c>
      <c r="AZ58" s="1278">
        <v>0</v>
      </c>
      <c r="BA58" s="1276">
        <v>2079697.26</v>
      </c>
      <c r="BB58" s="1278">
        <v>39272.367788461532</v>
      </c>
      <c r="BC58" s="1279">
        <v>2226733.0049999999</v>
      </c>
      <c r="BD58" s="1274"/>
      <c r="BE58" s="1274"/>
    </row>
    <row r="59" spans="1:57" s="1269" customFormat="1" ht="10.199999999999999">
      <c r="A59" s="1275" t="s">
        <v>791</v>
      </c>
      <c r="B59" s="1276">
        <v>0</v>
      </c>
      <c r="C59" s="1278">
        <v>0</v>
      </c>
      <c r="D59" s="1278">
        <v>0</v>
      </c>
      <c r="E59" s="1276">
        <v>0</v>
      </c>
      <c r="F59" s="1278">
        <v>0</v>
      </c>
      <c r="G59" s="1278">
        <v>0</v>
      </c>
      <c r="H59" s="1276">
        <v>0</v>
      </c>
      <c r="I59" s="1278">
        <v>0</v>
      </c>
      <c r="J59" s="1278">
        <v>0</v>
      </c>
      <c r="K59" s="1276">
        <v>0</v>
      </c>
      <c r="L59" s="1278">
        <v>0</v>
      </c>
      <c r="M59" s="1278">
        <v>0</v>
      </c>
      <c r="N59" s="1276">
        <v>0</v>
      </c>
      <c r="O59" s="1278">
        <v>0</v>
      </c>
      <c r="P59" s="1278">
        <v>0</v>
      </c>
      <c r="Q59" s="1276">
        <v>0</v>
      </c>
      <c r="R59" s="1278">
        <v>0</v>
      </c>
      <c r="S59" s="1278">
        <v>0</v>
      </c>
      <c r="T59" s="1276">
        <v>0</v>
      </c>
      <c r="U59" s="1278">
        <v>0</v>
      </c>
      <c r="V59" s="1278">
        <v>0</v>
      </c>
      <c r="W59" s="1276">
        <v>0</v>
      </c>
      <c r="X59" s="1278">
        <v>0</v>
      </c>
      <c r="Y59" s="1278">
        <v>0</v>
      </c>
      <c r="Z59" s="1276">
        <v>0</v>
      </c>
      <c r="AA59" s="1278">
        <v>0</v>
      </c>
      <c r="AB59" s="1278">
        <v>0</v>
      </c>
      <c r="AC59" s="1276">
        <v>0</v>
      </c>
      <c r="AD59" s="1278">
        <v>0</v>
      </c>
      <c r="AE59" s="1278">
        <v>0</v>
      </c>
      <c r="AF59" s="1276">
        <v>0</v>
      </c>
      <c r="AG59" s="1278">
        <v>0</v>
      </c>
      <c r="AH59" s="1278">
        <v>0</v>
      </c>
      <c r="AI59" s="1276">
        <v>0</v>
      </c>
      <c r="AJ59" s="1278">
        <v>0</v>
      </c>
      <c r="AK59" s="1278">
        <v>0</v>
      </c>
      <c r="AL59" s="1276">
        <v>0</v>
      </c>
      <c r="AM59" s="1278">
        <v>0</v>
      </c>
      <c r="AN59" s="1278">
        <v>0</v>
      </c>
      <c r="AO59" s="1276">
        <v>0</v>
      </c>
      <c r="AP59" s="1278">
        <v>0</v>
      </c>
      <c r="AQ59" s="1278">
        <v>0</v>
      </c>
      <c r="AR59" s="1276">
        <v>0</v>
      </c>
      <c r="AS59" s="1278">
        <v>0</v>
      </c>
      <c r="AT59" s="1278">
        <v>0</v>
      </c>
      <c r="AU59" s="1276">
        <v>0</v>
      </c>
      <c r="AV59" s="1278">
        <v>0</v>
      </c>
      <c r="AW59" s="1278">
        <v>0</v>
      </c>
      <c r="AX59" s="1276">
        <v>0</v>
      </c>
      <c r="AY59" s="1278">
        <v>0</v>
      </c>
      <c r="AZ59" s="1278">
        <v>0</v>
      </c>
      <c r="BA59" s="1276">
        <v>0</v>
      </c>
      <c r="BB59" s="1278">
        <v>0</v>
      </c>
      <c r="BC59" s="1279">
        <v>0</v>
      </c>
      <c r="BD59" s="1274"/>
      <c r="BE59" s="1274"/>
    </row>
    <row r="60" spans="1:57" s="1269" customFormat="1" ht="10.199999999999999">
      <c r="A60" s="1275" t="s">
        <v>1130</v>
      </c>
      <c r="B60" s="1276">
        <v>0</v>
      </c>
      <c r="C60" s="1278">
        <v>0</v>
      </c>
      <c r="D60" s="1278">
        <v>0</v>
      </c>
      <c r="E60" s="1276">
        <v>29043.984</v>
      </c>
      <c r="F60" s="1278">
        <v>0</v>
      </c>
      <c r="G60" s="1278">
        <v>29043.984</v>
      </c>
      <c r="H60" s="1276">
        <v>0</v>
      </c>
      <c r="I60" s="1278">
        <v>0</v>
      </c>
      <c r="J60" s="1278">
        <v>0</v>
      </c>
      <c r="K60" s="1276">
        <v>0</v>
      </c>
      <c r="L60" s="1278">
        <v>0</v>
      </c>
      <c r="M60" s="1278">
        <v>0</v>
      </c>
      <c r="N60" s="1276">
        <v>0</v>
      </c>
      <c r="O60" s="1278">
        <v>0</v>
      </c>
      <c r="P60" s="1278">
        <v>0</v>
      </c>
      <c r="Q60" s="1276">
        <v>0</v>
      </c>
      <c r="R60" s="1278">
        <v>0</v>
      </c>
      <c r="S60" s="1278">
        <v>0</v>
      </c>
      <c r="T60" s="1276">
        <v>0</v>
      </c>
      <c r="U60" s="1278">
        <v>0</v>
      </c>
      <c r="V60" s="1278">
        <v>0</v>
      </c>
      <c r="W60" s="1276">
        <v>0</v>
      </c>
      <c r="X60" s="1278">
        <v>0</v>
      </c>
      <c r="Y60" s="1278">
        <v>0</v>
      </c>
      <c r="Z60" s="1276">
        <v>0</v>
      </c>
      <c r="AA60" s="1278">
        <v>0</v>
      </c>
      <c r="AB60" s="1278">
        <v>0</v>
      </c>
      <c r="AC60" s="1276">
        <v>0</v>
      </c>
      <c r="AD60" s="1278">
        <v>0</v>
      </c>
      <c r="AE60" s="1278">
        <v>0</v>
      </c>
      <c r="AF60" s="1276">
        <v>0</v>
      </c>
      <c r="AG60" s="1278">
        <v>0</v>
      </c>
      <c r="AH60" s="1278">
        <v>0</v>
      </c>
      <c r="AI60" s="1276">
        <v>0</v>
      </c>
      <c r="AJ60" s="1278">
        <v>0</v>
      </c>
      <c r="AK60" s="1278">
        <v>0</v>
      </c>
      <c r="AL60" s="1276">
        <v>0</v>
      </c>
      <c r="AM60" s="1278">
        <v>0</v>
      </c>
      <c r="AN60" s="1278">
        <v>0</v>
      </c>
      <c r="AO60" s="1276">
        <v>0</v>
      </c>
      <c r="AP60" s="1278">
        <v>0</v>
      </c>
      <c r="AQ60" s="1278">
        <v>0</v>
      </c>
      <c r="AR60" s="1276">
        <v>0</v>
      </c>
      <c r="AS60" s="1278">
        <v>0</v>
      </c>
      <c r="AT60" s="1278">
        <v>0</v>
      </c>
      <c r="AU60" s="1276">
        <v>0</v>
      </c>
      <c r="AV60" s="1278">
        <v>0</v>
      </c>
      <c r="AW60" s="1278">
        <v>0</v>
      </c>
      <c r="AX60" s="1276">
        <v>0</v>
      </c>
      <c r="AY60" s="1278">
        <v>0</v>
      </c>
      <c r="AZ60" s="1278">
        <v>0</v>
      </c>
      <c r="BA60" s="1276">
        <v>29043.984</v>
      </c>
      <c r="BB60" s="1278">
        <v>0</v>
      </c>
      <c r="BC60" s="1279">
        <v>29043.984</v>
      </c>
      <c r="BD60" s="1274"/>
      <c r="BE60" s="1274"/>
    </row>
    <row r="61" spans="1:57" s="1269" customFormat="1" ht="10.199999999999999">
      <c r="A61" s="1275" t="s">
        <v>1131</v>
      </c>
      <c r="B61" s="1276">
        <v>0</v>
      </c>
      <c r="C61" s="1278">
        <v>0</v>
      </c>
      <c r="D61" s="1278">
        <v>0</v>
      </c>
      <c r="E61" s="1276">
        <v>350904.07299999997</v>
      </c>
      <c r="F61" s="1278">
        <v>0</v>
      </c>
      <c r="G61" s="1278">
        <v>350904.07299999997</v>
      </c>
      <c r="H61" s="1276">
        <v>0</v>
      </c>
      <c r="I61" s="1278">
        <v>0</v>
      </c>
      <c r="J61" s="1278">
        <v>0</v>
      </c>
      <c r="K61" s="1276">
        <v>132772.02799999999</v>
      </c>
      <c r="L61" s="1278">
        <v>0</v>
      </c>
      <c r="M61" s="1278">
        <v>132772.02799999999</v>
      </c>
      <c r="N61" s="1276">
        <v>0</v>
      </c>
      <c r="O61" s="1278">
        <v>0</v>
      </c>
      <c r="P61" s="1278">
        <v>0</v>
      </c>
      <c r="Q61" s="1276">
        <v>552947.26899999997</v>
      </c>
      <c r="R61" s="1278">
        <v>9217.2465277777774</v>
      </c>
      <c r="S61" s="1278">
        <v>587456.64099999995</v>
      </c>
      <c r="T61" s="1276">
        <v>0</v>
      </c>
      <c r="U61" s="1278">
        <v>0</v>
      </c>
      <c r="V61" s="1278">
        <v>0</v>
      </c>
      <c r="W61" s="1276">
        <v>5.3920000000000003</v>
      </c>
      <c r="X61" s="1278">
        <v>17.404914529914528</v>
      </c>
      <c r="Y61" s="1278">
        <v>70.555999999999997</v>
      </c>
      <c r="Z61" s="1276">
        <v>0</v>
      </c>
      <c r="AA61" s="1278">
        <v>0</v>
      </c>
      <c r="AB61" s="1278">
        <v>0</v>
      </c>
      <c r="AC61" s="1276">
        <v>17.273</v>
      </c>
      <c r="AD61" s="1278">
        <v>0.29994658119658119</v>
      </c>
      <c r="AE61" s="1278">
        <v>18.396000000000001</v>
      </c>
      <c r="AF61" s="1276">
        <v>0</v>
      </c>
      <c r="AG61" s="1278">
        <v>0</v>
      </c>
      <c r="AH61" s="1278">
        <v>0</v>
      </c>
      <c r="AI61" s="1276">
        <v>3485.6179999999999</v>
      </c>
      <c r="AJ61" s="1278">
        <v>64</v>
      </c>
      <c r="AK61" s="1278">
        <v>3725.2339999999999</v>
      </c>
      <c r="AL61" s="1276">
        <v>0</v>
      </c>
      <c r="AM61" s="1278">
        <v>0</v>
      </c>
      <c r="AN61" s="1278">
        <v>0</v>
      </c>
      <c r="AO61" s="1276">
        <v>0</v>
      </c>
      <c r="AP61" s="1278">
        <v>0</v>
      </c>
      <c r="AQ61" s="1278">
        <v>0</v>
      </c>
      <c r="AR61" s="1276">
        <v>0</v>
      </c>
      <c r="AS61" s="1278">
        <v>0</v>
      </c>
      <c r="AT61" s="1278">
        <v>0</v>
      </c>
      <c r="AU61" s="1276">
        <v>0</v>
      </c>
      <c r="AV61" s="1278">
        <v>0</v>
      </c>
      <c r="AW61" s="1278">
        <v>0</v>
      </c>
      <c r="AX61" s="1276">
        <v>0</v>
      </c>
      <c r="AY61" s="1278">
        <v>0</v>
      </c>
      <c r="AZ61" s="1278">
        <v>0</v>
      </c>
      <c r="BA61" s="1276">
        <v>1040131.655</v>
      </c>
      <c r="BB61" s="1278">
        <v>9298.9516559829062</v>
      </c>
      <c r="BC61" s="1279">
        <v>1074946.9310000001</v>
      </c>
      <c r="BD61" s="1274"/>
      <c r="BE61" s="1274"/>
    </row>
    <row r="62" spans="1:57" s="1269" customFormat="1" ht="10.199999999999999">
      <c r="A62" s="1280" t="s">
        <v>1132</v>
      </c>
      <c r="B62" s="1281">
        <v>14882435.822000001</v>
      </c>
      <c r="C62" s="1282">
        <v>417174.21768162388</v>
      </c>
      <c r="D62" s="1283">
        <v>16444336.093</v>
      </c>
      <c r="E62" s="1281">
        <v>105733.86</v>
      </c>
      <c r="F62" s="1282">
        <v>64.105769230769226</v>
      </c>
      <c r="G62" s="1283">
        <v>105973.872</v>
      </c>
      <c r="H62" s="1281">
        <v>19585068.818999998</v>
      </c>
      <c r="I62" s="1282">
        <v>517950.84188034188</v>
      </c>
      <c r="J62" s="1283">
        <v>21524276.772</v>
      </c>
      <c r="K62" s="1281">
        <v>1543780.6980000001</v>
      </c>
      <c r="L62" s="1282">
        <v>2686.7438568376065</v>
      </c>
      <c r="M62" s="1283">
        <v>1553839.8670000001</v>
      </c>
      <c r="N62" s="1281">
        <v>3228833.12</v>
      </c>
      <c r="O62" s="1282">
        <v>16856.51923076923</v>
      </c>
      <c r="P62" s="1283">
        <v>3291943.929</v>
      </c>
      <c r="Q62" s="1281">
        <v>10439623.762</v>
      </c>
      <c r="R62" s="1282">
        <v>194150.74118589744</v>
      </c>
      <c r="S62" s="1283">
        <v>11166524.138</v>
      </c>
      <c r="T62" s="1281">
        <v>0</v>
      </c>
      <c r="U62" s="1282">
        <v>0</v>
      </c>
      <c r="V62" s="1283">
        <v>0</v>
      </c>
      <c r="W62" s="1281">
        <v>9750323.3670000006</v>
      </c>
      <c r="X62" s="1282">
        <v>148229.50240384613</v>
      </c>
      <c r="Y62" s="1283">
        <v>10305294.624</v>
      </c>
      <c r="Z62" s="1281">
        <v>426285.19400000002</v>
      </c>
      <c r="AA62" s="1282">
        <v>1321.0467414529912</v>
      </c>
      <c r="AB62" s="1283">
        <v>431231.19400000002</v>
      </c>
      <c r="AC62" s="1281">
        <v>559738.96699999995</v>
      </c>
      <c r="AD62" s="1282">
        <v>6066.4468482905977</v>
      </c>
      <c r="AE62" s="1283">
        <v>582451.745</v>
      </c>
      <c r="AF62" s="1281">
        <v>0</v>
      </c>
      <c r="AG62" s="1282">
        <v>10.04326923076923</v>
      </c>
      <c r="AH62" s="1283">
        <v>37.601999999999997</v>
      </c>
      <c r="AI62" s="1281">
        <v>0</v>
      </c>
      <c r="AJ62" s="1282">
        <v>0</v>
      </c>
      <c r="AK62" s="1283">
        <v>0</v>
      </c>
      <c r="AL62" s="1281">
        <v>0</v>
      </c>
      <c r="AM62" s="1282">
        <v>0</v>
      </c>
      <c r="AN62" s="1283">
        <v>0</v>
      </c>
      <c r="AO62" s="1281">
        <v>0</v>
      </c>
      <c r="AP62" s="1282">
        <v>33.35309829059829</v>
      </c>
      <c r="AQ62" s="1283">
        <v>124.874</v>
      </c>
      <c r="AR62" s="1281">
        <v>0</v>
      </c>
      <c r="AS62" s="1282">
        <v>0</v>
      </c>
      <c r="AT62" s="1283">
        <v>0</v>
      </c>
      <c r="AU62" s="1281">
        <v>0</v>
      </c>
      <c r="AV62" s="1282">
        <v>0</v>
      </c>
      <c r="AW62" s="1283">
        <v>0</v>
      </c>
      <c r="AX62" s="1281">
        <v>0</v>
      </c>
      <c r="AY62" s="1282">
        <v>0</v>
      </c>
      <c r="AZ62" s="1283">
        <v>0</v>
      </c>
      <c r="BA62" s="1281">
        <v>60521823.612000003</v>
      </c>
      <c r="BB62" s="1282">
        <v>1304543.563568376</v>
      </c>
      <c r="BC62" s="1283">
        <v>65406034.715000004</v>
      </c>
      <c r="BD62" s="1274"/>
      <c r="BE62" s="1274"/>
    </row>
    <row r="63" spans="1:57" s="1269" customFormat="1" ht="10.199999999999999">
      <c r="A63" s="1275" t="s">
        <v>133</v>
      </c>
      <c r="B63" s="1284">
        <v>13828356.329</v>
      </c>
      <c r="C63" s="1278">
        <v>416309.10844017088</v>
      </c>
      <c r="D63" s="1277">
        <v>15387017.631999999</v>
      </c>
      <c r="E63" s="1284">
        <v>100.248</v>
      </c>
      <c r="F63" s="1278">
        <v>56.892895299145295</v>
      </c>
      <c r="G63" s="1277">
        <v>313.25599999999997</v>
      </c>
      <c r="H63" s="1284">
        <v>14987051.632999999</v>
      </c>
      <c r="I63" s="1278">
        <v>516650.20726495719</v>
      </c>
      <c r="J63" s="1277">
        <v>16921390.010000002</v>
      </c>
      <c r="K63" s="1284">
        <v>605424.20299999998</v>
      </c>
      <c r="L63" s="1278">
        <v>2263.2299679487178</v>
      </c>
      <c r="M63" s="1277">
        <v>613897.73699999996</v>
      </c>
      <c r="N63" s="1284">
        <v>2431613.8429999999</v>
      </c>
      <c r="O63" s="1278">
        <v>16766.91266025641</v>
      </c>
      <c r="P63" s="1277">
        <v>2494389.1639999999</v>
      </c>
      <c r="Q63" s="1284">
        <v>9666284.3460000008</v>
      </c>
      <c r="R63" s="1278">
        <v>190899.29780982906</v>
      </c>
      <c r="S63" s="1277">
        <v>10381011.317</v>
      </c>
      <c r="T63" s="1284">
        <v>0</v>
      </c>
      <c r="U63" s="1278">
        <v>0</v>
      </c>
      <c r="V63" s="1277">
        <v>0</v>
      </c>
      <c r="W63" s="1284">
        <v>7744285.5449999999</v>
      </c>
      <c r="X63" s="1278">
        <v>145832.35416666666</v>
      </c>
      <c r="Y63" s="1277">
        <v>8290281.8799999999</v>
      </c>
      <c r="Z63" s="1284">
        <v>426121.96799999999</v>
      </c>
      <c r="AA63" s="1278">
        <v>1321.0467414529912</v>
      </c>
      <c r="AB63" s="1277">
        <v>431067.96799999999</v>
      </c>
      <c r="AC63" s="1284">
        <v>362148.01</v>
      </c>
      <c r="AD63" s="1278">
        <v>6066.4468482905977</v>
      </c>
      <c r="AE63" s="1277">
        <v>384860.78700000001</v>
      </c>
      <c r="AF63" s="1284">
        <v>0</v>
      </c>
      <c r="AG63" s="1278">
        <v>5.0256410256410247</v>
      </c>
      <c r="AH63" s="1277">
        <v>18.815999999999999</v>
      </c>
      <c r="AI63" s="1284">
        <v>0</v>
      </c>
      <c r="AJ63" s="1278">
        <v>0</v>
      </c>
      <c r="AK63" s="1277">
        <v>0</v>
      </c>
      <c r="AL63" s="1284">
        <v>0</v>
      </c>
      <c r="AM63" s="1278">
        <v>0</v>
      </c>
      <c r="AN63" s="1277">
        <v>0</v>
      </c>
      <c r="AO63" s="1284">
        <v>0</v>
      </c>
      <c r="AP63" s="1278">
        <v>33.35309829059829</v>
      </c>
      <c r="AQ63" s="1277">
        <v>124.874</v>
      </c>
      <c r="AR63" s="1284">
        <v>0</v>
      </c>
      <c r="AS63" s="1278">
        <v>0</v>
      </c>
      <c r="AT63" s="1277">
        <v>0</v>
      </c>
      <c r="AU63" s="1284">
        <v>0</v>
      </c>
      <c r="AV63" s="1278">
        <v>0</v>
      </c>
      <c r="AW63" s="1277">
        <v>0</v>
      </c>
      <c r="AX63" s="1284">
        <v>0</v>
      </c>
      <c r="AY63" s="1278">
        <v>0</v>
      </c>
      <c r="AZ63" s="1277">
        <v>0</v>
      </c>
      <c r="BA63" s="1284">
        <v>50051386.127999999</v>
      </c>
      <c r="BB63" s="1278">
        <v>1296203.877403846</v>
      </c>
      <c r="BC63" s="1285">
        <v>54904373.446000002</v>
      </c>
      <c r="BD63" s="1274"/>
      <c r="BE63" s="1274"/>
    </row>
    <row r="64" spans="1:57" s="1269" customFormat="1" ht="10.199999999999999">
      <c r="A64" s="1275" t="s">
        <v>804</v>
      </c>
      <c r="B64" s="1276">
        <v>1054079.4920000001</v>
      </c>
      <c r="C64" s="1278">
        <v>865.10897435897425</v>
      </c>
      <c r="D64" s="1278">
        <v>1057318.4609999999</v>
      </c>
      <c r="E64" s="1276">
        <v>105633.611</v>
      </c>
      <c r="F64" s="1278">
        <v>7.212873931623931</v>
      </c>
      <c r="G64" s="1278">
        <v>105660.61599999999</v>
      </c>
      <c r="H64" s="1276">
        <v>4598017.1849999996</v>
      </c>
      <c r="I64" s="1278">
        <v>1300.6343482905982</v>
      </c>
      <c r="J64" s="1278">
        <v>4602886.7609999999</v>
      </c>
      <c r="K64" s="1276">
        <v>933726.59400000004</v>
      </c>
      <c r="L64" s="1278">
        <v>423.51362179487177</v>
      </c>
      <c r="M64" s="1278">
        <v>935312.23</v>
      </c>
      <c r="N64" s="1276">
        <v>797219.27599999995</v>
      </c>
      <c r="O64" s="1278">
        <v>89.606570512820511</v>
      </c>
      <c r="P64" s="1278">
        <v>797554.76399999997</v>
      </c>
      <c r="Q64" s="1276">
        <v>773339.41599999997</v>
      </c>
      <c r="R64" s="1278">
        <v>3251.443376068376</v>
      </c>
      <c r="S64" s="1278">
        <v>785512.82</v>
      </c>
      <c r="T64" s="1276">
        <v>0</v>
      </c>
      <c r="U64" s="1278">
        <v>0</v>
      </c>
      <c r="V64" s="1278">
        <v>0</v>
      </c>
      <c r="W64" s="1276">
        <v>2006037.821</v>
      </c>
      <c r="X64" s="1278">
        <v>2397.1479700854702</v>
      </c>
      <c r="Y64" s="1278">
        <v>2015012.7439999999</v>
      </c>
      <c r="Z64" s="1276">
        <v>163.226</v>
      </c>
      <c r="AA64" s="1278">
        <v>0</v>
      </c>
      <c r="AB64" s="1278">
        <v>163.226</v>
      </c>
      <c r="AC64" s="1276">
        <v>197590.95699999999</v>
      </c>
      <c r="AD64" s="1278">
        <v>0</v>
      </c>
      <c r="AE64" s="1278">
        <v>197590.95699999999</v>
      </c>
      <c r="AF64" s="1276">
        <v>0</v>
      </c>
      <c r="AG64" s="1278">
        <v>5.0173611111111107</v>
      </c>
      <c r="AH64" s="1278">
        <v>18.785</v>
      </c>
      <c r="AI64" s="1276">
        <v>0</v>
      </c>
      <c r="AJ64" s="1278">
        <v>0</v>
      </c>
      <c r="AK64" s="1278">
        <v>0</v>
      </c>
      <c r="AL64" s="1276">
        <v>0</v>
      </c>
      <c r="AM64" s="1278">
        <v>0</v>
      </c>
      <c r="AN64" s="1278">
        <v>0</v>
      </c>
      <c r="AO64" s="1276">
        <v>0</v>
      </c>
      <c r="AP64" s="1278">
        <v>0</v>
      </c>
      <c r="AQ64" s="1278">
        <v>0</v>
      </c>
      <c r="AR64" s="1276">
        <v>0</v>
      </c>
      <c r="AS64" s="1278">
        <v>0</v>
      </c>
      <c r="AT64" s="1278">
        <v>0</v>
      </c>
      <c r="AU64" s="1276">
        <v>0</v>
      </c>
      <c r="AV64" s="1278">
        <v>0</v>
      </c>
      <c r="AW64" s="1278">
        <v>0</v>
      </c>
      <c r="AX64" s="1276">
        <v>0</v>
      </c>
      <c r="AY64" s="1278">
        <v>0</v>
      </c>
      <c r="AZ64" s="1278">
        <v>0</v>
      </c>
      <c r="BA64" s="1276">
        <v>10465807.583000001</v>
      </c>
      <c r="BB64" s="1278">
        <v>8339.6858974358965</v>
      </c>
      <c r="BC64" s="1279">
        <v>10497031.368000001</v>
      </c>
      <c r="BD64" s="1274"/>
      <c r="BE64" s="1274"/>
    </row>
    <row r="65" spans="1:57" s="1269" customFormat="1" ht="10.199999999999999">
      <c r="A65" s="1286" t="s">
        <v>1133</v>
      </c>
      <c r="B65" s="1287">
        <v>0</v>
      </c>
      <c r="C65" s="1278">
        <v>0</v>
      </c>
      <c r="D65" s="1288">
        <v>0</v>
      </c>
      <c r="E65" s="1287">
        <v>0</v>
      </c>
      <c r="F65" s="1278">
        <v>0</v>
      </c>
      <c r="G65" s="1288">
        <v>0</v>
      </c>
      <c r="H65" s="1287">
        <v>0</v>
      </c>
      <c r="I65" s="1278">
        <v>0</v>
      </c>
      <c r="J65" s="1288">
        <v>0</v>
      </c>
      <c r="K65" s="1287">
        <v>4629.8999999999996</v>
      </c>
      <c r="L65" s="1278">
        <v>0</v>
      </c>
      <c r="M65" s="1288">
        <v>4629.8999999999996</v>
      </c>
      <c r="N65" s="1287">
        <v>0</v>
      </c>
      <c r="O65" s="1278">
        <v>0</v>
      </c>
      <c r="P65" s="1288">
        <v>0</v>
      </c>
      <c r="Q65" s="1287">
        <v>0</v>
      </c>
      <c r="R65" s="1278">
        <v>0</v>
      </c>
      <c r="S65" s="1288">
        <v>0</v>
      </c>
      <c r="T65" s="1287">
        <v>0</v>
      </c>
      <c r="U65" s="1278">
        <v>0</v>
      </c>
      <c r="V65" s="1288">
        <v>0</v>
      </c>
      <c r="W65" s="1287">
        <v>0</v>
      </c>
      <c r="X65" s="1278">
        <v>0</v>
      </c>
      <c r="Y65" s="1288">
        <v>0</v>
      </c>
      <c r="Z65" s="1287">
        <v>0</v>
      </c>
      <c r="AA65" s="1278">
        <v>0</v>
      </c>
      <c r="AB65" s="1288">
        <v>0</v>
      </c>
      <c r="AC65" s="1287">
        <v>0</v>
      </c>
      <c r="AD65" s="1278">
        <v>0</v>
      </c>
      <c r="AE65" s="1288">
        <v>0</v>
      </c>
      <c r="AF65" s="1287">
        <v>0</v>
      </c>
      <c r="AG65" s="1278">
        <v>0</v>
      </c>
      <c r="AH65" s="1288">
        <v>0</v>
      </c>
      <c r="AI65" s="1287">
        <v>0</v>
      </c>
      <c r="AJ65" s="1278">
        <v>0</v>
      </c>
      <c r="AK65" s="1288">
        <v>0</v>
      </c>
      <c r="AL65" s="1287">
        <v>0</v>
      </c>
      <c r="AM65" s="1278">
        <v>0</v>
      </c>
      <c r="AN65" s="1288">
        <v>0</v>
      </c>
      <c r="AO65" s="1287">
        <v>0</v>
      </c>
      <c r="AP65" s="1278">
        <v>0</v>
      </c>
      <c r="AQ65" s="1288">
        <v>0</v>
      </c>
      <c r="AR65" s="1287">
        <v>0</v>
      </c>
      <c r="AS65" s="1278">
        <v>0</v>
      </c>
      <c r="AT65" s="1288">
        <v>0</v>
      </c>
      <c r="AU65" s="1287">
        <v>0</v>
      </c>
      <c r="AV65" s="1278">
        <v>0</v>
      </c>
      <c r="AW65" s="1288">
        <v>0</v>
      </c>
      <c r="AX65" s="1287">
        <v>0</v>
      </c>
      <c r="AY65" s="1278">
        <v>0</v>
      </c>
      <c r="AZ65" s="1288">
        <v>0</v>
      </c>
      <c r="BA65" s="1287">
        <v>4629.8999999999996</v>
      </c>
      <c r="BB65" s="1278">
        <v>0</v>
      </c>
      <c r="BC65" s="1289">
        <v>4629.8999999999996</v>
      </c>
      <c r="BD65" s="1274"/>
      <c r="BE65" s="1274"/>
    </row>
    <row r="66" spans="1:57" s="1269" customFormat="1" ht="10.199999999999999">
      <c r="A66" s="1270" t="s">
        <v>1134</v>
      </c>
      <c r="B66" s="1281">
        <v>56964915.93</v>
      </c>
      <c r="C66" s="1282">
        <v>5387150.786591881</v>
      </c>
      <c r="D66" s="1283">
        <v>77134408.475999996</v>
      </c>
      <c r="E66" s="1281">
        <v>1634794.6880000001</v>
      </c>
      <c r="F66" s="1282">
        <v>40245.935096153844</v>
      </c>
      <c r="G66" s="1283">
        <v>1785475.469</v>
      </c>
      <c r="H66" s="1281">
        <v>78899600.246000007</v>
      </c>
      <c r="I66" s="1282">
        <v>10157238.772970084</v>
      </c>
      <c r="J66" s="1283">
        <v>116928302.213</v>
      </c>
      <c r="K66" s="1281">
        <v>6544821.2620000001</v>
      </c>
      <c r="L66" s="1282">
        <v>483505.49839743582</v>
      </c>
      <c r="M66" s="1283">
        <v>8355065.8480000002</v>
      </c>
      <c r="N66" s="1281">
        <v>9147628.9140000008</v>
      </c>
      <c r="O66" s="1282">
        <v>1390760.315972222</v>
      </c>
      <c r="P66" s="1283">
        <v>14354635.537</v>
      </c>
      <c r="Q66" s="1281">
        <v>39883100.758000001</v>
      </c>
      <c r="R66" s="1282">
        <v>3139165.987980769</v>
      </c>
      <c r="S66" s="1283">
        <v>51636138.217</v>
      </c>
      <c r="T66" s="1281">
        <v>1235961.628</v>
      </c>
      <c r="U66" s="1282">
        <v>158240.88514957263</v>
      </c>
      <c r="V66" s="1283">
        <v>1828415.5020000001</v>
      </c>
      <c r="W66" s="1281">
        <v>35976344.671999998</v>
      </c>
      <c r="X66" s="1282">
        <v>3282443.441773504</v>
      </c>
      <c r="Y66" s="1283">
        <v>48265812.917999998</v>
      </c>
      <c r="Z66" s="1281">
        <v>12093614.772</v>
      </c>
      <c r="AA66" s="1282">
        <v>3440.986645299145</v>
      </c>
      <c r="AB66" s="1283">
        <v>12106497.827</v>
      </c>
      <c r="AC66" s="1281">
        <v>3035622.4989999998</v>
      </c>
      <c r="AD66" s="1282">
        <v>228476.10096153844</v>
      </c>
      <c r="AE66" s="1283">
        <v>3891037.0210000002</v>
      </c>
      <c r="AF66" s="1281">
        <v>3270567.946</v>
      </c>
      <c r="AG66" s="1282">
        <v>43.017628205128197</v>
      </c>
      <c r="AH66" s="1283">
        <v>3270729.0049999999</v>
      </c>
      <c r="AI66" s="1281">
        <v>1913201.1569999999</v>
      </c>
      <c r="AJ66" s="1282">
        <v>1002986.1741452991</v>
      </c>
      <c r="AK66" s="1283">
        <v>5668381.3930000002</v>
      </c>
      <c r="AL66" s="1281">
        <v>1314153</v>
      </c>
      <c r="AM66" s="1282">
        <v>0</v>
      </c>
      <c r="AN66" s="1283">
        <v>1314153</v>
      </c>
      <c r="AO66" s="1281">
        <v>636245.42500000005</v>
      </c>
      <c r="AP66" s="1282">
        <v>15433.003205128203</v>
      </c>
      <c r="AQ66" s="1283">
        <v>694026.58900000004</v>
      </c>
      <c r="AR66" s="1281">
        <v>147568.204</v>
      </c>
      <c r="AS66" s="1282">
        <v>271808.17013888888</v>
      </c>
      <c r="AT66" s="1283">
        <v>1165217.9939999999</v>
      </c>
      <c r="AU66" s="1281">
        <v>50000</v>
      </c>
      <c r="AV66" s="1282">
        <v>38000</v>
      </c>
      <c r="AW66" s="1283">
        <v>192272</v>
      </c>
      <c r="AX66" s="1281">
        <v>553756.397</v>
      </c>
      <c r="AY66" s="1282">
        <v>186688.88247863247</v>
      </c>
      <c r="AZ66" s="1283">
        <v>1252719.574</v>
      </c>
      <c r="BA66" s="1281">
        <v>253301897.505</v>
      </c>
      <c r="BB66" s="1282">
        <v>25785627.960737176</v>
      </c>
      <c r="BC66" s="1283">
        <v>349843288.58999997</v>
      </c>
      <c r="BD66" s="1274"/>
      <c r="BE66" s="1274"/>
    </row>
    <row r="67" spans="1:57">
      <c r="A67" s="1290" t="s">
        <v>1135</v>
      </c>
      <c r="B67" s="1291">
        <v>3.7440000000000002</v>
      </c>
      <c r="C67" s="1292"/>
      <c r="D67" s="1293"/>
      <c r="E67" s="1293"/>
      <c r="F67" s="1292"/>
      <c r="G67" s="1293"/>
      <c r="H67" s="1293"/>
      <c r="I67" s="1292"/>
      <c r="J67" s="1293"/>
      <c r="K67" s="1293"/>
      <c r="L67" s="1292"/>
      <c r="M67" s="1293"/>
      <c r="N67" s="1293"/>
      <c r="O67" s="1292"/>
      <c r="P67" s="1293"/>
      <c r="Q67" s="1293"/>
      <c r="R67" s="1292"/>
      <c r="S67" s="1293"/>
      <c r="T67" s="1293"/>
      <c r="U67" s="1292"/>
      <c r="V67" s="1293"/>
      <c r="W67" s="1293"/>
      <c r="X67" s="1292"/>
      <c r="Y67" s="1293"/>
      <c r="Z67" s="1293"/>
      <c r="AA67" s="1292"/>
      <c r="AB67" s="1293"/>
      <c r="AC67" s="1293"/>
      <c r="AD67" s="1292"/>
      <c r="AE67" s="1293"/>
      <c r="AF67" s="1293"/>
      <c r="AG67" s="1292"/>
      <c r="AH67" s="1293"/>
      <c r="AI67" s="1293"/>
      <c r="AJ67" s="1292"/>
      <c r="AK67" s="1293"/>
      <c r="AL67" s="1293"/>
      <c r="AM67" s="1292"/>
      <c r="AN67" s="1293"/>
      <c r="AO67" s="1293"/>
      <c r="AP67" s="1292"/>
      <c r="AQ67" s="1293"/>
      <c r="AR67" s="1293"/>
      <c r="AS67" s="1292"/>
      <c r="AT67" s="1293"/>
      <c r="AU67" s="1293"/>
      <c r="AV67" s="1293"/>
      <c r="AW67" s="1293"/>
      <c r="AX67" s="1293"/>
      <c r="AY67" s="1293"/>
      <c r="AZ67" s="1293"/>
      <c r="BA67" s="1293"/>
      <c r="BB67" s="1292"/>
      <c r="BC67" s="1293"/>
    </row>
    <row r="68" spans="1:57">
      <c r="A68" s="1292" t="s">
        <v>674</v>
      </c>
      <c r="B68" s="1292"/>
      <c r="C68" s="1292"/>
      <c r="D68" s="1293"/>
      <c r="E68" s="1292"/>
      <c r="F68" s="1292"/>
      <c r="G68" s="1293"/>
      <c r="H68" s="1292"/>
      <c r="I68" s="1292"/>
      <c r="J68" s="1293"/>
      <c r="K68" s="1292"/>
      <c r="L68" s="1292"/>
      <c r="M68" s="1293"/>
      <c r="N68" s="1292"/>
      <c r="O68" s="1292"/>
      <c r="P68" s="1293"/>
      <c r="Q68" s="1292"/>
      <c r="R68" s="1292"/>
      <c r="S68" s="1293"/>
      <c r="T68" s="1292"/>
      <c r="U68" s="1292"/>
      <c r="V68" s="1293"/>
      <c r="W68" s="1292"/>
      <c r="X68" s="1292"/>
      <c r="Y68" s="1293"/>
      <c r="Z68" s="1292"/>
      <c r="AA68" s="1292"/>
      <c r="AB68" s="1293"/>
      <c r="AC68" s="1292"/>
      <c r="AD68" s="1292"/>
      <c r="AE68" s="1293"/>
      <c r="AF68" s="1292"/>
      <c r="AG68" s="1292"/>
      <c r="AH68" s="1293"/>
      <c r="AI68" s="1292"/>
      <c r="AJ68" s="1292"/>
      <c r="AK68" s="1293"/>
      <c r="AL68" s="1292"/>
      <c r="AM68" s="1292"/>
      <c r="AN68" s="1293"/>
      <c r="AO68" s="1292"/>
      <c r="AP68" s="1292"/>
      <c r="AQ68" s="1293"/>
      <c r="AR68" s="1292"/>
      <c r="AS68" s="1292"/>
      <c r="AT68" s="1293"/>
      <c r="AU68" s="1293"/>
      <c r="AV68" s="1293"/>
      <c r="AW68" s="1293"/>
      <c r="AX68" s="1293"/>
      <c r="AY68" s="1293"/>
      <c r="AZ68" s="1293"/>
      <c r="BA68" s="1292"/>
      <c r="BB68" s="1292"/>
      <c r="BC68" s="1293"/>
    </row>
    <row r="69" spans="1:57">
      <c r="A69" s="558" t="s">
        <v>1136</v>
      </c>
      <c r="B69" s="480"/>
      <c r="C69" s="480"/>
      <c r="D69" s="480"/>
      <c r="E69" s="480"/>
      <c r="F69" s="480"/>
      <c r="G69" s="480"/>
      <c r="H69" s="480"/>
      <c r="I69" s="480"/>
    </row>
    <row r="70" spans="1:57">
      <c r="A70" s="558" t="s">
        <v>719</v>
      </c>
      <c r="B70" s="841"/>
      <c r="C70" s="841"/>
      <c r="D70" s="842"/>
      <c r="E70" s="841"/>
      <c r="F70" s="841"/>
      <c r="G70" s="841"/>
      <c r="H70" s="842"/>
      <c r="I70" s="841"/>
    </row>
    <row r="71" spans="1:57">
      <c r="A71" s="840"/>
    </row>
  </sheetData>
  <mergeCells count="20">
    <mergeCell ref="AO5:AQ5"/>
    <mergeCell ref="AR5:AT5"/>
    <mergeCell ref="AU5:AW5"/>
    <mergeCell ref="AX5:AZ5"/>
    <mergeCell ref="BA5:BC5"/>
    <mergeCell ref="W5:Y5"/>
    <mergeCell ref="Z5:AB5"/>
    <mergeCell ref="AC5:AE5"/>
    <mergeCell ref="AF5:AH5"/>
    <mergeCell ref="AI5:AK5"/>
    <mergeCell ref="AL5:AN5"/>
    <mergeCell ref="A1:J1"/>
    <mergeCell ref="P3:T3"/>
    <mergeCell ref="B5:D5"/>
    <mergeCell ref="E5:G5"/>
    <mergeCell ref="H5:J5"/>
    <mergeCell ref="K5:M5"/>
    <mergeCell ref="N5:P5"/>
    <mergeCell ref="Q5:S5"/>
    <mergeCell ref="T5:V5"/>
  </mergeCells>
  <hyperlinks>
    <hyperlink ref="A1:J1" location="Índice!A1" display="Volver al Índice" xr:uid="{2CE562FD-B39C-4764-99D2-A129FDC68011}"/>
  </hyperlinks>
  <printOptions horizontalCentered="1"/>
  <pageMargins left="0.62992125984251968" right="0.78740157480314965" top="0.98425196850393704" bottom="0.98425196850393704" header="0" footer="0"/>
  <pageSetup paperSize="9" scale="75" fitToWidth="5" orientation="portrait" r:id="rId1"/>
  <headerFooter alignWithMargins="0">
    <oddHeader>Página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03E59-3F8D-4D08-B7D1-8E601A7F0DE2}">
  <dimension ref="A1:T72"/>
  <sheetViews>
    <sheetView showGridLines="0" zoomScale="90" zoomScaleNormal="90" zoomScaleSheetLayoutView="70" workbookViewId="0"/>
  </sheetViews>
  <sheetFormatPr baseColWidth="10" defaultColWidth="11.44140625" defaultRowHeight="13.2"/>
  <cols>
    <col min="1" max="1" width="31" style="7" customWidth="1"/>
    <col min="2" max="2" width="9" style="7" bestFit="1" customWidth="1"/>
    <col min="3" max="3" width="7.5546875" style="7" bestFit="1" customWidth="1"/>
    <col min="4" max="4" width="10.44140625" style="7" bestFit="1" customWidth="1"/>
    <col min="5" max="8" width="7.5546875" style="7" bestFit="1" customWidth="1"/>
    <col min="9" max="9" width="6.88671875" style="7" bestFit="1" customWidth="1"/>
    <col min="10" max="10" width="9" style="7" bestFit="1" customWidth="1"/>
    <col min="11" max="12" width="7.5546875" style="7" bestFit="1" customWidth="1"/>
    <col min="13" max="14" width="9" style="7" bestFit="1" customWidth="1"/>
    <col min="15" max="15" width="9" style="7" customWidth="1"/>
    <col min="16" max="16" width="7.5546875" style="7" bestFit="1" customWidth="1"/>
    <col min="17" max="18" width="7.5546875" style="7" customWidth="1"/>
    <col min="19" max="19" width="9" style="7" bestFit="1" customWidth="1"/>
    <col min="20" max="20" width="17.109375" style="7" customWidth="1"/>
    <col min="21" max="24" width="10.109375" style="7" customWidth="1"/>
    <col min="25" max="25" width="9" style="7" bestFit="1" customWidth="1"/>
    <col min="26" max="26" width="7.5546875" style="7" bestFit="1" customWidth="1"/>
    <col min="27" max="27" width="10.44140625" style="7" bestFit="1" customWidth="1"/>
    <col min="28" max="31" width="7.5546875" style="7" bestFit="1" customWidth="1"/>
    <col min="32" max="32" width="6.88671875" style="7" bestFit="1" customWidth="1"/>
    <col min="33" max="33" width="9" style="7" bestFit="1" customWidth="1"/>
    <col min="34" max="35" width="7.5546875" style="7" bestFit="1" customWidth="1"/>
    <col min="36" max="37" width="9" style="7" bestFit="1" customWidth="1"/>
    <col min="38" max="38" width="9" style="7" customWidth="1"/>
    <col min="39" max="39" width="7.5546875" style="7" bestFit="1" customWidth="1"/>
    <col min="40" max="40" width="9" style="7" bestFit="1" customWidth="1"/>
    <col min="41" max="41" width="11.44140625" style="7"/>
    <col min="42" max="42" width="29.44140625" style="7" customWidth="1"/>
    <col min="43" max="43" width="9" style="7" bestFit="1" customWidth="1"/>
    <col min="44" max="44" width="7.5546875" style="7" bestFit="1" customWidth="1"/>
    <col min="45" max="45" width="10.44140625" style="7" bestFit="1" customWidth="1"/>
    <col min="46" max="49" width="7.5546875" style="7" bestFit="1" customWidth="1"/>
    <col min="50" max="50" width="6.88671875" style="7" bestFit="1" customWidth="1"/>
    <col min="51" max="51" width="9" style="7" bestFit="1" customWidth="1"/>
    <col min="52" max="53" width="7.5546875" style="7" bestFit="1" customWidth="1"/>
    <col min="54" max="55" width="9" style="7" bestFit="1" customWidth="1"/>
    <col min="56" max="56" width="9" style="7" customWidth="1"/>
    <col min="57" max="57" width="7.5546875" style="7" bestFit="1" customWidth="1"/>
    <col min="58" max="58" width="9" style="7" bestFit="1" customWidth="1"/>
    <col min="59" max="59" width="11.44140625" style="7"/>
    <col min="60" max="60" width="29.44140625" style="7" customWidth="1"/>
    <col min="61" max="61" width="9" style="7" bestFit="1" customWidth="1"/>
    <col min="62" max="62" width="7.5546875" style="7" bestFit="1" customWidth="1"/>
    <col min="63" max="63" width="10.44140625" style="7" bestFit="1" customWidth="1"/>
    <col min="64" max="67" width="7.5546875" style="7" bestFit="1" customWidth="1"/>
    <col min="68" max="68" width="6.88671875" style="7" bestFit="1" customWidth="1"/>
    <col min="69" max="69" width="9" style="7" bestFit="1" customWidth="1"/>
    <col min="70" max="71" width="7.5546875" style="7" bestFit="1" customWidth="1"/>
    <col min="72" max="73" width="9" style="7" bestFit="1" customWidth="1"/>
    <col min="74" max="74" width="9" style="7" customWidth="1"/>
    <col min="75" max="75" width="7.5546875" style="7" bestFit="1" customWidth="1"/>
    <col min="76" max="76" width="9" style="7" bestFit="1" customWidth="1"/>
    <col min="77" max="256" width="11.44140625" style="7"/>
    <col min="257" max="257" width="31" style="7" customWidth="1"/>
    <col min="258" max="258" width="9" style="7" bestFit="1" customWidth="1"/>
    <col min="259" max="259" width="7.5546875" style="7" bestFit="1" customWidth="1"/>
    <col min="260" max="260" width="10.44140625" style="7" bestFit="1" customWidth="1"/>
    <col min="261" max="264" width="7.5546875" style="7" bestFit="1" customWidth="1"/>
    <col min="265" max="265" width="6.88671875" style="7" bestFit="1" customWidth="1"/>
    <col min="266" max="266" width="9" style="7" bestFit="1" customWidth="1"/>
    <col min="267" max="268" width="7.5546875" style="7" bestFit="1" customWidth="1"/>
    <col min="269" max="270" width="9" style="7" bestFit="1" customWidth="1"/>
    <col min="271" max="271" width="9" style="7" customWidth="1"/>
    <col min="272" max="272" width="7.5546875" style="7" bestFit="1" customWidth="1"/>
    <col min="273" max="274" width="7.5546875" style="7" customWidth="1"/>
    <col min="275" max="275" width="9" style="7" bestFit="1" customWidth="1"/>
    <col min="276" max="276" width="17.109375" style="7" customWidth="1"/>
    <col min="277" max="280" width="10.109375" style="7" customWidth="1"/>
    <col min="281" max="281" width="9" style="7" bestFit="1" customWidth="1"/>
    <col min="282" max="282" width="7.5546875" style="7" bestFit="1" customWidth="1"/>
    <col min="283" max="283" width="10.44140625" style="7" bestFit="1" customWidth="1"/>
    <col min="284" max="287" width="7.5546875" style="7" bestFit="1" customWidth="1"/>
    <col min="288" max="288" width="6.88671875" style="7" bestFit="1" customWidth="1"/>
    <col min="289" max="289" width="9" style="7" bestFit="1" customWidth="1"/>
    <col min="290" max="291" width="7.5546875" style="7" bestFit="1" customWidth="1"/>
    <col min="292" max="293" width="9" style="7" bestFit="1" customWidth="1"/>
    <col min="294" max="294" width="9" style="7" customWidth="1"/>
    <col min="295" max="295" width="7.5546875" style="7" bestFit="1" customWidth="1"/>
    <col min="296" max="296" width="9" style="7" bestFit="1" customWidth="1"/>
    <col min="297" max="297" width="11.44140625" style="7"/>
    <col min="298" max="298" width="29.44140625" style="7" customWidth="1"/>
    <col min="299" max="299" width="9" style="7" bestFit="1" customWidth="1"/>
    <col min="300" max="300" width="7.5546875" style="7" bestFit="1" customWidth="1"/>
    <col min="301" max="301" width="10.44140625" style="7" bestFit="1" customWidth="1"/>
    <col min="302" max="305" width="7.5546875" style="7" bestFit="1" customWidth="1"/>
    <col min="306" max="306" width="6.88671875" style="7" bestFit="1" customWidth="1"/>
    <col min="307" max="307" width="9" style="7" bestFit="1" customWidth="1"/>
    <col min="308" max="309" width="7.5546875" style="7" bestFit="1" customWidth="1"/>
    <col min="310" max="311" width="9" style="7" bestFit="1" customWidth="1"/>
    <col min="312" max="312" width="9" style="7" customWidth="1"/>
    <col min="313" max="313" width="7.5546875" style="7" bestFit="1" customWidth="1"/>
    <col min="314" max="314" width="9" style="7" bestFit="1" customWidth="1"/>
    <col min="315" max="315" width="11.44140625" style="7"/>
    <col min="316" max="316" width="29.44140625" style="7" customWidth="1"/>
    <col min="317" max="317" width="9" style="7" bestFit="1" customWidth="1"/>
    <col min="318" max="318" width="7.5546875" style="7" bestFit="1" customWidth="1"/>
    <col min="319" max="319" width="10.44140625" style="7" bestFit="1" customWidth="1"/>
    <col min="320" max="323" width="7.5546875" style="7" bestFit="1" customWidth="1"/>
    <col min="324" max="324" width="6.88671875" style="7" bestFit="1" customWidth="1"/>
    <col min="325" max="325" width="9" style="7" bestFit="1" customWidth="1"/>
    <col min="326" max="327" width="7.5546875" style="7" bestFit="1" customWidth="1"/>
    <col min="328" max="329" width="9" style="7" bestFit="1" customWidth="1"/>
    <col min="330" max="330" width="9" style="7" customWidth="1"/>
    <col min="331" max="331" width="7.5546875" style="7" bestFit="1" customWidth="1"/>
    <col min="332" max="332" width="9" style="7" bestFit="1" customWidth="1"/>
    <col min="333" max="512" width="11.44140625" style="7"/>
    <col min="513" max="513" width="31" style="7" customWidth="1"/>
    <col min="514" max="514" width="9" style="7" bestFit="1" customWidth="1"/>
    <col min="515" max="515" width="7.5546875" style="7" bestFit="1" customWidth="1"/>
    <col min="516" max="516" width="10.44140625" style="7" bestFit="1" customWidth="1"/>
    <col min="517" max="520" width="7.5546875" style="7" bestFit="1" customWidth="1"/>
    <col min="521" max="521" width="6.88671875" style="7" bestFit="1" customWidth="1"/>
    <col min="522" max="522" width="9" style="7" bestFit="1" customWidth="1"/>
    <col min="523" max="524" width="7.5546875" style="7" bestFit="1" customWidth="1"/>
    <col min="525" max="526" width="9" style="7" bestFit="1" customWidth="1"/>
    <col min="527" max="527" width="9" style="7" customWidth="1"/>
    <col min="528" max="528" width="7.5546875" style="7" bestFit="1" customWidth="1"/>
    <col min="529" max="530" width="7.5546875" style="7" customWidth="1"/>
    <col min="531" max="531" width="9" style="7" bestFit="1" customWidth="1"/>
    <col min="532" max="532" width="17.109375" style="7" customWidth="1"/>
    <col min="533" max="536" width="10.109375" style="7" customWidth="1"/>
    <col min="537" max="537" width="9" style="7" bestFit="1" customWidth="1"/>
    <col min="538" max="538" width="7.5546875" style="7" bestFit="1" customWidth="1"/>
    <col min="539" max="539" width="10.44140625" style="7" bestFit="1" customWidth="1"/>
    <col min="540" max="543" width="7.5546875" style="7" bestFit="1" customWidth="1"/>
    <col min="544" max="544" width="6.88671875" style="7" bestFit="1" customWidth="1"/>
    <col min="545" max="545" width="9" style="7" bestFit="1" customWidth="1"/>
    <col min="546" max="547" width="7.5546875" style="7" bestFit="1" customWidth="1"/>
    <col min="548" max="549" width="9" style="7" bestFit="1" customWidth="1"/>
    <col min="550" max="550" width="9" style="7" customWidth="1"/>
    <col min="551" max="551" width="7.5546875" style="7" bestFit="1" customWidth="1"/>
    <col min="552" max="552" width="9" style="7" bestFit="1" customWidth="1"/>
    <col min="553" max="553" width="11.44140625" style="7"/>
    <col min="554" max="554" width="29.44140625" style="7" customWidth="1"/>
    <col min="555" max="555" width="9" style="7" bestFit="1" customWidth="1"/>
    <col min="556" max="556" width="7.5546875" style="7" bestFit="1" customWidth="1"/>
    <col min="557" max="557" width="10.44140625" style="7" bestFit="1" customWidth="1"/>
    <col min="558" max="561" width="7.5546875" style="7" bestFit="1" customWidth="1"/>
    <col min="562" max="562" width="6.88671875" style="7" bestFit="1" customWidth="1"/>
    <col min="563" max="563" width="9" style="7" bestFit="1" customWidth="1"/>
    <col min="564" max="565" width="7.5546875" style="7" bestFit="1" customWidth="1"/>
    <col min="566" max="567" width="9" style="7" bestFit="1" customWidth="1"/>
    <col min="568" max="568" width="9" style="7" customWidth="1"/>
    <col min="569" max="569" width="7.5546875" style="7" bestFit="1" customWidth="1"/>
    <col min="570" max="570" width="9" style="7" bestFit="1" customWidth="1"/>
    <col min="571" max="571" width="11.44140625" style="7"/>
    <col min="572" max="572" width="29.44140625" style="7" customWidth="1"/>
    <col min="573" max="573" width="9" style="7" bestFit="1" customWidth="1"/>
    <col min="574" max="574" width="7.5546875" style="7" bestFit="1" customWidth="1"/>
    <col min="575" max="575" width="10.44140625" style="7" bestFit="1" customWidth="1"/>
    <col min="576" max="579" width="7.5546875" style="7" bestFit="1" customWidth="1"/>
    <col min="580" max="580" width="6.88671875" style="7" bestFit="1" customWidth="1"/>
    <col min="581" max="581" width="9" style="7" bestFit="1" customWidth="1"/>
    <col min="582" max="583" width="7.5546875" style="7" bestFit="1" customWidth="1"/>
    <col min="584" max="585" width="9" style="7" bestFit="1" customWidth="1"/>
    <col min="586" max="586" width="9" style="7" customWidth="1"/>
    <col min="587" max="587" width="7.5546875" style="7" bestFit="1" customWidth="1"/>
    <col min="588" max="588" width="9" style="7" bestFit="1" customWidth="1"/>
    <col min="589" max="768" width="11.44140625" style="7"/>
    <col min="769" max="769" width="31" style="7" customWidth="1"/>
    <col min="770" max="770" width="9" style="7" bestFit="1" customWidth="1"/>
    <col min="771" max="771" width="7.5546875" style="7" bestFit="1" customWidth="1"/>
    <col min="772" max="772" width="10.44140625" style="7" bestFit="1" customWidth="1"/>
    <col min="773" max="776" width="7.5546875" style="7" bestFit="1" customWidth="1"/>
    <col min="777" max="777" width="6.88671875" style="7" bestFit="1" customWidth="1"/>
    <col min="778" max="778" width="9" style="7" bestFit="1" customWidth="1"/>
    <col min="779" max="780" width="7.5546875" style="7" bestFit="1" customWidth="1"/>
    <col min="781" max="782" width="9" style="7" bestFit="1" customWidth="1"/>
    <col min="783" max="783" width="9" style="7" customWidth="1"/>
    <col min="784" max="784" width="7.5546875" style="7" bestFit="1" customWidth="1"/>
    <col min="785" max="786" width="7.5546875" style="7" customWidth="1"/>
    <col min="787" max="787" width="9" style="7" bestFit="1" customWidth="1"/>
    <col min="788" max="788" width="17.109375" style="7" customWidth="1"/>
    <col min="789" max="792" width="10.109375" style="7" customWidth="1"/>
    <col min="793" max="793" width="9" style="7" bestFit="1" customWidth="1"/>
    <col min="794" max="794" width="7.5546875" style="7" bestFit="1" customWidth="1"/>
    <col min="795" max="795" width="10.44140625" style="7" bestFit="1" customWidth="1"/>
    <col min="796" max="799" width="7.5546875" style="7" bestFit="1" customWidth="1"/>
    <col min="800" max="800" width="6.88671875" style="7" bestFit="1" customWidth="1"/>
    <col min="801" max="801" width="9" style="7" bestFit="1" customWidth="1"/>
    <col min="802" max="803" width="7.5546875" style="7" bestFit="1" customWidth="1"/>
    <col min="804" max="805" width="9" style="7" bestFit="1" customWidth="1"/>
    <col min="806" max="806" width="9" style="7" customWidth="1"/>
    <col min="807" max="807" width="7.5546875" style="7" bestFit="1" customWidth="1"/>
    <col min="808" max="808" width="9" style="7" bestFit="1" customWidth="1"/>
    <col min="809" max="809" width="11.44140625" style="7"/>
    <col min="810" max="810" width="29.44140625" style="7" customWidth="1"/>
    <col min="811" max="811" width="9" style="7" bestFit="1" customWidth="1"/>
    <col min="812" max="812" width="7.5546875" style="7" bestFit="1" customWidth="1"/>
    <col min="813" max="813" width="10.44140625" style="7" bestFit="1" customWidth="1"/>
    <col min="814" max="817" width="7.5546875" style="7" bestFit="1" customWidth="1"/>
    <col min="818" max="818" width="6.88671875" style="7" bestFit="1" customWidth="1"/>
    <col min="819" max="819" width="9" style="7" bestFit="1" customWidth="1"/>
    <col min="820" max="821" width="7.5546875" style="7" bestFit="1" customWidth="1"/>
    <col min="822" max="823" width="9" style="7" bestFit="1" customWidth="1"/>
    <col min="824" max="824" width="9" style="7" customWidth="1"/>
    <col min="825" max="825" width="7.5546875" style="7" bestFit="1" customWidth="1"/>
    <col min="826" max="826" width="9" style="7" bestFit="1" customWidth="1"/>
    <col min="827" max="827" width="11.44140625" style="7"/>
    <col min="828" max="828" width="29.44140625" style="7" customWidth="1"/>
    <col min="829" max="829" width="9" style="7" bestFit="1" customWidth="1"/>
    <col min="830" max="830" width="7.5546875" style="7" bestFit="1" customWidth="1"/>
    <col min="831" max="831" width="10.44140625" style="7" bestFit="1" customWidth="1"/>
    <col min="832" max="835" width="7.5546875" style="7" bestFit="1" customWidth="1"/>
    <col min="836" max="836" width="6.88671875" style="7" bestFit="1" customWidth="1"/>
    <col min="837" max="837" width="9" style="7" bestFit="1" customWidth="1"/>
    <col min="838" max="839" width="7.5546875" style="7" bestFit="1" customWidth="1"/>
    <col min="840" max="841" width="9" style="7" bestFit="1" customWidth="1"/>
    <col min="842" max="842" width="9" style="7" customWidth="1"/>
    <col min="843" max="843" width="7.5546875" style="7" bestFit="1" customWidth="1"/>
    <col min="844" max="844" width="9" style="7" bestFit="1" customWidth="1"/>
    <col min="845" max="1024" width="11.44140625" style="7"/>
    <col min="1025" max="1025" width="31" style="7" customWidth="1"/>
    <col min="1026" max="1026" width="9" style="7" bestFit="1" customWidth="1"/>
    <col min="1027" max="1027" width="7.5546875" style="7" bestFit="1" customWidth="1"/>
    <col min="1028" max="1028" width="10.44140625" style="7" bestFit="1" customWidth="1"/>
    <col min="1029" max="1032" width="7.5546875" style="7" bestFit="1" customWidth="1"/>
    <col min="1033" max="1033" width="6.88671875" style="7" bestFit="1" customWidth="1"/>
    <col min="1034" max="1034" width="9" style="7" bestFit="1" customWidth="1"/>
    <col min="1035" max="1036" width="7.5546875" style="7" bestFit="1" customWidth="1"/>
    <col min="1037" max="1038" width="9" style="7" bestFit="1" customWidth="1"/>
    <col min="1039" max="1039" width="9" style="7" customWidth="1"/>
    <col min="1040" max="1040" width="7.5546875" style="7" bestFit="1" customWidth="1"/>
    <col min="1041" max="1042" width="7.5546875" style="7" customWidth="1"/>
    <col min="1043" max="1043" width="9" style="7" bestFit="1" customWidth="1"/>
    <col min="1044" max="1044" width="17.109375" style="7" customWidth="1"/>
    <col min="1045" max="1048" width="10.109375" style="7" customWidth="1"/>
    <col min="1049" max="1049" width="9" style="7" bestFit="1" customWidth="1"/>
    <col min="1050" max="1050" width="7.5546875" style="7" bestFit="1" customWidth="1"/>
    <col min="1051" max="1051" width="10.44140625" style="7" bestFit="1" customWidth="1"/>
    <col min="1052" max="1055" width="7.5546875" style="7" bestFit="1" customWidth="1"/>
    <col min="1056" max="1056" width="6.88671875" style="7" bestFit="1" customWidth="1"/>
    <col min="1057" max="1057" width="9" style="7" bestFit="1" customWidth="1"/>
    <col min="1058" max="1059" width="7.5546875" style="7" bestFit="1" customWidth="1"/>
    <col min="1060" max="1061" width="9" style="7" bestFit="1" customWidth="1"/>
    <col min="1062" max="1062" width="9" style="7" customWidth="1"/>
    <col min="1063" max="1063" width="7.5546875" style="7" bestFit="1" customWidth="1"/>
    <col min="1064" max="1064" width="9" style="7" bestFit="1" customWidth="1"/>
    <col min="1065" max="1065" width="11.44140625" style="7"/>
    <col min="1066" max="1066" width="29.44140625" style="7" customWidth="1"/>
    <col min="1067" max="1067" width="9" style="7" bestFit="1" customWidth="1"/>
    <col min="1068" max="1068" width="7.5546875" style="7" bestFit="1" customWidth="1"/>
    <col min="1069" max="1069" width="10.44140625" style="7" bestFit="1" customWidth="1"/>
    <col min="1070" max="1073" width="7.5546875" style="7" bestFit="1" customWidth="1"/>
    <col min="1074" max="1074" width="6.88671875" style="7" bestFit="1" customWidth="1"/>
    <col min="1075" max="1075" width="9" style="7" bestFit="1" customWidth="1"/>
    <col min="1076" max="1077" width="7.5546875" style="7" bestFit="1" customWidth="1"/>
    <col min="1078" max="1079" width="9" style="7" bestFit="1" customWidth="1"/>
    <col min="1080" max="1080" width="9" style="7" customWidth="1"/>
    <col min="1081" max="1081" width="7.5546875" style="7" bestFit="1" customWidth="1"/>
    <col min="1082" max="1082" width="9" style="7" bestFit="1" customWidth="1"/>
    <col min="1083" max="1083" width="11.44140625" style="7"/>
    <col min="1084" max="1084" width="29.44140625" style="7" customWidth="1"/>
    <col min="1085" max="1085" width="9" style="7" bestFit="1" customWidth="1"/>
    <col min="1086" max="1086" width="7.5546875" style="7" bestFit="1" customWidth="1"/>
    <col min="1087" max="1087" width="10.44140625" style="7" bestFit="1" customWidth="1"/>
    <col min="1088" max="1091" width="7.5546875" style="7" bestFit="1" customWidth="1"/>
    <col min="1092" max="1092" width="6.88671875" style="7" bestFit="1" customWidth="1"/>
    <col min="1093" max="1093" width="9" style="7" bestFit="1" customWidth="1"/>
    <col min="1094" max="1095" width="7.5546875" style="7" bestFit="1" customWidth="1"/>
    <col min="1096" max="1097" width="9" style="7" bestFit="1" customWidth="1"/>
    <col min="1098" max="1098" width="9" style="7" customWidth="1"/>
    <col min="1099" max="1099" width="7.5546875" style="7" bestFit="1" customWidth="1"/>
    <col min="1100" max="1100" width="9" style="7" bestFit="1" customWidth="1"/>
    <col min="1101" max="1280" width="11.44140625" style="7"/>
    <col min="1281" max="1281" width="31" style="7" customWidth="1"/>
    <col min="1282" max="1282" width="9" style="7" bestFit="1" customWidth="1"/>
    <col min="1283" max="1283" width="7.5546875" style="7" bestFit="1" customWidth="1"/>
    <col min="1284" max="1284" width="10.44140625" style="7" bestFit="1" customWidth="1"/>
    <col min="1285" max="1288" width="7.5546875" style="7" bestFit="1" customWidth="1"/>
    <col min="1289" max="1289" width="6.88671875" style="7" bestFit="1" customWidth="1"/>
    <col min="1290" max="1290" width="9" style="7" bestFit="1" customWidth="1"/>
    <col min="1291" max="1292" width="7.5546875" style="7" bestFit="1" customWidth="1"/>
    <col min="1293" max="1294" width="9" style="7" bestFit="1" customWidth="1"/>
    <col min="1295" max="1295" width="9" style="7" customWidth="1"/>
    <col min="1296" max="1296" width="7.5546875" style="7" bestFit="1" customWidth="1"/>
    <col min="1297" max="1298" width="7.5546875" style="7" customWidth="1"/>
    <col min="1299" max="1299" width="9" style="7" bestFit="1" customWidth="1"/>
    <col min="1300" max="1300" width="17.109375" style="7" customWidth="1"/>
    <col min="1301" max="1304" width="10.109375" style="7" customWidth="1"/>
    <col min="1305" max="1305" width="9" style="7" bestFit="1" customWidth="1"/>
    <col min="1306" max="1306" width="7.5546875" style="7" bestFit="1" customWidth="1"/>
    <col min="1307" max="1307" width="10.44140625" style="7" bestFit="1" customWidth="1"/>
    <col min="1308" max="1311" width="7.5546875" style="7" bestFit="1" customWidth="1"/>
    <col min="1312" max="1312" width="6.88671875" style="7" bestFit="1" customWidth="1"/>
    <col min="1313" max="1313" width="9" style="7" bestFit="1" customWidth="1"/>
    <col min="1314" max="1315" width="7.5546875" style="7" bestFit="1" customWidth="1"/>
    <col min="1316" max="1317" width="9" style="7" bestFit="1" customWidth="1"/>
    <col min="1318" max="1318" width="9" style="7" customWidth="1"/>
    <col min="1319" max="1319" width="7.5546875" style="7" bestFit="1" customWidth="1"/>
    <col min="1320" max="1320" width="9" style="7" bestFit="1" customWidth="1"/>
    <col min="1321" max="1321" width="11.44140625" style="7"/>
    <col min="1322" max="1322" width="29.44140625" style="7" customWidth="1"/>
    <col min="1323" max="1323" width="9" style="7" bestFit="1" customWidth="1"/>
    <col min="1324" max="1324" width="7.5546875" style="7" bestFit="1" customWidth="1"/>
    <col min="1325" max="1325" width="10.44140625" style="7" bestFit="1" customWidth="1"/>
    <col min="1326" max="1329" width="7.5546875" style="7" bestFit="1" customWidth="1"/>
    <col min="1330" max="1330" width="6.88671875" style="7" bestFit="1" customWidth="1"/>
    <col min="1331" max="1331" width="9" style="7" bestFit="1" customWidth="1"/>
    <col min="1332" max="1333" width="7.5546875" style="7" bestFit="1" customWidth="1"/>
    <col min="1334" max="1335" width="9" style="7" bestFit="1" customWidth="1"/>
    <col min="1336" max="1336" width="9" style="7" customWidth="1"/>
    <col min="1337" max="1337" width="7.5546875" style="7" bestFit="1" customWidth="1"/>
    <col min="1338" max="1338" width="9" style="7" bestFit="1" customWidth="1"/>
    <col min="1339" max="1339" width="11.44140625" style="7"/>
    <col min="1340" max="1340" width="29.44140625" style="7" customWidth="1"/>
    <col min="1341" max="1341" width="9" style="7" bestFit="1" customWidth="1"/>
    <col min="1342" max="1342" width="7.5546875" style="7" bestFit="1" customWidth="1"/>
    <col min="1343" max="1343" width="10.44140625" style="7" bestFit="1" customWidth="1"/>
    <col min="1344" max="1347" width="7.5546875" style="7" bestFit="1" customWidth="1"/>
    <col min="1348" max="1348" width="6.88671875" style="7" bestFit="1" customWidth="1"/>
    <col min="1349" max="1349" width="9" style="7" bestFit="1" customWidth="1"/>
    <col min="1350" max="1351" width="7.5546875" style="7" bestFit="1" customWidth="1"/>
    <col min="1352" max="1353" width="9" style="7" bestFit="1" customWidth="1"/>
    <col min="1354" max="1354" width="9" style="7" customWidth="1"/>
    <col min="1355" max="1355" width="7.5546875" style="7" bestFit="1" customWidth="1"/>
    <col min="1356" max="1356" width="9" style="7" bestFit="1" customWidth="1"/>
    <col min="1357" max="1536" width="11.44140625" style="7"/>
    <col min="1537" max="1537" width="31" style="7" customWidth="1"/>
    <col min="1538" max="1538" width="9" style="7" bestFit="1" customWidth="1"/>
    <col min="1539" max="1539" width="7.5546875" style="7" bestFit="1" customWidth="1"/>
    <col min="1540" max="1540" width="10.44140625" style="7" bestFit="1" customWidth="1"/>
    <col min="1541" max="1544" width="7.5546875" style="7" bestFit="1" customWidth="1"/>
    <col min="1545" max="1545" width="6.88671875" style="7" bestFit="1" customWidth="1"/>
    <col min="1546" max="1546" width="9" style="7" bestFit="1" customWidth="1"/>
    <col min="1547" max="1548" width="7.5546875" style="7" bestFit="1" customWidth="1"/>
    <col min="1549" max="1550" width="9" style="7" bestFit="1" customWidth="1"/>
    <col min="1551" max="1551" width="9" style="7" customWidth="1"/>
    <col min="1552" max="1552" width="7.5546875" style="7" bestFit="1" customWidth="1"/>
    <col min="1553" max="1554" width="7.5546875" style="7" customWidth="1"/>
    <col min="1555" max="1555" width="9" style="7" bestFit="1" customWidth="1"/>
    <col min="1556" max="1556" width="17.109375" style="7" customWidth="1"/>
    <col min="1557" max="1560" width="10.109375" style="7" customWidth="1"/>
    <col min="1561" max="1561" width="9" style="7" bestFit="1" customWidth="1"/>
    <col min="1562" max="1562" width="7.5546875" style="7" bestFit="1" customWidth="1"/>
    <col min="1563" max="1563" width="10.44140625" style="7" bestFit="1" customWidth="1"/>
    <col min="1564" max="1567" width="7.5546875" style="7" bestFit="1" customWidth="1"/>
    <col min="1568" max="1568" width="6.88671875" style="7" bestFit="1" customWidth="1"/>
    <col min="1569" max="1569" width="9" style="7" bestFit="1" customWidth="1"/>
    <col min="1570" max="1571" width="7.5546875" style="7" bestFit="1" customWidth="1"/>
    <col min="1572" max="1573" width="9" style="7" bestFit="1" customWidth="1"/>
    <col min="1574" max="1574" width="9" style="7" customWidth="1"/>
    <col min="1575" max="1575" width="7.5546875" style="7" bestFit="1" customWidth="1"/>
    <col min="1576" max="1576" width="9" style="7" bestFit="1" customWidth="1"/>
    <col min="1577" max="1577" width="11.44140625" style="7"/>
    <col min="1578" max="1578" width="29.44140625" style="7" customWidth="1"/>
    <col min="1579" max="1579" width="9" style="7" bestFit="1" customWidth="1"/>
    <col min="1580" max="1580" width="7.5546875" style="7" bestFit="1" customWidth="1"/>
    <col min="1581" max="1581" width="10.44140625" style="7" bestFit="1" customWidth="1"/>
    <col min="1582" max="1585" width="7.5546875" style="7" bestFit="1" customWidth="1"/>
    <col min="1586" max="1586" width="6.88671875" style="7" bestFit="1" customWidth="1"/>
    <col min="1587" max="1587" width="9" style="7" bestFit="1" customWidth="1"/>
    <col min="1588" max="1589" width="7.5546875" style="7" bestFit="1" customWidth="1"/>
    <col min="1590" max="1591" width="9" style="7" bestFit="1" customWidth="1"/>
    <col min="1592" max="1592" width="9" style="7" customWidth="1"/>
    <col min="1593" max="1593" width="7.5546875" style="7" bestFit="1" customWidth="1"/>
    <col min="1594" max="1594" width="9" style="7" bestFit="1" customWidth="1"/>
    <col min="1595" max="1595" width="11.44140625" style="7"/>
    <col min="1596" max="1596" width="29.44140625" style="7" customWidth="1"/>
    <col min="1597" max="1597" width="9" style="7" bestFit="1" customWidth="1"/>
    <col min="1598" max="1598" width="7.5546875" style="7" bestFit="1" customWidth="1"/>
    <col min="1599" max="1599" width="10.44140625" style="7" bestFit="1" customWidth="1"/>
    <col min="1600" max="1603" width="7.5546875" style="7" bestFit="1" customWidth="1"/>
    <col min="1604" max="1604" width="6.88671875" style="7" bestFit="1" customWidth="1"/>
    <col min="1605" max="1605" width="9" style="7" bestFit="1" customWidth="1"/>
    <col min="1606" max="1607" width="7.5546875" style="7" bestFit="1" customWidth="1"/>
    <col min="1608" max="1609" width="9" style="7" bestFit="1" customWidth="1"/>
    <col min="1610" max="1610" width="9" style="7" customWidth="1"/>
    <col min="1611" max="1611" width="7.5546875" style="7" bestFit="1" customWidth="1"/>
    <col min="1612" max="1612" width="9" style="7" bestFit="1" customWidth="1"/>
    <col min="1613" max="1792" width="11.44140625" style="7"/>
    <col min="1793" max="1793" width="31" style="7" customWidth="1"/>
    <col min="1794" max="1794" width="9" style="7" bestFit="1" customWidth="1"/>
    <col min="1795" max="1795" width="7.5546875" style="7" bestFit="1" customWidth="1"/>
    <col min="1796" max="1796" width="10.44140625" style="7" bestFit="1" customWidth="1"/>
    <col min="1797" max="1800" width="7.5546875" style="7" bestFit="1" customWidth="1"/>
    <col min="1801" max="1801" width="6.88671875" style="7" bestFit="1" customWidth="1"/>
    <col min="1802" max="1802" width="9" style="7" bestFit="1" customWidth="1"/>
    <col min="1803" max="1804" width="7.5546875" style="7" bestFit="1" customWidth="1"/>
    <col min="1805" max="1806" width="9" style="7" bestFit="1" customWidth="1"/>
    <col min="1807" max="1807" width="9" style="7" customWidth="1"/>
    <col min="1808" max="1808" width="7.5546875" style="7" bestFit="1" customWidth="1"/>
    <col min="1809" max="1810" width="7.5546875" style="7" customWidth="1"/>
    <col min="1811" max="1811" width="9" style="7" bestFit="1" customWidth="1"/>
    <col min="1812" max="1812" width="17.109375" style="7" customWidth="1"/>
    <col min="1813" max="1816" width="10.109375" style="7" customWidth="1"/>
    <col min="1817" max="1817" width="9" style="7" bestFit="1" customWidth="1"/>
    <col min="1818" max="1818" width="7.5546875" style="7" bestFit="1" customWidth="1"/>
    <col min="1819" max="1819" width="10.44140625" style="7" bestFit="1" customWidth="1"/>
    <col min="1820" max="1823" width="7.5546875" style="7" bestFit="1" customWidth="1"/>
    <col min="1824" max="1824" width="6.88671875" style="7" bestFit="1" customWidth="1"/>
    <col min="1825" max="1825" width="9" style="7" bestFit="1" customWidth="1"/>
    <col min="1826" max="1827" width="7.5546875" style="7" bestFit="1" customWidth="1"/>
    <col min="1828" max="1829" width="9" style="7" bestFit="1" customWidth="1"/>
    <col min="1830" max="1830" width="9" style="7" customWidth="1"/>
    <col min="1831" max="1831" width="7.5546875" style="7" bestFit="1" customWidth="1"/>
    <col min="1832" max="1832" width="9" style="7" bestFit="1" customWidth="1"/>
    <col min="1833" max="1833" width="11.44140625" style="7"/>
    <col min="1834" max="1834" width="29.44140625" style="7" customWidth="1"/>
    <col min="1835" max="1835" width="9" style="7" bestFit="1" customWidth="1"/>
    <col min="1836" max="1836" width="7.5546875" style="7" bestFit="1" customWidth="1"/>
    <col min="1837" max="1837" width="10.44140625" style="7" bestFit="1" customWidth="1"/>
    <col min="1838" max="1841" width="7.5546875" style="7" bestFit="1" customWidth="1"/>
    <col min="1842" max="1842" width="6.88671875" style="7" bestFit="1" customWidth="1"/>
    <col min="1843" max="1843" width="9" style="7" bestFit="1" customWidth="1"/>
    <col min="1844" max="1845" width="7.5546875" style="7" bestFit="1" customWidth="1"/>
    <col min="1846" max="1847" width="9" style="7" bestFit="1" customWidth="1"/>
    <col min="1848" max="1848" width="9" style="7" customWidth="1"/>
    <col min="1849" max="1849" width="7.5546875" style="7" bestFit="1" customWidth="1"/>
    <col min="1850" max="1850" width="9" style="7" bestFit="1" customWidth="1"/>
    <col min="1851" max="1851" width="11.44140625" style="7"/>
    <col min="1852" max="1852" width="29.44140625" style="7" customWidth="1"/>
    <col min="1853" max="1853" width="9" style="7" bestFit="1" customWidth="1"/>
    <col min="1854" max="1854" width="7.5546875" style="7" bestFit="1" customWidth="1"/>
    <col min="1855" max="1855" width="10.44140625" style="7" bestFit="1" customWidth="1"/>
    <col min="1856" max="1859" width="7.5546875" style="7" bestFit="1" customWidth="1"/>
    <col min="1860" max="1860" width="6.88671875" style="7" bestFit="1" customWidth="1"/>
    <col min="1861" max="1861" width="9" style="7" bestFit="1" customWidth="1"/>
    <col min="1862" max="1863" width="7.5546875" style="7" bestFit="1" customWidth="1"/>
    <col min="1864" max="1865" width="9" style="7" bestFit="1" customWidth="1"/>
    <col min="1866" max="1866" width="9" style="7" customWidth="1"/>
    <col min="1867" max="1867" width="7.5546875" style="7" bestFit="1" customWidth="1"/>
    <col min="1868" max="1868" width="9" style="7" bestFit="1" customWidth="1"/>
    <col min="1869" max="2048" width="11.44140625" style="7"/>
    <col min="2049" max="2049" width="31" style="7" customWidth="1"/>
    <col min="2050" max="2050" width="9" style="7" bestFit="1" customWidth="1"/>
    <col min="2051" max="2051" width="7.5546875" style="7" bestFit="1" customWidth="1"/>
    <col min="2052" max="2052" width="10.44140625" style="7" bestFit="1" customWidth="1"/>
    <col min="2053" max="2056" width="7.5546875" style="7" bestFit="1" customWidth="1"/>
    <col min="2057" max="2057" width="6.88671875" style="7" bestFit="1" customWidth="1"/>
    <col min="2058" max="2058" width="9" style="7" bestFit="1" customWidth="1"/>
    <col min="2059" max="2060" width="7.5546875" style="7" bestFit="1" customWidth="1"/>
    <col min="2061" max="2062" width="9" style="7" bestFit="1" customWidth="1"/>
    <col min="2063" max="2063" width="9" style="7" customWidth="1"/>
    <col min="2064" max="2064" width="7.5546875" style="7" bestFit="1" customWidth="1"/>
    <col min="2065" max="2066" width="7.5546875" style="7" customWidth="1"/>
    <col min="2067" max="2067" width="9" style="7" bestFit="1" customWidth="1"/>
    <col min="2068" max="2068" width="17.109375" style="7" customWidth="1"/>
    <col min="2069" max="2072" width="10.109375" style="7" customWidth="1"/>
    <col min="2073" max="2073" width="9" style="7" bestFit="1" customWidth="1"/>
    <col min="2074" max="2074" width="7.5546875" style="7" bestFit="1" customWidth="1"/>
    <col min="2075" max="2075" width="10.44140625" style="7" bestFit="1" customWidth="1"/>
    <col min="2076" max="2079" width="7.5546875" style="7" bestFit="1" customWidth="1"/>
    <col min="2080" max="2080" width="6.88671875" style="7" bestFit="1" customWidth="1"/>
    <col min="2081" max="2081" width="9" style="7" bestFit="1" customWidth="1"/>
    <col min="2082" max="2083" width="7.5546875" style="7" bestFit="1" customWidth="1"/>
    <col min="2084" max="2085" width="9" style="7" bestFit="1" customWidth="1"/>
    <col min="2086" max="2086" width="9" style="7" customWidth="1"/>
    <col min="2087" max="2087" width="7.5546875" style="7" bestFit="1" customWidth="1"/>
    <col min="2088" max="2088" width="9" style="7" bestFit="1" customWidth="1"/>
    <col min="2089" max="2089" width="11.44140625" style="7"/>
    <col min="2090" max="2090" width="29.44140625" style="7" customWidth="1"/>
    <col min="2091" max="2091" width="9" style="7" bestFit="1" customWidth="1"/>
    <col min="2092" max="2092" width="7.5546875" style="7" bestFit="1" customWidth="1"/>
    <col min="2093" max="2093" width="10.44140625" style="7" bestFit="1" customWidth="1"/>
    <col min="2094" max="2097" width="7.5546875" style="7" bestFit="1" customWidth="1"/>
    <col min="2098" max="2098" width="6.88671875" style="7" bestFit="1" customWidth="1"/>
    <col min="2099" max="2099" width="9" style="7" bestFit="1" customWidth="1"/>
    <col min="2100" max="2101" width="7.5546875" style="7" bestFit="1" customWidth="1"/>
    <col min="2102" max="2103" width="9" style="7" bestFit="1" customWidth="1"/>
    <col min="2104" max="2104" width="9" style="7" customWidth="1"/>
    <col min="2105" max="2105" width="7.5546875" style="7" bestFit="1" customWidth="1"/>
    <col min="2106" max="2106" width="9" style="7" bestFit="1" customWidth="1"/>
    <col min="2107" max="2107" width="11.44140625" style="7"/>
    <col min="2108" max="2108" width="29.44140625" style="7" customWidth="1"/>
    <col min="2109" max="2109" width="9" style="7" bestFit="1" customWidth="1"/>
    <col min="2110" max="2110" width="7.5546875" style="7" bestFit="1" customWidth="1"/>
    <col min="2111" max="2111" width="10.44140625" style="7" bestFit="1" customWidth="1"/>
    <col min="2112" max="2115" width="7.5546875" style="7" bestFit="1" customWidth="1"/>
    <col min="2116" max="2116" width="6.88671875" style="7" bestFit="1" customWidth="1"/>
    <col min="2117" max="2117" width="9" style="7" bestFit="1" customWidth="1"/>
    <col min="2118" max="2119" width="7.5546875" style="7" bestFit="1" customWidth="1"/>
    <col min="2120" max="2121" width="9" style="7" bestFit="1" customWidth="1"/>
    <col min="2122" max="2122" width="9" style="7" customWidth="1"/>
    <col min="2123" max="2123" width="7.5546875" style="7" bestFit="1" customWidth="1"/>
    <col min="2124" max="2124" width="9" style="7" bestFit="1" customWidth="1"/>
    <col min="2125" max="2304" width="11.44140625" style="7"/>
    <col min="2305" max="2305" width="31" style="7" customWidth="1"/>
    <col min="2306" max="2306" width="9" style="7" bestFit="1" customWidth="1"/>
    <col min="2307" max="2307" width="7.5546875" style="7" bestFit="1" customWidth="1"/>
    <col min="2308" max="2308" width="10.44140625" style="7" bestFit="1" customWidth="1"/>
    <col min="2309" max="2312" width="7.5546875" style="7" bestFit="1" customWidth="1"/>
    <col min="2313" max="2313" width="6.88671875" style="7" bestFit="1" customWidth="1"/>
    <col min="2314" max="2314" width="9" style="7" bestFit="1" customWidth="1"/>
    <col min="2315" max="2316" width="7.5546875" style="7" bestFit="1" customWidth="1"/>
    <col min="2317" max="2318" width="9" style="7" bestFit="1" customWidth="1"/>
    <col min="2319" max="2319" width="9" style="7" customWidth="1"/>
    <col min="2320" max="2320" width="7.5546875" style="7" bestFit="1" customWidth="1"/>
    <col min="2321" max="2322" width="7.5546875" style="7" customWidth="1"/>
    <col min="2323" max="2323" width="9" style="7" bestFit="1" customWidth="1"/>
    <col min="2324" max="2324" width="17.109375" style="7" customWidth="1"/>
    <col min="2325" max="2328" width="10.109375" style="7" customWidth="1"/>
    <col min="2329" max="2329" width="9" style="7" bestFit="1" customWidth="1"/>
    <col min="2330" max="2330" width="7.5546875" style="7" bestFit="1" customWidth="1"/>
    <col min="2331" max="2331" width="10.44140625" style="7" bestFit="1" customWidth="1"/>
    <col min="2332" max="2335" width="7.5546875" style="7" bestFit="1" customWidth="1"/>
    <col min="2336" max="2336" width="6.88671875" style="7" bestFit="1" customWidth="1"/>
    <col min="2337" max="2337" width="9" style="7" bestFit="1" customWidth="1"/>
    <col min="2338" max="2339" width="7.5546875" style="7" bestFit="1" customWidth="1"/>
    <col min="2340" max="2341" width="9" style="7" bestFit="1" customWidth="1"/>
    <col min="2342" max="2342" width="9" style="7" customWidth="1"/>
    <col min="2343" max="2343" width="7.5546875" style="7" bestFit="1" customWidth="1"/>
    <col min="2344" max="2344" width="9" style="7" bestFit="1" customWidth="1"/>
    <col min="2345" max="2345" width="11.44140625" style="7"/>
    <col min="2346" max="2346" width="29.44140625" style="7" customWidth="1"/>
    <col min="2347" max="2347" width="9" style="7" bestFit="1" customWidth="1"/>
    <col min="2348" max="2348" width="7.5546875" style="7" bestFit="1" customWidth="1"/>
    <col min="2349" max="2349" width="10.44140625" style="7" bestFit="1" customWidth="1"/>
    <col min="2350" max="2353" width="7.5546875" style="7" bestFit="1" customWidth="1"/>
    <col min="2354" max="2354" width="6.88671875" style="7" bestFit="1" customWidth="1"/>
    <col min="2355" max="2355" width="9" style="7" bestFit="1" customWidth="1"/>
    <col min="2356" max="2357" width="7.5546875" style="7" bestFit="1" customWidth="1"/>
    <col min="2358" max="2359" width="9" style="7" bestFit="1" customWidth="1"/>
    <col min="2360" max="2360" width="9" style="7" customWidth="1"/>
    <col min="2361" max="2361" width="7.5546875" style="7" bestFit="1" customWidth="1"/>
    <col min="2362" max="2362" width="9" style="7" bestFit="1" customWidth="1"/>
    <col min="2363" max="2363" width="11.44140625" style="7"/>
    <col min="2364" max="2364" width="29.44140625" style="7" customWidth="1"/>
    <col min="2365" max="2365" width="9" style="7" bestFit="1" customWidth="1"/>
    <col min="2366" max="2366" width="7.5546875" style="7" bestFit="1" customWidth="1"/>
    <col min="2367" max="2367" width="10.44140625" style="7" bestFit="1" customWidth="1"/>
    <col min="2368" max="2371" width="7.5546875" style="7" bestFit="1" customWidth="1"/>
    <col min="2372" max="2372" width="6.88671875" style="7" bestFit="1" customWidth="1"/>
    <col min="2373" max="2373" width="9" style="7" bestFit="1" customWidth="1"/>
    <col min="2374" max="2375" width="7.5546875" style="7" bestFit="1" customWidth="1"/>
    <col min="2376" max="2377" width="9" style="7" bestFit="1" customWidth="1"/>
    <col min="2378" max="2378" width="9" style="7" customWidth="1"/>
    <col min="2379" max="2379" width="7.5546875" style="7" bestFit="1" customWidth="1"/>
    <col min="2380" max="2380" width="9" style="7" bestFit="1" customWidth="1"/>
    <col min="2381" max="2560" width="11.44140625" style="7"/>
    <col min="2561" max="2561" width="31" style="7" customWidth="1"/>
    <col min="2562" max="2562" width="9" style="7" bestFit="1" customWidth="1"/>
    <col min="2563" max="2563" width="7.5546875" style="7" bestFit="1" customWidth="1"/>
    <col min="2564" max="2564" width="10.44140625" style="7" bestFit="1" customWidth="1"/>
    <col min="2565" max="2568" width="7.5546875" style="7" bestFit="1" customWidth="1"/>
    <col min="2569" max="2569" width="6.88671875" style="7" bestFit="1" customWidth="1"/>
    <col min="2570" max="2570" width="9" style="7" bestFit="1" customWidth="1"/>
    <col min="2571" max="2572" width="7.5546875" style="7" bestFit="1" customWidth="1"/>
    <col min="2573" max="2574" width="9" style="7" bestFit="1" customWidth="1"/>
    <col min="2575" max="2575" width="9" style="7" customWidth="1"/>
    <col min="2576" max="2576" width="7.5546875" style="7" bestFit="1" customWidth="1"/>
    <col min="2577" max="2578" width="7.5546875" style="7" customWidth="1"/>
    <col min="2579" max="2579" width="9" style="7" bestFit="1" customWidth="1"/>
    <col min="2580" max="2580" width="17.109375" style="7" customWidth="1"/>
    <col min="2581" max="2584" width="10.109375" style="7" customWidth="1"/>
    <col min="2585" max="2585" width="9" style="7" bestFit="1" customWidth="1"/>
    <col min="2586" max="2586" width="7.5546875" style="7" bestFit="1" customWidth="1"/>
    <col min="2587" max="2587" width="10.44140625" style="7" bestFit="1" customWidth="1"/>
    <col min="2588" max="2591" width="7.5546875" style="7" bestFit="1" customWidth="1"/>
    <col min="2592" max="2592" width="6.88671875" style="7" bestFit="1" customWidth="1"/>
    <col min="2593" max="2593" width="9" style="7" bestFit="1" customWidth="1"/>
    <col min="2594" max="2595" width="7.5546875" style="7" bestFit="1" customWidth="1"/>
    <col min="2596" max="2597" width="9" style="7" bestFit="1" customWidth="1"/>
    <col min="2598" max="2598" width="9" style="7" customWidth="1"/>
    <col min="2599" max="2599" width="7.5546875" style="7" bestFit="1" customWidth="1"/>
    <col min="2600" max="2600" width="9" style="7" bestFit="1" customWidth="1"/>
    <col min="2601" max="2601" width="11.44140625" style="7"/>
    <col min="2602" max="2602" width="29.44140625" style="7" customWidth="1"/>
    <col min="2603" max="2603" width="9" style="7" bestFit="1" customWidth="1"/>
    <col min="2604" max="2604" width="7.5546875" style="7" bestFit="1" customWidth="1"/>
    <col min="2605" max="2605" width="10.44140625" style="7" bestFit="1" customWidth="1"/>
    <col min="2606" max="2609" width="7.5546875" style="7" bestFit="1" customWidth="1"/>
    <col min="2610" max="2610" width="6.88671875" style="7" bestFit="1" customWidth="1"/>
    <col min="2611" max="2611" width="9" style="7" bestFit="1" customWidth="1"/>
    <col min="2612" max="2613" width="7.5546875" style="7" bestFit="1" customWidth="1"/>
    <col min="2614" max="2615" width="9" style="7" bestFit="1" customWidth="1"/>
    <col min="2616" max="2616" width="9" style="7" customWidth="1"/>
    <col min="2617" max="2617" width="7.5546875" style="7" bestFit="1" customWidth="1"/>
    <col min="2618" max="2618" width="9" style="7" bestFit="1" customWidth="1"/>
    <col min="2619" max="2619" width="11.44140625" style="7"/>
    <col min="2620" max="2620" width="29.44140625" style="7" customWidth="1"/>
    <col min="2621" max="2621" width="9" style="7" bestFit="1" customWidth="1"/>
    <col min="2622" max="2622" width="7.5546875" style="7" bestFit="1" customWidth="1"/>
    <col min="2623" max="2623" width="10.44140625" style="7" bestFit="1" customWidth="1"/>
    <col min="2624" max="2627" width="7.5546875" style="7" bestFit="1" customWidth="1"/>
    <col min="2628" max="2628" width="6.88671875" style="7" bestFit="1" customWidth="1"/>
    <col min="2629" max="2629" width="9" style="7" bestFit="1" customWidth="1"/>
    <col min="2630" max="2631" width="7.5546875" style="7" bestFit="1" customWidth="1"/>
    <col min="2632" max="2633" width="9" style="7" bestFit="1" customWidth="1"/>
    <col min="2634" max="2634" width="9" style="7" customWidth="1"/>
    <col min="2635" max="2635" width="7.5546875" style="7" bestFit="1" customWidth="1"/>
    <col min="2636" max="2636" width="9" style="7" bestFit="1" customWidth="1"/>
    <col min="2637" max="2816" width="11.44140625" style="7"/>
    <col min="2817" max="2817" width="31" style="7" customWidth="1"/>
    <col min="2818" max="2818" width="9" style="7" bestFit="1" customWidth="1"/>
    <col min="2819" max="2819" width="7.5546875" style="7" bestFit="1" customWidth="1"/>
    <col min="2820" max="2820" width="10.44140625" style="7" bestFit="1" customWidth="1"/>
    <col min="2821" max="2824" width="7.5546875" style="7" bestFit="1" customWidth="1"/>
    <col min="2825" max="2825" width="6.88671875" style="7" bestFit="1" customWidth="1"/>
    <col min="2826" max="2826" width="9" style="7" bestFit="1" customWidth="1"/>
    <col min="2827" max="2828" width="7.5546875" style="7" bestFit="1" customWidth="1"/>
    <col min="2829" max="2830" width="9" style="7" bestFit="1" customWidth="1"/>
    <col min="2831" max="2831" width="9" style="7" customWidth="1"/>
    <col min="2832" max="2832" width="7.5546875" style="7" bestFit="1" customWidth="1"/>
    <col min="2833" max="2834" width="7.5546875" style="7" customWidth="1"/>
    <col min="2835" max="2835" width="9" style="7" bestFit="1" customWidth="1"/>
    <col min="2836" max="2836" width="17.109375" style="7" customWidth="1"/>
    <col min="2837" max="2840" width="10.109375" style="7" customWidth="1"/>
    <col min="2841" max="2841" width="9" style="7" bestFit="1" customWidth="1"/>
    <col min="2842" max="2842" width="7.5546875" style="7" bestFit="1" customWidth="1"/>
    <col min="2843" max="2843" width="10.44140625" style="7" bestFit="1" customWidth="1"/>
    <col min="2844" max="2847" width="7.5546875" style="7" bestFit="1" customWidth="1"/>
    <col min="2848" max="2848" width="6.88671875" style="7" bestFit="1" customWidth="1"/>
    <col min="2849" max="2849" width="9" style="7" bestFit="1" customWidth="1"/>
    <col min="2850" max="2851" width="7.5546875" style="7" bestFit="1" customWidth="1"/>
    <col min="2852" max="2853" width="9" style="7" bestFit="1" customWidth="1"/>
    <col min="2854" max="2854" width="9" style="7" customWidth="1"/>
    <col min="2855" max="2855" width="7.5546875" style="7" bestFit="1" customWidth="1"/>
    <col min="2856" max="2856" width="9" style="7" bestFit="1" customWidth="1"/>
    <col min="2857" max="2857" width="11.44140625" style="7"/>
    <col min="2858" max="2858" width="29.44140625" style="7" customWidth="1"/>
    <col min="2859" max="2859" width="9" style="7" bestFit="1" customWidth="1"/>
    <col min="2860" max="2860" width="7.5546875" style="7" bestFit="1" customWidth="1"/>
    <col min="2861" max="2861" width="10.44140625" style="7" bestFit="1" customWidth="1"/>
    <col min="2862" max="2865" width="7.5546875" style="7" bestFit="1" customWidth="1"/>
    <col min="2866" max="2866" width="6.88671875" style="7" bestFit="1" customWidth="1"/>
    <col min="2867" max="2867" width="9" style="7" bestFit="1" customWidth="1"/>
    <col min="2868" max="2869" width="7.5546875" style="7" bestFit="1" customWidth="1"/>
    <col min="2870" max="2871" width="9" style="7" bestFit="1" customWidth="1"/>
    <col min="2872" max="2872" width="9" style="7" customWidth="1"/>
    <col min="2873" max="2873" width="7.5546875" style="7" bestFit="1" customWidth="1"/>
    <col min="2874" max="2874" width="9" style="7" bestFit="1" customWidth="1"/>
    <col min="2875" max="2875" width="11.44140625" style="7"/>
    <col min="2876" max="2876" width="29.44140625" style="7" customWidth="1"/>
    <col min="2877" max="2877" width="9" style="7" bestFit="1" customWidth="1"/>
    <col min="2878" max="2878" width="7.5546875" style="7" bestFit="1" customWidth="1"/>
    <col min="2879" max="2879" width="10.44140625" style="7" bestFit="1" customWidth="1"/>
    <col min="2880" max="2883" width="7.5546875" style="7" bestFit="1" customWidth="1"/>
    <col min="2884" max="2884" width="6.88671875" style="7" bestFit="1" customWidth="1"/>
    <col min="2885" max="2885" width="9" style="7" bestFit="1" customWidth="1"/>
    <col min="2886" max="2887" width="7.5546875" style="7" bestFit="1" customWidth="1"/>
    <col min="2888" max="2889" width="9" style="7" bestFit="1" customWidth="1"/>
    <col min="2890" max="2890" width="9" style="7" customWidth="1"/>
    <col min="2891" max="2891" width="7.5546875" style="7" bestFit="1" customWidth="1"/>
    <col min="2892" max="2892" width="9" style="7" bestFit="1" customWidth="1"/>
    <col min="2893" max="3072" width="11.44140625" style="7"/>
    <col min="3073" max="3073" width="31" style="7" customWidth="1"/>
    <col min="3074" max="3074" width="9" style="7" bestFit="1" customWidth="1"/>
    <col min="3075" max="3075" width="7.5546875" style="7" bestFit="1" customWidth="1"/>
    <col min="3076" max="3076" width="10.44140625" style="7" bestFit="1" customWidth="1"/>
    <col min="3077" max="3080" width="7.5546875" style="7" bestFit="1" customWidth="1"/>
    <col min="3081" max="3081" width="6.88671875" style="7" bestFit="1" customWidth="1"/>
    <col min="3082" max="3082" width="9" style="7" bestFit="1" customWidth="1"/>
    <col min="3083" max="3084" width="7.5546875" style="7" bestFit="1" customWidth="1"/>
    <col min="3085" max="3086" width="9" style="7" bestFit="1" customWidth="1"/>
    <col min="3087" max="3087" width="9" style="7" customWidth="1"/>
    <col min="3088" max="3088" width="7.5546875" style="7" bestFit="1" customWidth="1"/>
    <col min="3089" max="3090" width="7.5546875" style="7" customWidth="1"/>
    <col min="3091" max="3091" width="9" style="7" bestFit="1" customWidth="1"/>
    <col min="3092" max="3092" width="17.109375" style="7" customWidth="1"/>
    <col min="3093" max="3096" width="10.109375" style="7" customWidth="1"/>
    <col min="3097" max="3097" width="9" style="7" bestFit="1" customWidth="1"/>
    <col min="3098" max="3098" width="7.5546875" style="7" bestFit="1" customWidth="1"/>
    <col min="3099" max="3099" width="10.44140625" style="7" bestFit="1" customWidth="1"/>
    <col min="3100" max="3103" width="7.5546875" style="7" bestFit="1" customWidth="1"/>
    <col min="3104" max="3104" width="6.88671875" style="7" bestFit="1" customWidth="1"/>
    <col min="3105" max="3105" width="9" style="7" bestFit="1" customWidth="1"/>
    <col min="3106" max="3107" width="7.5546875" style="7" bestFit="1" customWidth="1"/>
    <col min="3108" max="3109" width="9" style="7" bestFit="1" customWidth="1"/>
    <col min="3110" max="3110" width="9" style="7" customWidth="1"/>
    <col min="3111" max="3111" width="7.5546875" style="7" bestFit="1" customWidth="1"/>
    <col min="3112" max="3112" width="9" style="7" bestFit="1" customWidth="1"/>
    <col min="3113" max="3113" width="11.44140625" style="7"/>
    <col min="3114" max="3114" width="29.44140625" style="7" customWidth="1"/>
    <col min="3115" max="3115" width="9" style="7" bestFit="1" customWidth="1"/>
    <col min="3116" max="3116" width="7.5546875" style="7" bestFit="1" customWidth="1"/>
    <col min="3117" max="3117" width="10.44140625" style="7" bestFit="1" customWidth="1"/>
    <col min="3118" max="3121" width="7.5546875" style="7" bestFit="1" customWidth="1"/>
    <col min="3122" max="3122" width="6.88671875" style="7" bestFit="1" customWidth="1"/>
    <col min="3123" max="3123" width="9" style="7" bestFit="1" customWidth="1"/>
    <col min="3124" max="3125" width="7.5546875" style="7" bestFit="1" customWidth="1"/>
    <col min="3126" max="3127" width="9" style="7" bestFit="1" customWidth="1"/>
    <col min="3128" max="3128" width="9" style="7" customWidth="1"/>
    <col min="3129" max="3129" width="7.5546875" style="7" bestFit="1" customWidth="1"/>
    <col min="3130" max="3130" width="9" style="7" bestFit="1" customWidth="1"/>
    <col min="3131" max="3131" width="11.44140625" style="7"/>
    <col min="3132" max="3132" width="29.44140625" style="7" customWidth="1"/>
    <col min="3133" max="3133" width="9" style="7" bestFit="1" customWidth="1"/>
    <col min="3134" max="3134" width="7.5546875" style="7" bestFit="1" customWidth="1"/>
    <col min="3135" max="3135" width="10.44140625" style="7" bestFit="1" customWidth="1"/>
    <col min="3136" max="3139" width="7.5546875" style="7" bestFit="1" customWidth="1"/>
    <col min="3140" max="3140" width="6.88671875" style="7" bestFit="1" customWidth="1"/>
    <col min="3141" max="3141" width="9" style="7" bestFit="1" customWidth="1"/>
    <col min="3142" max="3143" width="7.5546875" style="7" bestFit="1" customWidth="1"/>
    <col min="3144" max="3145" width="9" style="7" bestFit="1" customWidth="1"/>
    <col min="3146" max="3146" width="9" style="7" customWidth="1"/>
    <col min="3147" max="3147" width="7.5546875" style="7" bestFit="1" customWidth="1"/>
    <col min="3148" max="3148" width="9" style="7" bestFit="1" customWidth="1"/>
    <col min="3149" max="3328" width="11.44140625" style="7"/>
    <col min="3329" max="3329" width="31" style="7" customWidth="1"/>
    <col min="3330" max="3330" width="9" style="7" bestFit="1" customWidth="1"/>
    <col min="3331" max="3331" width="7.5546875" style="7" bestFit="1" customWidth="1"/>
    <col min="3332" max="3332" width="10.44140625" style="7" bestFit="1" customWidth="1"/>
    <col min="3333" max="3336" width="7.5546875" style="7" bestFit="1" customWidth="1"/>
    <col min="3337" max="3337" width="6.88671875" style="7" bestFit="1" customWidth="1"/>
    <col min="3338" max="3338" width="9" style="7" bestFit="1" customWidth="1"/>
    <col min="3339" max="3340" width="7.5546875" style="7" bestFit="1" customWidth="1"/>
    <col min="3341" max="3342" width="9" style="7" bestFit="1" customWidth="1"/>
    <col min="3343" max="3343" width="9" style="7" customWidth="1"/>
    <col min="3344" max="3344" width="7.5546875" style="7" bestFit="1" customWidth="1"/>
    <col min="3345" max="3346" width="7.5546875" style="7" customWidth="1"/>
    <col min="3347" max="3347" width="9" style="7" bestFit="1" customWidth="1"/>
    <col min="3348" max="3348" width="17.109375" style="7" customWidth="1"/>
    <col min="3349" max="3352" width="10.109375" style="7" customWidth="1"/>
    <col min="3353" max="3353" width="9" style="7" bestFit="1" customWidth="1"/>
    <col min="3354" max="3354" width="7.5546875" style="7" bestFit="1" customWidth="1"/>
    <col min="3355" max="3355" width="10.44140625" style="7" bestFit="1" customWidth="1"/>
    <col min="3356" max="3359" width="7.5546875" style="7" bestFit="1" customWidth="1"/>
    <col min="3360" max="3360" width="6.88671875" style="7" bestFit="1" customWidth="1"/>
    <col min="3361" max="3361" width="9" style="7" bestFit="1" customWidth="1"/>
    <col min="3362" max="3363" width="7.5546875" style="7" bestFit="1" customWidth="1"/>
    <col min="3364" max="3365" width="9" style="7" bestFit="1" customWidth="1"/>
    <col min="3366" max="3366" width="9" style="7" customWidth="1"/>
    <col min="3367" max="3367" width="7.5546875" style="7" bestFit="1" customWidth="1"/>
    <col min="3368" max="3368" width="9" style="7" bestFit="1" customWidth="1"/>
    <col min="3369" max="3369" width="11.44140625" style="7"/>
    <col min="3370" max="3370" width="29.44140625" style="7" customWidth="1"/>
    <col min="3371" max="3371" width="9" style="7" bestFit="1" customWidth="1"/>
    <col min="3372" max="3372" width="7.5546875" style="7" bestFit="1" customWidth="1"/>
    <col min="3373" max="3373" width="10.44140625" style="7" bestFit="1" customWidth="1"/>
    <col min="3374" max="3377" width="7.5546875" style="7" bestFit="1" customWidth="1"/>
    <col min="3378" max="3378" width="6.88671875" style="7" bestFit="1" customWidth="1"/>
    <col min="3379" max="3379" width="9" style="7" bestFit="1" customWidth="1"/>
    <col min="3380" max="3381" width="7.5546875" style="7" bestFit="1" customWidth="1"/>
    <col min="3382" max="3383" width="9" style="7" bestFit="1" customWidth="1"/>
    <col min="3384" max="3384" width="9" style="7" customWidth="1"/>
    <col min="3385" max="3385" width="7.5546875" style="7" bestFit="1" customWidth="1"/>
    <col min="3386" max="3386" width="9" style="7" bestFit="1" customWidth="1"/>
    <col min="3387" max="3387" width="11.44140625" style="7"/>
    <col min="3388" max="3388" width="29.44140625" style="7" customWidth="1"/>
    <col min="3389" max="3389" width="9" style="7" bestFit="1" customWidth="1"/>
    <col min="3390" max="3390" width="7.5546875" style="7" bestFit="1" customWidth="1"/>
    <col min="3391" max="3391" width="10.44140625" style="7" bestFit="1" customWidth="1"/>
    <col min="3392" max="3395" width="7.5546875" style="7" bestFit="1" customWidth="1"/>
    <col min="3396" max="3396" width="6.88671875" style="7" bestFit="1" customWidth="1"/>
    <col min="3397" max="3397" width="9" style="7" bestFit="1" customWidth="1"/>
    <col min="3398" max="3399" width="7.5546875" style="7" bestFit="1" customWidth="1"/>
    <col min="3400" max="3401" width="9" style="7" bestFit="1" customWidth="1"/>
    <col min="3402" max="3402" width="9" style="7" customWidth="1"/>
    <col min="3403" max="3403" width="7.5546875" style="7" bestFit="1" customWidth="1"/>
    <col min="3404" max="3404" width="9" style="7" bestFit="1" customWidth="1"/>
    <col min="3405" max="3584" width="11.44140625" style="7"/>
    <col min="3585" max="3585" width="31" style="7" customWidth="1"/>
    <col min="3586" max="3586" width="9" style="7" bestFit="1" customWidth="1"/>
    <col min="3587" max="3587" width="7.5546875" style="7" bestFit="1" customWidth="1"/>
    <col min="3588" max="3588" width="10.44140625" style="7" bestFit="1" customWidth="1"/>
    <col min="3589" max="3592" width="7.5546875" style="7" bestFit="1" customWidth="1"/>
    <col min="3593" max="3593" width="6.88671875" style="7" bestFit="1" customWidth="1"/>
    <col min="3594" max="3594" width="9" style="7" bestFit="1" customWidth="1"/>
    <col min="3595" max="3596" width="7.5546875" style="7" bestFit="1" customWidth="1"/>
    <col min="3597" max="3598" width="9" style="7" bestFit="1" customWidth="1"/>
    <col min="3599" max="3599" width="9" style="7" customWidth="1"/>
    <col min="3600" max="3600" width="7.5546875" style="7" bestFit="1" customWidth="1"/>
    <col min="3601" max="3602" width="7.5546875" style="7" customWidth="1"/>
    <col min="3603" max="3603" width="9" style="7" bestFit="1" customWidth="1"/>
    <col min="3604" max="3604" width="17.109375" style="7" customWidth="1"/>
    <col min="3605" max="3608" width="10.109375" style="7" customWidth="1"/>
    <col min="3609" max="3609" width="9" style="7" bestFit="1" customWidth="1"/>
    <col min="3610" max="3610" width="7.5546875" style="7" bestFit="1" customWidth="1"/>
    <col min="3611" max="3611" width="10.44140625" style="7" bestFit="1" customWidth="1"/>
    <col min="3612" max="3615" width="7.5546875" style="7" bestFit="1" customWidth="1"/>
    <col min="3616" max="3616" width="6.88671875" style="7" bestFit="1" customWidth="1"/>
    <col min="3617" max="3617" width="9" style="7" bestFit="1" customWidth="1"/>
    <col min="3618" max="3619" width="7.5546875" style="7" bestFit="1" customWidth="1"/>
    <col min="3620" max="3621" width="9" style="7" bestFit="1" customWidth="1"/>
    <col min="3622" max="3622" width="9" style="7" customWidth="1"/>
    <col min="3623" max="3623" width="7.5546875" style="7" bestFit="1" customWidth="1"/>
    <col min="3624" max="3624" width="9" style="7" bestFit="1" customWidth="1"/>
    <col min="3625" max="3625" width="11.44140625" style="7"/>
    <col min="3626" max="3626" width="29.44140625" style="7" customWidth="1"/>
    <col min="3627" max="3627" width="9" style="7" bestFit="1" customWidth="1"/>
    <col min="3628" max="3628" width="7.5546875" style="7" bestFit="1" customWidth="1"/>
    <col min="3629" max="3629" width="10.44140625" style="7" bestFit="1" customWidth="1"/>
    <col min="3630" max="3633" width="7.5546875" style="7" bestFit="1" customWidth="1"/>
    <col min="3634" max="3634" width="6.88671875" style="7" bestFit="1" customWidth="1"/>
    <col min="3635" max="3635" width="9" style="7" bestFit="1" customWidth="1"/>
    <col min="3636" max="3637" width="7.5546875" style="7" bestFit="1" customWidth="1"/>
    <col min="3638" max="3639" width="9" style="7" bestFit="1" customWidth="1"/>
    <col min="3640" max="3640" width="9" style="7" customWidth="1"/>
    <col min="3641" max="3641" width="7.5546875" style="7" bestFit="1" customWidth="1"/>
    <col min="3642" max="3642" width="9" style="7" bestFit="1" customWidth="1"/>
    <col min="3643" max="3643" width="11.44140625" style="7"/>
    <col min="3644" max="3644" width="29.44140625" style="7" customWidth="1"/>
    <col min="3645" max="3645" width="9" style="7" bestFit="1" customWidth="1"/>
    <col min="3646" max="3646" width="7.5546875" style="7" bestFit="1" customWidth="1"/>
    <col min="3647" max="3647" width="10.44140625" style="7" bestFit="1" customWidth="1"/>
    <col min="3648" max="3651" width="7.5546875" style="7" bestFit="1" customWidth="1"/>
    <col min="3652" max="3652" width="6.88671875" style="7" bestFit="1" customWidth="1"/>
    <col min="3653" max="3653" width="9" style="7" bestFit="1" customWidth="1"/>
    <col min="3654" max="3655" width="7.5546875" style="7" bestFit="1" customWidth="1"/>
    <col min="3656" max="3657" width="9" style="7" bestFit="1" customWidth="1"/>
    <col min="3658" max="3658" width="9" style="7" customWidth="1"/>
    <col min="3659" max="3659" width="7.5546875" style="7" bestFit="1" customWidth="1"/>
    <col min="3660" max="3660" width="9" style="7" bestFit="1" customWidth="1"/>
    <col min="3661" max="3840" width="11.44140625" style="7"/>
    <col min="3841" max="3841" width="31" style="7" customWidth="1"/>
    <col min="3842" max="3842" width="9" style="7" bestFit="1" customWidth="1"/>
    <col min="3843" max="3843" width="7.5546875" style="7" bestFit="1" customWidth="1"/>
    <col min="3844" max="3844" width="10.44140625" style="7" bestFit="1" customWidth="1"/>
    <col min="3845" max="3848" width="7.5546875" style="7" bestFit="1" customWidth="1"/>
    <col min="3849" max="3849" width="6.88671875" style="7" bestFit="1" customWidth="1"/>
    <col min="3850" max="3850" width="9" style="7" bestFit="1" customWidth="1"/>
    <col min="3851" max="3852" width="7.5546875" style="7" bestFit="1" customWidth="1"/>
    <col min="3853" max="3854" width="9" style="7" bestFit="1" customWidth="1"/>
    <col min="3855" max="3855" width="9" style="7" customWidth="1"/>
    <col min="3856" max="3856" width="7.5546875" style="7" bestFit="1" customWidth="1"/>
    <col min="3857" max="3858" width="7.5546875" style="7" customWidth="1"/>
    <col min="3859" max="3859" width="9" style="7" bestFit="1" customWidth="1"/>
    <col min="3860" max="3860" width="17.109375" style="7" customWidth="1"/>
    <col min="3861" max="3864" width="10.109375" style="7" customWidth="1"/>
    <col min="3865" max="3865" width="9" style="7" bestFit="1" customWidth="1"/>
    <col min="3866" max="3866" width="7.5546875" style="7" bestFit="1" customWidth="1"/>
    <col min="3867" max="3867" width="10.44140625" style="7" bestFit="1" customWidth="1"/>
    <col min="3868" max="3871" width="7.5546875" style="7" bestFit="1" customWidth="1"/>
    <col min="3872" max="3872" width="6.88671875" style="7" bestFit="1" customWidth="1"/>
    <col min="3873" max="3873" width="9" style="7" bestFit="1" customWidth="1"/>
    <col min="3874" max="3875" width="7.5546875" style="7" bestFit="1" customWidth="1"/>
    <col min="3876" max="3877" width="9" style="7" bestFit="1" customWidth="1"/>
    <col min="3878" max="3878" width="9" style="7" customWidth="1"/>
    <col min="3879" max="3879" width="7.5546875" style="7" bestFit="1" customWidth="1"/>
    <col min="3880" max="3880" width="9" style="7" bestFit="1" customWidth="1"/>
    <col min="3881" max="3881" width="11.44140625" style="7"/>
    <col min="3882" max="3882" width="29.44140625" style="7" customWidth="1"/>
    <col min="3883" max="3883" width="9" style="7" bestFit="1" customWidth="1"/>
    <col min="3884" max="3884" width="7.5546875" style="7" bestFit="1" customWidth="1"/>
    <col min="3885" max="3885" width="10.44140625" style="7" bestFit="1" customWidth="1"/>
    <col min="3886" max="3889" width="7.5546875" style="7" bestFit="1" customWidth="1"/>
    <col min="3890" max="3890" width="6.88671875" style="7" bestFit="1" customWidth="1"/>
    <col min="3891" max="3891" width="9" style="7" bestFit="1" customWidth="1"/>
    <col min="3892" max="3893" width="7.5546875" style="7" bestFit="1" customWidth="1"/>
    <col min="3894" max="3895" width="9" style="7" bestFit="1" customWidth="1"/>
    <col min="3896" max="3896" width="9" style="7" customWidth="1"/>
    <col min="3897" max="3897" width="7.5546875" style="7" bestFit="1" customWidth="1"/>
    <col min="3898" max="3898" width="9" style="7" bestFit="1" customWidth="1"/>
    <col min="3899" max="3899" width="11.44140625" style="7"/>
    <col min="3900" max="3900" width="29.44140625" style="7" customWidth="1"/>
    <col min="3901" max="3901" width="9" style="7" bestFit="1" customWidth="1"/>
    <col min="3902" max="3902" width="7.5546875" style="7" bestFit="1" customWidth="1"/>
    <col min="3903" max="3903" width="10.44140625" style="7" bestFit="1" customWidth="1"/>
    <col min="3904" max="3907" width="7.5546875" style="7" bestFit="1" customWidth="1"/>
    <col min="3908" max="3908" width="6.88671875" style="7" bestFit="1" customWidth="1"/>
    <col min="3909" max="3909" width="9" style="7" bestFit="1" customWidth="1"/>
    <col min="3910" max="3911" width="7.5546875" style="7" bestFit="1" customWidth="1"/>
    <col min="3912" max="3913" width="9" style="7" bestFit="1" customWidth="1"/>
    <col min="3914" max="3914" width="9" style="7" customWidth="1"/>
    <col min="3915" max="3915" width="7.5546875" style="7" bestFit="1" customWidth="1"/>
    <col min="3916" max="3916" width="9" style="7" bestFit="1" customWidth="1"/>
    <col min="3917" max="4096" width="11.44140625" style="7"/>
    <col min="4097" max="4097" width="31" style="7" customWidth="1"/>
    <col min="4098" max="4098" width="9" style="7" bestFit="1" customWidth="1"/>
    <col min="4099" max="4099" width="7.5546875" style="7" bestFit="1" customWidth="1"/>
    <col min="4100" max="4100" width="10.44140625" style="7" bestFit="1" customWidth="1"/>
    <col min="4101" max="4104" width="7.5546875" style="7" bestFit="1" customWidth="1"/>
    <col min="4105" max="4105" width="6.88671875" style="7" bestFit="1" customWidth="1"/>
    <col min="4106" max="4106" width="9" style="7" bestFit="1" customWidth="1"/>
    <col min="4107" max="4108" width="7.5546875" style="7" bestFit="1" customWidth="1"/>
    <col min="4109" max="4110" width="9" style="7" bestFit="1" customWidth="1"/>
    <col min="4111" max="4111" width="9" style="7" customWidth="1"/>
    <col min="4112" max="4112" width="7.5546875" style="7" bestFit="1" customWidth="1"/>
    <col min="4113" max="4114" width="7.5546875" style="7" customWidth="1"/>
    <col min="4115" max="4115" width="9" style="7" bestFit="1" customWidth="1"/>
    <col min="4116" max="4116" width="17.109375" style="7" customWidth="1"/>
    <col min="4117" max="4120" width="10.109375" style="7" customWidth="1"/>
    <col min="4121" max="4121" width="9" style="7" bestFit="1" customWidth="1"/>
    <col min="4122" max="4122" width="7.5546875" style="7" bestFit="1" customWidth="1"/>
    <col min="4123" max="4123" width="10.44140625" style="7" bestFit="1" customWidth="1"/>
    <col min="4124" max="4127" width="7.5546875" style="7" bestFit="1" customWidth="1"/>
    <col min="4128" max="4128" width="6.88671875" style="7" bestFit="1" customWidth="1"/>
    <col min="4129" max="4129" width="9" style="7" bestFit="1" customWidth="1"/>
    <col min="4130" max="4131" width="7.5546875" style="7" bestFit="1" customWidth="1"/>
    <col min="4132" max="4133" width="9" style="7" bestFit="1" customWidth="1"/>
    <col min="4134" max="4134" width="9" style="7" customWidth="1"/>
    <col min="4135" max="4135" width="7.5546875" style="7" bestFit="1" customWidth="1"/>
    <col min="4136" max="4136" width="9" style="7" bestFit="1" customWidth="1"/>
    <col min="4137" max="4137" width="11.44140625" style="7"/>
    <col min="4138" max="4138" width="29.44140625" style="7" customWidth="1"/>
    <col min="4139" max="4139" width="9" style="7" bestFit="1" customWidth="1"/>
    <col min="4140" max="4140" width="7.5546875" style="7" bestFit="1" customWidth="1"/>
    <col min="4141" max="4141" width="10.44140625" style="7" bestFit="1" customWidth="1"/>
    <col min="4142" max="4145" width="7.5546875" style="7" bestFit="1" customWidth="1"/>
    <col min="4146" max="4146" width="6.88671875" style="7" bestFit="1" customWidth="1"/>
    <col min="4147" max="4147" width="9" style="7" bestFit="1" customWidth="1"/>
    <col min="4148" max="4149" width="7.5546875" style="7" bestFit="1" customWidth="1"/>
    <col min="4150" max="4151" width="9" style="7" bestFit="1" customWidth="1"/>
    <col min="4152" max="4152" width="9" style="7" customWidth="1"/>
    <col min="4153" max="4153" width="7.5546875" style="7" bestFit="1" customWidth="1"/>
    <col min="4154" max="4154" width="9" style="7" bestFit="1" customWidth="1"/>
    <col min="4155" max="4155" width="11.44140625" style="7"/>
    <col min="4156" max="4156" width="29.44140625" style="7" customWidth="1"/>
    <col min="4157" max="4157" width="9" style="7" bestFit="1" customWidth="1"/>
    <col min="4158" max="4158" width="7.5546875" style="7" bestFit="1" customWidth="1"/>
    <col min="4159" max="4159" width="10.44140625" style="7" bestFit="1" customWidth="1"/>
    <col min="4160" max="4163" width="7.5546875" style="7" bestFit="1" customWidth="1"/>
    <col min="4164" max="4164" width="6.88671875" style="7" bestFit="1" customWidth="1"/>
    <col min="4165" max="4165" width="9" style="7" bestFit="1" customWidth="1"/>
    <col min="4166" max="4167" width="7.5546875" style="7" bestFit="1" customWidth="1"/>
    <col min="4168" max="4169" width="9" style="7" bestFit="1" customWidth="1"/>
    <col min="4170" max="4170" width="9" style="7" customWidth="1"/>
    <col min="4171" max="4171" width="7.5546875" style="7" bestFit="1" customWidth="1"/>
    <col min="4172" max="4172" width="9" style="7" bestFit="1" customWidth="1"/>
    <col min="4173" max="4352" width="11.44140625" style="7"/>
    <col min="4353" max="4353" width="31" style="7" customWidth="1"/>
    <col min="4354" max="4354" width="9" style="7" bestFit="1" customWidth="1"/>
    <col min="4355" max="4355" width="7.5546875" style="7" bestFit="1" customWidth="1"/>
    <col min="4356" max="4356" width="10.44140625" style="7" bestFit="1" customWidth="1"/>
    <col min="4357" max="4360" width="7.5546875" style="7" bestFit="1" customWidth="1"/>
    <col min="4361" max="4361" width="6.88671875" style="7" bestFit="1" customWidth="1"/>
    <col min="4362" max="4362" width="9" style="7" bestFit="1" customWidth="1"/>
    <col min="4363" max="4364" width="7.5546875" style="7" bestFit="1" customWidth="1"/>
    <col min="4365" max="4366" width="9" style="7" bestFit="1" customWidth="1"/>
    <col min="4367" max="4367" width="9" style="7" customWidth="1"/>
    <col min="4368" max="4368" width="7.5546875" style="7" bestFit="1" customWidth="1"/>
    <col min="4369" max="4370" width="7.5546875" style="7" customWidth="1"/>
    <col min="4371" max="4371" width="9" style="7" bestFit="1" customWidth="1"/>
    <col min="4372" max="4372" width="17.109375" style="7" customWidth="1"/>
    <col min="4373" max="4376" width="10.109375" style="7" customWidth="1"/>
    <col min="4377" max="4377" width="9" style="7" bestFit="1" customWidth="1"/>
    <col min="4378" max="4378" width="7.5546875" style="7" bestFit="1" customWidth="1"/>
    <col min="4379" max="4379" width="10.44140625" style="7" bestFit="1" customWidth="1"/>
    <col min="4380" max="4383" width="7.5546875" style="7" bestFit="1" customWidth="1"/>
    <col min="4384" max="4384" width="6.88671875" style="7" bestFit="1" customWidth="1"/>
    <col min="4385" max="4385" width="9" style="7" bestFit="1" customWidth="1"/>
    <col min="4386" max="4387" width="7.5546875" style="7" bestFit="1" customWidth="1"/>
    <col min="4388" max="4389" width="9" style="7" bestFit="1" customWidth="1"/>
    <col min="4390" max="4390" width="9" style="7" customWidth="1"/>
    <col min="4391" max="4391" width="7.5546875" style="7" bestFit="1" customWidth="1"/>
    <col min="4392" max="4392" width="9" style="7" bestFit="1" customWidth="1"/>
    <col min="4393" max="4393" width="11.44140625" style="7"/>
    <col min="4394" max="4394" width="29.44140625" style="7" customWidth="1"/>
    <col min="4395" max="4395" width="9" style="7" bestFit="1" customWidth="1"/>
    <col min="4396" max="4396" width="7.5546875" style="7" bestFit="1" customWidth="1"/>
    <col min="4397" max="4397" width="10.44140625" style="7" bestFit="1" customWidth="1"/>
    <col min="4398" max="4401" width="7.5546875" style="7" bestFit="1" customWidth="1"/>
    <col min="4402" max="4402" width="6.88671875" style="7" bestFit="1" customWidth="1"/>
    <col min="4403" max="4403" width="9" style="7" bestFit="1" customWidth="1"/>
    <col min="4404" max="4405" width="7.5546875" style="7" bestFit="1" customWidth="1"/>
    <col min="4406" max="4407" width="9" style="7" bestFit="1" customWidth="1"/>
    <col min="4408" max="4408" width="9" style="7" customWidth="1"/>
    <col min="4409" max="4409" width="7.5546875" style="7" bestFit="1" customWidth="1"/>
    <col min="4410" max="4410" width="9" style="7" bestFit="1" customWidth="1"/>
    <col min="4411" max="4411" width="11.44140625" style="7"/>
    <col min="4412" max="4412" width="29.44140625" style="7" customWidth="1"/>
    <col min="4413" max="4413" width="9" style="7" bestFit="1" customWidth="1"/>
    <col min="4414" max="4414" width="7.5546875" style="7" bestFit="1" customWidth="1"/>
    <col min="4415" max="4415" width="10.44140625" style="7" bestFit="1" customWidth="1"/>
    <col min="4416" max="4419" width="7.5546875" style="7" bestFit="1" customWidth="1"/>
    <col min="4420" max="4420" width="6.88671875" style="7" bestFit="1" customWidth="1"/>
    <col min="4421" max="4421" width="9" style="7" bestFit="1" customWidth="1"/>
    <col min="4422" max="4423" width="7.5546875" style="7" bestFit="1" customWidth="1"/>
    <col min="4424" max="4425" width="9" style="7" bestFit="1" customWidth="1"/>
    <col min="4426" max="4426" width="9" style="7" customWidth="1"/>
    <col min="4427" max="4427" width="7.5546875" style="7" bestFit="1" customWidth="1"/>
    <col min="4428" max="4428" width="9" style="7" bestFit="1" customWidth="1"/>
    <col min="4429" max="4608" width="11.44140625" style="7"/>
    <col min="4609" max="4609" width="31" style="7" customWidth="1"/>
    <col min="4610" max="4610" width="9" style="7" bestFit="1" customWidth="1"/>
    <col min="4611" max="4611" width="7.5546875" style="7" bestFit="1" customWidth="1"/>
    <col min="4612" max="4612" width="10.44140625" style="7" bestFit="1" customWidth="1"/>
    <col min="4613" max="4616" width="7.5546875" style="7" bestFit="1" customWidth="1"/>
    <col min="4617" max="4617" width="6.88671875" style="7" bestFit="1" customWidth="1"/>
    <col min="4618" max="4618" width="9" style="7" bestFit="1" customWidth="1"/>
    <col min="4619" max="4620" width="7.5546875" style="7" bestFit="1" customWidth="1"/>
    <col min="4621" max="4622" width="9" style="7" bestFit="1" customWidth="1"/>
    <col min="4623" max="4623" width="9" style="7" customWidth="1"/>
    <col min="4624" max="4624" width="7.5546875" style="7" bestFit="1" customWidth="1"/>
    <col min="4625" max="4626" width="7.5546875" style="7" customWidth="1"/>
    <col min="4627" max="4627" width="9" style="7" bestFit="1" customWidth="1"/>
    <col min="4628" max="4628" width="17.109375" style="7" customWidth="1"/>
    <col min="4629" max="4632" width="10.109375" style="7" customWidth="1"/>
    <col min="4633" max="4633" width="9" style="7" bestFit="1" customWidth="1"/>
    <col min="4634" max="4634" width="7.5546875" style="7" bestFit="1" customWidth="1"/>
    <col min="4635" max="4635" width="10.44140625" style="7" bestFit="1" customWidth="1"/>
    <col min="4636" max="4639" width="7.5546875" style="7" bestFit="1" customWidth="1"/>
    <col min="4640" max="4640" width="6.88671875" style="7" bestFit="1" customWidth="1"/>
    <col min="4641" max="4641" width="9" style="7" bestFit="1" customWidth="1"/>
    <col min="4642" max="4643" width="7.5546875" style="7" bestFit="1" customWidth="1"/>
    <col min="4644" max="4645" width="9" style="7" bestFit="1" customWidth="1"/>
    <col min="4646" max="4646" width="9" style="7" customWidth="1"/>
    <col min="4647" max="4647" width="7.5546875" style="7" bestFit="1" customWidth="1"/>
    <col min="4648" max="4648" width="9" style="7" bestFit="1" customWidth="1"/>
    <col min="4649" max="4649" width="11.44140625" style="7"/>
    <col min="4650" max="4650" width="29.44140625" style="7" customWidth="1"/>
    <col min="4651" max="4651" width="9" style="7" bestFit="1" customWidth="1"/>
    <col min="4652" max="4652" width="7.5546875" style="7" bestFit="1" customWidth="1"/>
    <col min="4653" max="4653" width="10.44140625" style="7" bestFit="1" customWidth="1"/>
    <col min="4654" max="4657" width="7.5546875" style="7" bestFit="1" customWidth="1"/>
    <col min="4658" max="4658" width="6.88671875" style="7" bestFit="1" customWidth="1"/>
    <col min="4659" max="4659" width="9" style="7" bestFit="1" customWidth="1"/>
    <col min="4660" max="4661" width="7.5546875" style="7" bestFit="1" customWidth="1"/>
    <col min="4662" max="4663" width="9" style="7" bestFit="1" customWidth="1"/>
    <col min="4664" max="4664" width="9" style="7" customWidth="1"/>
    <col min="4665" max="4665" width="7.5546875" style="7" bestFit="1" customWidth="1"/>
    <col min="4666" max="4666" width="9" style="7" bestFit="1" customWidth="1"/>
    <col min="4667" max="4667" width="11.44140625" style="7"/>
    <col min="4668" max="4668" width="29.44140625" style="7" customWidth="1"/>
    <col min="4669" max="4669" width="9" style="7" bestFit="1" customWidth="1"/>
    <col min="4670" max="4670" width="7.5546875" style="7" bestFit="1" customWidth="1"/>
    <col min="4671" max="4671" width="10.44140625" style="7" bestFit="1" customWidth="1"/>
    <col min="4672" max="4675" width="7.5546875" style="7" bestFit="1" customWidth="1"/>
    <col min="4676" max="4676" width="6.88671875" style="7" bestFit="1" customWidth="1"/>
    <col min="4677" max="4677" width="9" style="7" bestFit="1" customWidth="1"/>
    <col min="4678" max="4679" width="7.5546875" style="7" bestFit="1" customWidth="1"/>
    <col min="4680" max="4681" width="9" style="7" bestFit="1" customWidth="1"/>
    <col min="4682" max="4682" width="9" style="7" customWidth="1"/>
    <col min="4683" max="4683" width="7.5546875" style="7" bestFit="1" customWidth="1"/>
    <col min="4684" max="4684" width="9" style="7" bestFit="1" customWidth="1"/>
    <col min="4685" max="4864" width="11.44140625" style="7"/>
    <col min="4865" max="4865" width="31" style="7" customWidth="1"/>
    <col min="4866" max="4866" width="9" style="7" bestFit="1" customWidth="1"/>
    <col min="4867" max="4867" width="7.5546875" style="7" bestFit="1" customWidth="1"/>
    <col min="4868" max="4868" width="10.44140625" style="7" bestFit="1" customWidth="1"/>
    <col min="4869" max="4872" width="7.5546875" style="7" bestFit="1" customWidth="1"/>
    <col min="4873" max="4873" width="6.88671875" style="7" bestFit="1" customWidth="1"/>
    <col min="4874" max="4874" width="9" style="7" bestFit="1" customWidth="1"/>
    <col min="4875" max="4876" width="7.5546875" style="7" bestFit="1" customWidth="1"/>
    <col min="4877" max="4878" width="9" style="7" bestFit="1" customWidth="1"/>
    <col min="4879" max="4879" width="9" style="7" customWidth="1"/>
    <col min="4880" max="4880" width="7.5546875" style="7" bestFit="1" customWidth="1"/>
    <col min="4881" max="4882" width="7.5546875" style="7" customWidth="1"/>
    <col min="4883" max="4883" width="9" style="7" bestFit="1" customWidth="1"/>
    <col min="4884" max="4884" width="17.109375" style="7" customWidth="1"/>
    <col min="4885" max="4888" width="10.109375" style="7" customWidth="1"/>
    <col min="4889" max="4889" width="9" style="7" bestFit="1" customWidth="1"/>
    <col min="4890" max="4890" width="7.5546875" style="7" bestFit="1" customWidth="1"/>
    <col min="4891" max="4891" width="10.44140625" style="7" bestFit="1" customWidth="1"/>
    <col min="4892" max="4895" width="7.5546875" style="7" bestFit="1" customWidth="1"/>
    <col min="4896" max="4896" width="6.88671875" style="7" bestFit="1" customWidth="1"/>
    <col min="4897" max="4897" width="9" style="7" bestFit="1" customWidth="1"/>
    <col min="4898" max="4899" width="7.5546875" style="7" bestFit="1" customWidth="1"/>
    <col min="4900" max="4901" width="9" style="7" bestFit="1" customWidth="1"/>
    <col min="4902" max="4902" width="9" style="7" customWidth="1"/>
    <col min="4903" max="4903" width="7.5546875" style="7" bestFit="1" customWidth="1"/>
    <col min="4904" max="4904" width="9" style="7" bestFit="1" customWidth="1"/>
    <col min="4905" max="4905" width="11.44140625" style="7"/>
    <col min="4906" max="4906" width="29.44140625" style="7" customWidth="1"/>
    <col min="4907" max="4907" width="9" style="7" bestFit="1" customWidth="1"/>
    <col min="4908" max="4908" width="7.5546875" style="7" bestFit="1" customWidth="1"/>
    <col min="4909" max="4909" width="10.44140625" style="7" bestFit="1" customWidth="1"/>
    <col min="4910" max="4913" width="7.5546875" style="7" bestFit="1" customWidth="1"/>
    <col min="4914" max="4914" width="6.88671875" style="7" bestFit="1" customWidth="1"/>
    <col min="4915" max="4915" width="9" style="7" bestFit="1" customWidth="1"/>
    <col min="4916" max="4917" width="7.5546875" style="7" bestFit="1" customWidth="1"/>
    <col min="4918" max="4919" width="9" style="7" bestFit="1" customWidth="1"/>
    <col min="4920" max="4920" width="9" style="7" customWidth="1"/>
    <col min="4921" max="4921" width="7.5546875" style="7" bestFit="1" customWidth="1"/>
    <col min="4922" max="4922" width="9" style="7" bestFit="1" customWidth="1"/>
    <col min="4923" max="4923" width="11.44140625" style="7"/>
    <col min="4924" max="4924" width="29.44140625" style="7" customWidth="1"/>
    <col min="4925" max="4925" width="9" style="7" bestFit="1" customWidth="1"/>
    <col min="4926" max="4926" width="7.5546875" style="7" bestFit="1" customWidth="1"/>
    <col min="4927" max="4927" width="10.44140625" style="7" bestFit="1" customWidth="1"/>
    <col min="4928" max="4931" width="7.5546875" style="7" bestFit="1" customWidth="1"/>
    <col min="4932" max="4932" width="6.88671875" style="7" bestFit="1" customWidth="1"/>
    <col min="4933" max="4933" width="9" style="7" bestFit="1" customWidth="1"/>
    <col min="4934" max="4935" width="7.5546875" style="7" bestFit="1" customWidth="1"/>
    <col min="4936" max="4937" width="9" style="7" bestFit="1" customWidth="1"/>
    <col min="4938" max="4938" width="9" style="7" customWidth="1"/>
    <col min="4939" max="4939" width="7.5546875" style="7" bestFit="1" customWidth="1"/>
    <col min="4940" max="4940" width="9" style="7" bestFit="1" customWidth="1"/>
    <col min="4941" max="5120" width="11.44140625" style="7"/>
    <col min="5121" max="5121" width="31" style="7" customWidth="1"/>
    <col min="5122" max="5122" width="9" style="7" bestFit="1" customWidth="1"/>
    <col min="5123" max="5123" width="7.5546875" style="7" bestFit="1" customWidth="1"/>
    <col min="5124" max="5124" width="10.44140625" style="7" bestFit="1" customWidth="1"/>
    <col min="5125" max="5128" width="7.5546875" style="7" bestFit="1" customWidth="1"/>
    <col min="5129" max="5129" width="6.88671875" style="7" bestFit="1" customWidth="1"/>
    <col min="5130" max="5130" width="9" style="7" bestFit="1" customWidth="1"/>
    <col min="5131" max="5132" width="7.5546875" style="7" bestFit="1" customWidth="1"/>
    <col min="5133" max="5134" width="9" style="7" bestFit="1" customWidth="1"/>
    <col min="5135" max="5135" width="9" style="7" customWidth="1"/>
    <col min="5136" max="5136" width="7.5546875" style="7" bestFit="1" customWidth="1"/>
    <col min="5137" max="5138" width="7.5546875" style="7" customWidth="1"/>
    <col min="5139" max="5139" width="9" style="7" bestFit="1" customWidth="1"/>
    <col min="5140" max="5140" width="17.109375" style="7" customWidth="1"/>
    <col min="5141" max="5144" width="10.109375" style="7" customWidth="1"/>
    <col min="5145" max="5145" width="9" style="7" bestFit="1" customWidth="1"/>
    <col min="5146" max="5146" width="7.5546875" style="7" bestFit="1" customWidth="1"/>
    <col min="5147" max="5147" width="10.44140625" style="7" bestFit="1" customWidth="1"/>
    <col min="5148" max="5151" width="7.5546875" style="7" bestFit="1" customWidth="1"/>
    <col min="5152" max="5152" width="6.88671875" style="7" bestFit="1" customWidth="1"/>
    <col min="5153" max="5153" width="9" style="7" bestFit="1" customWidth="1"/>
    <col min="5154" max="5155" width="7.5546875" style="7" bestFit="1" customWidth="1"/>
    <col min="5156" max="5157" width="9" style="7" bestFit="1" customWidth="1"/>
    <col min="5158" max="5158" width="9" style="7" customWidth="1"/>
    <col min="5159" max="5159" width="7.5546875" style="7" bestFit="1" customWidth="1"/>
    <col min="5160" max="5160" width="9" style="7" bestFit="1" customWidth="1"/>
    <col min="5161" max="5161" width="11.44140625" style="7"/>
    <col min="5162" max="5162" width="29.44140625" style="7" customWidth="1"/>
    <col min="5163" max="5163" width="9" style="7" bestFit="1" customWidth="1"/>
    <col min="5164" max="5164" width="7.5546875" style="7" bestFit="1" customWidth="1"/>
    <col min="5165" max="5165" width="10.44140625" style="7" bestFit="1" customWidth="1"/>
    <col min="5166" max="5169" width="7.5546875" style="7" bestFit="1" customWidth="1"/>
    <col min="5170" max="5170" width="6.88671875" style="7" bestFit="1" customWidth="1"/>
    <col min="5171" max="5171" width="9" style="7" bestFit="1" customWidth="1"/>
    <col min="5172" max="5173" width="7.5546875" style="7" bestFit="1" customWidth="1"/>
    <col min="5174" max="5175" width="9" style="7" bestFit="1" customWidth="1"/>
    <col min="5176" max="5176" width="9" style="7" customWidth="1"/>
    <col min="5177" max="5177" width="7.5546875" style="7" bestFit="1" customWidth="1"/>
    <col min="5178" max="5178" width="9" style="7" bestFit="1" customWidth="1"/>
    <col min="5179" max="5179" width="11.44140625" style="7"/>
    <col min="5180" max="5180" width="29.44140625" style="7" customWidth="1"/>
    <col min="5181" max="5181" width="9" style="7" bestFit="1" customWidth="1"/>
    <col min="5182" max="5182" width="7.5546875" style="7" bestFit="1" customWidth="1"/>
    <col min="5183" max="5183" width="10.44140625" style="7" bestFit="1" customWidth="1"/>
    <col min="5184" max="5187" width="7.5546875" style="7" bestFit="1" customWidth="1"/>
    <col min="5188" max="5188" width="6.88671875" style="7" bestFit="1" customWidth="1"/>
    <col min="5189" max="5189" width="9" style="7" bestFit="1" customWidth="1"/>
    <col min="5190" max="5191" width="7.5546875" style="7" bestFit="1" customWidth="1"/>
    <col min="5192" max="5193" width="9" style="7" bestFit="1" customWidth="1"/>
    <col min="5194" max="5194" width="9" style="7" customWidth="1"/>
    <col min="5195" max="5195" width="7.5546875" style="7" bestFit="1" customWidth="1"/>
    <col min="5196" max="5196" width="9" style="7" bestFit="1" customWidth="1"/>
    <col min="5197" max="5376" width="11.44140625" style="7"/>
    <col min="5377" max="5377" width="31" style="7" customWidth="1"/>
    <col min="5378" max="5378" width="9" style="7" bestFit="1" customWidth="1"/>
    <col min="5379" max="5379" width="7.5546875" style="7" bestFit="1" customWidth="1"/>
    <col min="5380" max="5380" width="10.44140625" style="7" bestFit="1" customWidth="1"/>
    <col min="5381" max="5384" width="7.5546875" style="7" bestFit="1" customWidth="1"/>
    <col min="5385" max="5385" width="6.88671875" style="7" bestFit="1" customWidth="1"/>
    <col min="5386" max="5386" width="9" style="7" bestFit="1" customWidth="1"/>
    <col min="5387" max="5388" width="7.5546875" style="7" bestFit="1" customWidth="1"/>
    <col min="5389" max="5390" width="9" style="7" bestFit="1" customWidth="1"/>
    <col min="5391" max="5391" width="9" style="7" customWidth="1"/>
    <col min="5392" max="5392" width="7.5546875" style="7" bestFit="1" customWidth="1"/>
    <col min="5393" max="5394" width="7.5546875" style="7" customWidth="1"/>
    <col min="5395" max="5395" width="9" style="7" bestFit="1" customWidth="1"/>
    <col min="5396" max="5396" width="17.109375" style="7" customWidth="1"/>
    <col min="5397" max="5400" width="10.109375" style="7" customWidth="1"/>
    <col min="5401" max="5401" width="9" style="7" bestFit="1" customWidth="1"/>
    <col min="5402" max="5402" width="7.5546875" style="7" bestFit="1" customWidth="1"/>
    <col min="5403" max="5403" width="10.44140625" style="7" bestFit="1" customWidth="1"/>
    <col min="5404" max="5407" width="7.5546875" style="7" bestFit="1" customWidth="1"/>
    <col min="5408" max="5408" width="6.88671875" style="7" bestFit="1" customWidth="1"/>
    <col min="5409" max="5409" width="9" style="7" bestFit="1" customWidth="1"/>
    <col min="5410" max="5411" width="7.5546875" style="7" bestFit="1" customWidth="1"/>
    <col min="5412" max="5413" width="9" style="7" bestFit="1" customWidth="1"/>
    <col min="5414" max="5414" width="9" style="7" customWidth="1"/>
    <col min="5415" max="5415" width="7.5546875" style="7" bestFit="1" customWidth="1"/>
    <col min="5416" max="5416" width="9" style="7" bestFit="1" customWidth="1"/>
    <col min="5417" max="5417" width="11.44140625" style="7"/>
    <col min="5418" max="5418" width="29.44140625" style="7" customWidth="1"/>
    <col min="5419" max="5419" width="9" style="7" bestFit="1" customWidth="1"/>
    <col min="5420" max="5420" width="7.5546875" style="7" bestFit="1" customWidth="1"/>
    <col min="5421" max="5421" width="10.44140625" style="7" bestFit="1" customWidth="1"/>
    <col min="5422" max="5425" width="7.5546875" style="7" bestFit="1" customWidth="1"/>
    <col min="5426" max="5426" width="6.88671875" style="7" bestFit="1" customWidth="1"/>
    <col min="5427" max="5427" width="9" style="7" bestFit="1" customWidth="1"/>
    <col min="5428" max="5429" width="7.5546875" style="7" bestFit="1" customWidth="1"/>
    <col min="5430" max="5431" width="9" style="7" bestFit="1" customWidth="1"/>
    <col min="5432" max="5432" width="9" style="7" customWidth="1"/>
    <col min="5433" max="5433" width="7.5546875" style="7" bestFit="1" customWidth="1"/>
    <col min="5434" max="5434" width="9" style="7" bestFit="1" customWidth="1"/>
    <col min="5435" max="5435" width="11.44140625" style="7"/>
    <col min="5436" max="5436" width="29.44140625" style="7" customWidth="1"/>
    <col min="5437" max="5437" width="9" style="7" bestFit="1" customWidth="1"/>
    <col min="5438" max="5438" width="7.5546875" style="7" bestFit="1" customWidth="1"/>
    <col min="5439" max="5439" width="10.44140625" style="7" bestFit="1" customWidth="1"/>
    <col min="5440" max="5443" width="7.5546875" style="7" bestFit="1" customWidth="1"/>
    <col min="5444" max="5444" width="6.88671875" style="7" bestFit="1" customWidth="1"/>
    <col min="5445" max="5445" width="9" style="7" bestFit="1" customWidth="1"/>
    <col min="5446" max="5447" width="7.5546875" style="7" bestFit="1" customWidth="1"/>
    <col min="5448" max="5449" width="9" style="7" bestFit="1" customWidth="1"/>
    <col min="5450" max="5450" width="9" style="7" customWidth="1"/>
    <col min="5451" max="5451" width="7.5546875" style="7" bestFit="1" customWidth="1"/>
    <col min="5452" max="5452" width="9" style="7" bestFit="1" customWidth="1"/>
    <col min="5453" max="5632" width="11.44140625" style="7"/>
    <col min="5633" max="5633" width="31" style="7" customWidth="1"/>
    <col min="5634" max="5634" width="9" style="7" bestFit="1" customWidth="1"/>
    <col min="5635" max="5635" width="7.5546875" style="7" bestFit="1" customWidth="1"/>
    <col min="5636" max="5636" width="10.44140625" style="7" bestFit="1" customWidth="1"/>
    <col min="5637" max="5640" width="7.5546875" style="7" bestFit="1" customWidth="1"/>
    <col min="5641" max="5641" width="6.88671875" style="7" bestFit="1" customWidth="1"/>
    <col min="5642" max="5642" width="9" style="7" bestFit="1" customWidth="1"/>
    <col min="5643" max="5644" width="7.5546875" style="7" bestFit="1" customWidth="1"/>
    <col min="5645" max="5646" width="9" style="7" bestFit="1" customWidth="1"/>
    <col min="5647" max="5647" width="9" style="7" customWidth="1"/>
    <col min="5648" max="5648" width="7.5546875" style="7" bestFit="1" customWidth="1"/>
    <col min="5649" max="5650" width="7.5546875" style="7" customWidth="1"/>
    <col min="5651" max="5651" width="9" style="7" bestFit="1" customWidth="1"/>
    <col min="5652" max="5652" width="17.109375" style="7" customWidth="1"/>
    <col min="5653" max="5656" width="10.109375" style="7" customWidth="1"/>
    <col min="5657" max="5657" width="9" style="7" bestFit="1" customWidth="1"/>
    <col min="5658" max="5658" width="7.5546875" style="7" bestFit="1" customWidth="1"/>
    <col min="5659" max="5659" width="10.44140625" style="7" bestFit="1" customWidth="1"/>
    <col min="5660" max="5663" width="7.5546875" style="7" bestFit="1" customWidth="1"/>
    <col min="5664" max="5664" width="6.88671875" style="7" bestFit="1" customWidth="1"/>
    <col min="5665" max="5665" width="9" style="7" bestFit="1" customWidth="1"/>
    <col min="5666" max="5667" width="7.5546875" style="7" bestFit="1" customWidth="1"/>
    <col min="5668" max="5669" width="9" style="7" bestFit="1" customWidth="1"/>
    <col min="5670" max="5670" width="9" style="7" customWidth="1"/>
    <col min="5671" max="5671" width="7.5546875" style="7" bestFit="1" customWidth="1"/>
    <col min="5672" max="5672" width="9" style="7" bestFit="1" customWidth="1"/>
    <col min="5673" max="5673" width="11.44140625" style="7"/>
    <col min="5674" max="5674" width="29.44140625" style="7" customWidth="1"/>
    <col min="5675" max="5675" width="9" style="7" bestFit="1" customWidth="1"/>
    <col min="5676" max="5676" width="7.5546875" style="7" bestFit="1" customWidth="1"/>
    <col min="5677" max="5677" width="10.44140625" style="7" bestFit="1" customWidth="1"/>
    <col min="5678" max="5681" width="7.5546875" style="7" bestFit="1" customWidth="1"/>
    <col min="5682" max="5682" width="6.88671875" style="7" bestFit="1" customWidth="1"/>
    <col min="5683" max="5683" width="9" style="7" bestFit="1" customWidth="1"/>
    <col min="5684" max="5685" width="7.5546875" style="7" bestFit="1" customWidth="1"/>
    <col min="5686" max="5687" width="9" style="7" bestFit="1" customWidth="1"/>
    <col min="5688" max="5688" width="9" style="7" customWidth="1"/>
    <col min="5689" max="5689" width="7.5546875" style="7" bestFit="1" customWidth="1"/>
    <col min="5690" max="5690" width="9" style="7" bestFit="1" customWidth="1"/>
    <col min="5691" max="5691" width="11.44140625" style="7"/>
    <col min="5692" max="5692" width="29.44140625" style="7" customWidth="1"/>
    <col min="5693" max="5693" width="9" style="7" bestFit="1" customWidth="1"/>
    <col min="5694" max="5694" width="7.5546875" style="7" bestFit="1" customWidth="1"/>
    <col min="5695" max="5695" width="10.44140625" style="7" bestFit="1" customWidth="1"/>
    <col min="5696" max="5699" width="7.5546875" style="7" bestFit="1" customWidth="1"/>
    <col min="5700" max="5700" width="6.88671875" style="7" bestFit="1" customWidth="1"/>
    <col min="5701" max="5701" width="9" style="7" bestFit="1" customWidth="1"/>
    <col min="5702" max="5703" width="7.5546875" style="7" bestFit="1" customWidth="1"/>
    <col min="5704" max="5705" width="9" style="7" bestFit="1" customWidth="1"/>
    <col min="5706" max="5706" width="9" style="7" customWidth="1"/>
    <col min="5707" max="5707" width="7.5546875" style="7" bestFit="1" customWidth="1"/>
    <col min="5708" max="5708" width="9" style="7" bestFit="1" customWidth="1"/>
    <col min="5709" max="5888" width="11.44140625" style="7"/>
    <col min="5889" max="5889" width="31" style="7" customWidth="1"/>
    <col min="5890" max="5890" width="9" style="7" bestFit="1" customWidth="1"/>
    <col min="5891" max="5891" width="7.5546875" style="7" bestFit="1" customWidth="1"/>
    <col min="5892" max="5892" width="10.44140625" style="7" bestFit="1" customWidth="1"/>
    <col min="5893" max="5896" width="7.5546875" style="7" bestFit="1" customWidth="1"/>
    <col min="5897" max="5897" width="6.88671875" style="7" bestFit="1" customWidth="1"/>
    <col min="5898" max="5898" width="9" style="7" bestFit="1" customWidth="1"/>
    <col min="5899" max="5900" width="7.5546875" style="7" bestFit="1" customWidth="1"/>
    <col min="5901" max="5902" width="9" style="7" bestFit="1" customWidth="1"/>
    <col min="5903" max="5903" width="9" style="7" customWidth="1"/>
    <col min="5904" max="5904" width="7.5546875" style="7" bestFit="1" customWidth="1"/>
    <col min="5905" max="5906" width="7.5546875" style="7" customWidth="1"/>
    <col min="5907" max="5907" width="9" style="7" bestFit="1" customWidth="1"/>
    <col min="5908" max="5908" width="17.109375" style="7" customWidth="1"/>
    <col min="5909" max="5912" width="10.109375" style="7" customWidth="1"/>
    <col min="5913" max="5913" width="9" style="7" bestFit="1" customWidth="1"/>
    <col min="5914" max="5914" width="7.5546875" style="7" bestFit="1" customWidth="1"/>
    <col min="5915" max="5915" width="10.44140625" style="7" bestFit="1" customWidth="1"/>
    <col min="5916" max="5919" width="7.5546875" style="7" bestFit="1" customWidth="1"/>
    <col min="5920" max="5920" width="6.88671875" style="7" bestFit="1" customWidth="1"/>
    <col min="5921" max="5921" width="9" style="7" bestFit="1" customWidth="1"/>
    <col min="5922" max="5923" width="7.5546875" style="7" bestFit="1" customWidth="1"/>
    <col min="5924" max="5925" width="9" style="7" bestFit="1" customWidth="1"/>
    <col min="5926" max="5926" width="9" style="7" customWidth="1"/>
    <col min="5927" max="5927" width="7.5546875" style="7" bestFit="1" customWidth="1"/>
    <col min="5928" max="5928" width="9" style="7" bestFit="1" customWidth="1"/>
    <col min="5929" max="5929" width="11.44140625" style="7"/>
    <col min="5930" max="5930" width="29.44140625" style="7" customWidth="1"/>
    <col min="5931" max="5931" width="9" style="7" bestFit="1" customWidth="1"/>
    <col min="5932" max="5932" width="7.5546875" style="7" bestFit="1" customWidth="1"/>
    <col min="5933" max="5933" width="10.44140625" style="7" bestFit="1" customWidth="1"/>
    <col min="5934" max="5937" width="7.5546875" style="7" bestFit="1" customWidth="1"/>
    <col min="5938" max="5938" width="6.88671875" style="7" bestFit="1" customWidth="1"/>
    <col min="5939" max="5939" width="9" style="7" bestFit="1" customWidth="1"/>
    <col min="5940" max="5941" width="7.5546875" style="7" bestFit="1" customWidth="1"/>
    <col min="5942" max="5943" width="9" style="7" bestFit="1" customWidth="1"/>
    <col min="5944" max="5944" width="9" style="7" customWidth="1"/>
    <col min="5945" max="5945" width="7.5546875" style="7" bestFit="1" customWidth="1"/>
    <col min="5946" max="5946" width="9" style="7" bestFit="1" customWidth="1"/>
    <col min="5947" max="5947" width="11.44140625" style="7"/>
    <col min="5948" max="5948" width="29.44140625" style="7" customWidth="1"/>
    <col min="5949" max="5949" width="9" style="7" bestFit="1" customWidth="1"/>
    <col min="5950" max="5950" width="7.5546875" style="7" bestFit="1" customWidth="1"/>
    <col min="5951" max="5951" width="10.44140625" style="7" bestFit="1" customWidth="1"/>
    <col min="5952" max="5955" width="7.5546875" style="7" bestFit="1" customWidth="1"/>
    <col min="5956" max="5956" width="6.88671875" style="7" bestFit="1" customWidth="1"/>
    <col min="5957" max="5957" width="9" style="7" bestFit="1" customWidth="1"/>
    <col min="5958" max="5959" width="7.5546875" style="7" bestFit="1" customWidth="1"/>
    <col min="5960" max="5961" width="9" style="7" bestFit="1" customWidth="1"/>
    <col min="5962" max="5962" width="9" style="7" customWidth="1"/>
    <col min="5963" max="5963" width="7.5546875" style="7" bestFit="1" customWidth="1"/>
    <col min="5964" max="5964" width="9" style="7" bestFit="1" customWidth="1"/>
    <col min="5965" max="6144" width="11.44140625" style="7"/>
    <col min="6145" max="6145" width="31" style="7" customWidth="1"/>
    <col min="6146" max="6146" width="9" style="7" bestFit="1" customWidth="1"/>
    <col min="6147" max="6147" width="7.5546875" style="7" bestFit="1" customWidth="1"/>
    <col min="6148" max="6148" width="10.44140625" style="7" bestFit="1" customWidth="1"/>
    <col min="6149" max="6152" width="7.5546875" style="7" bestFit="1" customWidth="1"/>
    <col min="6153" max="6153" width="6.88671875" style="7" bestFit="1" customWidth="1"/>
    <col min="6154" max="6154" width="9" style="7" bestFit="1" customWidth="1"/>
    <col min="6155" max="6156" width="7.5546875" style="7" bestFit="1" customWidth="1"/>
    <col min="6157" max="6158" width="9" style="7" bestFit="1" customWidth="1"/>
    <col min="6159" max="6159" width="9" style="7" customWidth="1"/>
    <col min="6160" max="6160" width="7.5546875" style="7" bestFit="1" customWidth="1"/>
    <col min="6161" max="6162" width="7.5546875" style="7" customWidth="1"/>
    <col min="6163" max="6163" width="9" style="7" bestFit="1" customWidth="1"/>
    <col min="6164" max="6164" width="17.109375" style="7" customWidth="1"/>
    <col min="6165" max="6168" width="10.109375" style="7" customWidth="1"/>
    <col min="6169" max="6169" width="9" style="7" bestFit="1" customWidth="1"/>
    <col min="6170" max="6170" width="7.5546875" style="7" bestFit="1" customWidth="1"/>
    <col min="6171" max="6171" width="10.44140625" style="7" bestFit="1" customWidth="1"/>
    <col min="6172" max="6175" width="7.5546875" style="7" bestFit="1" customWidth="1"/>
    <col min="6176" max="6176" width="6.88671875" style="7" bestFit="1" customWidth="1"/>
    <col min="6177" max="6177" width="9" style="7" bestFit="1" customWidth="1"/>
    <col min="6178" max="6179" width="7.5546875" style="7" bestFit="1" customWidth="1"/>
    <col min="6180" max="6181" width="9" style="7" bestFit="1" customWidth="1"/>
    <col min="6182" max="6182" width="9" style="7" customWidth="1"/>
    <col min="6183" max="6183" width="7.5546875" style="7" bestFit="1" customWidth="1"/>
    <col min="6184" max="6184" width="9" style="7" bestFit="1" customWidth="1"/>
    <col min="6185" max="6185" width="11.44140625" style="7"/>
    <col min="6186" max="6186" width="29.44140625" style="7" customWidth="1"/>
    <col min="6187" max="6187" width="9" style="7" bestFit="1" customWidth="1"/>
    <col min="6188" max="6188" width="7.5546875" style="7" bestFit="1" customWidth="1"/>
    <col min="6189" max="6189" width="10.44140625" style="7" bestFit="1" customWidth="1"/>
    <col min="6190" max="6193" width="7.5546875" style="7" bestFit="1" customWidth="1"/>
    <col min="6194" max="6194" width="6.88671875" style="7" bestFit="1" customWidth="1"/>
    <col min="6195" max="6195" width="9" style="7" bestFit="1" customWidth="1"/>
    <col min="6196" max="6197" width="7.5546875" style="7" bestFit="1" customWidth="1"/>
    <col min="6198" max="6199" width="9" style="7" bestFit="1" customWidth="1"/>
    <col min="6200" max="6200" width="9" style="7" customWidth="1"/>
    <col min="6201" max="6201" width="7.5546875" style="7" bestFit="1" customWidth="1"/>
    <col min="6202" max="6202" width="9" style="7" bestFit="1" customWidth="1"/>
    <col min="6203" max="6203" width="11.44140625" style="7"/>
    <col min="6204" max="6204" width="29.44140625" style="7" customWidth="1"/>
    <col min="6205" max="6205" width="9" style="7" bestFit="1" customWidth="1"/>
    <col min="6206" max="6206" width="7.5546875" style="7" bestFit="1" customWidth="1"/>
    <col min="6207" max="6207" width="10.44140625" style="7" bestFit="1" customWidth="1"/>
    <col min="6208" max="6211" width="7.5546875" style="7" bestFit="1" customWidth="1"/>
    <col min="6212" max="6212" width="6.88671875" style="7" bestFit="1" customWidth="1"/>
    <col min="6213" max="6213" width="9" style="7" bestFit="1" customWidth="1"/>
    <col min="6214" max="6215" width="7.5546875" style="7" bestFit="1" customWidth="1"/>
    <col min="6216" max="6217" width="9" style="7" bestFit="1" customWidth="1"/>
    <col min="6218" max="6218" width="9" style="7" customWidth="1"/>
    <col min="6219" max="6219" width="7.5546875" style="7" bestFit="1" customWidth="1"/>
    <col min="6220" max="6220" width="9" style="7" bestFit="1" customWidth="1"/>
    <col min="6221" max="6400" width="11.44140625" style="7"/>
    <col min="6401" max="6401" width="31" style="7" customWidth="1"/>
    <col min="6402" max="6402" width="9" style="7" bestFit="1" customWidth="1"/>
    <col min="6403" max="6403" width="7.5546875" style="7" bestFit="1" customWidth="1"/>
    <col min="6404" max="6404" width="10.44140625" style="7" bestFit="1" customWidth="1"/>
    <col min="6405" max="6408" width="7.5546875" style="7" bestFit="1" customWidth="1"/>
    <col min="6409" max="6409" width="6.88671875" style="7" bestFit="1" customWidth="1"/>
    <col min="6410" max="6410" width="9" style="7" bestFit="1" customWidth="1"/>
    <col min="6411" max="6412" width="7.5546875" style="7" bestFit="1" customWidth="1"/>
    <col min="6413" max="6414" width="9" style="7" bestFit="1" customWidth="1"/>
    <col min="6415" max="6415" width="9" style="7" customWidth="1"/>
    <col min="6416" max="6416" width="7.5546875" style="7" bestFit="1" customWidth="1"/>
    <col min="6417" max="6418" width="7.5546875" style="7" customWidth="1"/>
    <col min="6419" max="6419" width="9" style="7" bestFit="1" customWidth="1"/>
    <col min="6420" max="6420" width="17.109375" style="7" customWidth="1"/>
    <col min="6421" max="6424" width="10.109375" style="7" customWidth="1"/>
    <col min="6425" max="6425" width="9" style="7" bestFit="1" customWidth="1"/>
    <col min="6426" max="6426" width="7.5546875" style="7" bestFit="1" customWidth="1"/>
    <col min="6427" max="6427" width="10.44140625" style="7" bestFit="1" customWidth="1"/>
    <col min="6428" max="6431" width="7.5546875" style="7" bestFit="1" customWidth="1"/>
    <col min="6432" max="6432" width="6.88671875" style="7" bestFit="1" customWidth="1"/>
    <col min="6433" max="6433" width="9" style="7" bestFit="1" customWidth="1"/>
    <col min="6434" max="6435" width="7.5546875" style="7" bestFit="1" customWidth="1"/>
    <col min="6436" max="6437" width="9" style="7" bestFit="1" customWidth="1"/>
    <col min="6438" max="6438" width="9" style="7" customWidth="1"/>
    <col min="6439" max="6439" width="7.5546875" style="7" bestFit="1" customWidth="1"/>
    <col min="6440" max="6440" width="9" style="7" bestFit="1" customWidth="1"/>
    <col min="6441" max="6441" width="11.44140625" style="7"/>
    <col min="6442" max="6442" width="29.44140625" style="7" customWidth="1"/>
    <col min="6443" max="6443" width="9" style="7" bestFit="1" customWidth="1"/>
    <col min="6444" max="6444" width="7.5546875" style="7" bestFit="1" customWidth="1"/>
    <col min="6445" max="6445" width="10.44140625" style="7" bestFit="1" customWidth="1"/>
    <col min="6446" max="6449" width="7.5546875" style="7" bestFit="1" customWidth="1"/>
    <col min="6450" max="6450" width="6.88671875" style="7" bestFit="1" customWidth="1"/>
    <col min="6451" max="6451" width="9" style="7" bestFit="1" customWidth="1"/>
    <col min="6452" max="6453" width="7.5546875" style="7" bestFit="1" customWidth="1"/>
    <col min="6454" max="6455" width="9" style="7" bestFit="1" customWidth="1"/>
    <col min="6456" max="6456" width="9" style="7" customWidth="1"/>
    <col min="6457" max="6457" width="7.5546875" style="7" bestFit="1" customWidth="1"/>
    <col min="6458" max="6458" width="9" style="7" bestFit="1" customWidth="1"/>
    <col min="6459" max="6459" width="11.44140625" style="7"/>
    <col min="6460" max="6460" width="29.44140625" style="7" customWidth="1"/>
    <col min="6461" max="6461" width="9" style="7" bestFit="1" customWidth="1"/>
    <col min="6462" max="6462" width="7.5546875" style="7" bestFit="1" customWidth="1"/>
    <col min="6463" max="6463" width="10.44140625" style="7" bestFit="1" customWidth="1"/>
    <col min="6464" max="6467" width="7.5546875" style="7" bestFit="1" customWidth="1"/>
    <col min="6468" max="6468" width="6.88671875" style="7" bestFit="1" customWidth="1"/>
    <col min="6469" max="6469" width="9" style="7" bestFit="1" customWidth="1"/>
    <col min="6470" max="6471" width="7.5546875" style="7" bestFit="1" customWidth="1"/>
    <col min="6472" max="6473" width="9" style="7" bestFit="1" customWidth="1"/>
    <col min="6474" max="6474" width="9" style="7" customWidth="1"/>
    <col min="6475" max="6475" width="7.5546875" style="7" bestFit="1" customWidth="1"/>
    <col min="6476" max="6476" width="9" style="7" bestFit="1" customWidth="1"/>
    <col min="6477" max="6656" width="11.44140625" style="7"/>
    <col min="6657" max="6657" width="31" style="7" customWidth="1"/>
    <col min="6658" max="6658" width="9" style="7" bestFit="1" customWidth="1"/>
    <col min="6659" max="6659" width="7.5546875" style="7" bestFit="1" customWidth="1"/>
    <col min="6660" max="6660" width="10.44140625" style="7" bestFit="1" customWidth="1"/>
    <col min="6661" max="6664" width="7.5546875" style="7" bestFit="1" customWidth="1"/>
    <col min="6665" max="6665" width="6.88671875" style="7" bestFit="1" customWidth="1"/>
    <col min="6666" max="6666" width="9" style="7" bestFit="1" customWidth="1"/>
    <col min="6667" max="6668" width="7.5546875" style="7" bestFit="1" customWidth="1"/>
    <col min="6669" max="6670" width="9" style="7" bestFit="1" customWidth="1"/>
    <col min="6671" max="6671" width="9" style="7" customWidth="1"/>
    <col min="6672" max="6672" width="7.5546875" style="7" bestFit="1" customWidth="1"/>
    <col min="6673" max="6674" width="7.5546875" style="7" customWidth="1"/>
    <col min="6675" max="6675" width="9" style="7" bestFit="1" customWidth="1"/>
    <col min="6676" max="6676" width="17.109375" style="7" customWidth="1"/>
    <col min="6677" max="6680" width="10.109375" style="7" customWidth="1"/>
    <col min="6681" max="6681" width="9" style="7" bestFit="1" customWidth="1"/>
    <col min="6682" max="6682" width="7.5546875" style="7" bestFit="1" customWidth="1"/>
    <col min="6683" max="6683" width="10.44140625" style="7" bestFit="1" customWidth="1"/>
    <col min="6684" max="6687" width="7.5546875" style="7" bestFit="1" customWidth="1"/>
    <col min="6688" max="6688" width="6.88671875" style="7" bestFit="1" customWidth="1"/>
    <col min="6689" max="6689" width="9" style="7" bestFit="1" customWidth="1"/>
    <col min="6690" max="6691" width="7.5546875" style="7" bestFit="1" customWidth="1"/>
    <col min="6692" max="6693" width="9" style="7" bestFit="1" customWidth="1"/>
    <col min="6694" max="6694" width="9" style="7" customWidth="1"/>
    <col min="6695" max="6695" width="7.5546875" style="7" bestFit="1" customWidth="1"/>
    <col min="6696" max="6696" width="9" style="7" bestFit="1" customWidth="1"/>
    <col min="6697" max="6697" width="11.44140625" style="7"/>
    <col min="6698" max="6698" width="29.44140625" style="7" customWidth="1"/>
    <col min="6699" max="6699" width="9" style="7" bestFit="1" customWidth="1"/>
    <col min="6700" max="6700" width="7.5546875" style="7" bestFit="1" customWidth="1"/>
    <col min="6701" max="6701" width="10.44140625" style="7" bestFit="1" customWidth="1"/>
    <col min="6702" max="6705" width="7.5546875" style="7" bestFit="1" customWidth="1"/>
    <col min="6706" max="6706" width="6.88671875" style="7" bestFit="1" customWidth="1"/>
    <col min="6707" max="6707" width="9" style="7" bestFit="1" customWidth="1"/>
    <col min="6708" max="6709" width="7.5546875" style="7" bestFit="1" customWidth="1"/>
    <col min="6710" max="6711" width="9" style="7" bestFit="1" customWidth="1"/>
    <col min="6712" max="6712" width="9" style="7" customWidth="1"/>
    <col min="6713" max="6713" width="7.5546875" style="7" bestFit="1" customWidth="1"/>
    <col min="6714" max="6714" width="9" style="7" bestFit="1" customWidth="1"/>
    <col min="6715" max="6715" width="11.44140625" style="7"/>
    <col min="6716" max="6716" width="29.44140625" style="7" customWidth="1"/>
    <col min="6717" max="6717" width="9" style="7" bestFit="1" customWidth="1"/>
    <col min="6718" max="6718" width="7.5546875" style="7" bestFit="1" customWidth="1"/>
    <col min="6719" max="6719" width="10.44140625" style="7" bestFit="1" customWidth="1"/>
    <col min="6720" max="6723" width="7.5546875" style="7" bestFit="1" customWidth="1"/>
    <col min="6724" max="6724" width="6.88671875" style="7" bestFit="1" customWidth="1"/>
    <col min="6725" max="6725" width="9" style="7" bestFit="1" customWidth="1"/>
    <col min="6726" max="6727" width="7.5546875" style="7" bestFit="1" customWidth="1"/>
    <col min="6728" max="6729" width="9" style="7" bestFit="1" customWidth="1"/>
    <col min="6730" max="6730" width="9" style="7" customWidth="1"/>
    <col min="6731" max="6731" width="7.5546875" style="7" bestFit="1" customWidth="1"/>
    <col min="6732" max="6732" width="9" style="7" bestFit="1" customWidth="1"/>
    <col min="6733" max="6912" width="11.44140625" style="7"/>
    <col min="6913" max="6913" width="31" style="7" customWidth="1"/>
    <col min="6914" max="6914" width="9" style="7" bestFit="1" customWidth="1"/>
    <col min="6915" max="6915" width="7.5546875" style="7" bestFit="1" customWidth="1"/>
    <col min="6916" max="6916" width="10.44140625" style="7" bestFit="1" customWidth="1"/>
    <col min="6917" max="6920" width="7.5546875" style="7" bestFit="1" customWidth="1"/>
    <col min="6921" max="6921" width="6.88671875" style="7" bestFit="1" customWidth="1"/>
    <col min="6922" max="6922" width="9" style="7" bestFit="1" customWidth="1"/>
    <col min="6923" max="6924" width="7.5546875" style="7" bestFit="1" customWidth="1"/>
    <col min="6925" max="6926" width="9" style="7" bestFit="1" customWidth="1"/>
    <col min="6927" max="6927" width="9" style="7" customWidth="1"/>
    <col min="6928" max="6928" width="7.5546875" style="7" bestFit="1" customWidth="1"/>
    <col min="6929" max="6930" width="7.5546875" style="7" customWidth="1"/>
    <col min="6931" max="6931" width="9" style="7" bestFit="1" customWidth="1"/>
    <col min="6932" max="6932" width="17.109375" style="7" customWidth="1"/>
    <col min="6933" max="6936" width="10.109375" style="7" customWidth="1"/>
    <col min="6937" max="6937" width="9" style="7" bestFit="1" customWidth="1"/>
    <col min="6938" max="6938" width="7.5546875" style="7" bestFit="1" customWidth="1"/>
    <col min="6939" max="6939" width="10.44140625" style="7" bestFit="1" customWidth="1"/>
    <col min="6940" max="6943" width="7.5546875" style="7" bestFit="1" customWidth="1"/>
    <col min="6944" max="6944" width="6.88671875" style="7" bestFit="1" customWidth="1"/>
    <col min="6945" max="6945" width="9" style="7" bestFit="1" customWidth="1"/>
    <col min="6946" max="6947" width="7.5546875" style="7" bestFit="1" customWidth="1"/>
    <col min="6948" max="6949" width="9" style="7" bestFit="1" customWidth="1"/>
    <col min="6950" max="6950" width="9" style="7" customWidth="1"/>
    <col min="6951" max="6951" width="7.5546875" style="7" bestFit="1" customWidth="1"/>
    <col min="6952" max="6952" width="9" style="7" bestFit="1" customWidth="1"/>
    <col min="6953" max="6953" width="11.44140625" style="7"/>
    <col min="6954" max="6954" width="29.44140625" style="7" customWidth="1"/>
    <col min="6955" max="6955" width="9" style="7" bestFit="1" customWidth="1"/>
    <col min="6956" max="6956" width="7.5546875" style="7" bestFit="1" customWidth="1"/>
    <col min="6957" max="6957" width="10.44140625" style="7" bestFit="1" customWidth="1"/>
    <col min="6958" max="6961" width="7.5546875" style="7" bestFit="1" customWidth="1"/>
    <col min="6962" max="6962" width="6.88671875" style="7" bestFit="1" customWidth="1"/>
    <col min="6963" max="6963" width="9" style="7" bestFit="1" customWidth="1"/>
    <col min="6964" max="6965" width="7.5546875" style="7" bestFit="1" customWidth="1"/>
    <col min="6966" max="6967" width="9" style="7" bestFit="1" customWidth="1"/>
    <col min="6968" max="6968" width="9" style="7" customWidth="1"/>
    <col min="6969" max="6969" width="7.5546875" style="7" bestFit="1" customWidth="1"/>
    <col min="6970" max="6970" width="9" style="7" bestFit="1" customWidth="1"/>
    <col min="6971" max="6971" width="11.44140625" style="7"/>
    <col min="6972" max="6972" width="29.44140625" style="7" customWidth="1"/>
    <col min="6973" max="6973" width="9" style="7" bestFit="1" customWidth="1"/>
    <col min="6974" max="6974" width="7.5546875" style="7" bestFit="1" customWidth="1"/>
    <col min="6975" max="6975" width="10.44140625" style="7" bestFit="1" customWidth="1"/>
    <col min="6976" max="6979" width="7.5546875" style="7" bestFit="1" customWidth="1"/>
    <col min="6980" max="6980" width="6.88671875" style="7" bestFit="1" customWidth="1"/>
    <col min="6981" max="6981" width="9" style="7" bestFit="1" customWidth="1"/>
    <col min="6982" max="6983" width="7.5546875" style="7" bestFit="1" customWidth="1"/>
    <col min="6984" max="6985" width="9" style="7" bestFit="1" customWidth="1"/>
    <col min="6986" max="6986" width="9" style="7" customWidth="1"/>
    <col min="6987" max="6987" width="7.5546875" style="7" bestFit="1" customWidth="1"/>
    <col min="6988" max="6988" width="9" style="7" bestFit="1" customWidth="1"/>
    <col min="6989" max="7168" width="11.44140625" style="7"/>
    <col min="7169" max="7169" width="31" style="7" customWidth="1"/>
    <col min="7170" max="7170" width="9" style="7" bestFit="1" customWidth="1"/>
    <col min="7171" max="7171" width="7.5546875" style="7" bestFit="1" customWidth="1"/>
    <col min="7172" max="7172" width="10.44140625" style="7" bestFit="1" customWidth="1"/>
    <col min="7173" max="7176" width="7.5546875" style="7" bestFit="1" customWidth="1"/>
    <col min="7177" max="7177" width="6.88671875" style="7" bestFit="1" customWidth="1"/>
    <col min="7178" max="7178" width="9" style="7" bestFit="1" customWidth="1"/>
    <col min="7179" max="7180" width="7.5546875" style="7" bestFit="1" customWidth="1"/>
    <col min="7181" max="7182" width="9" style="7" bestFit="1" customWidth="1"/>
    <col min="7183" max="7183" width="9" style="7" customWidth="1"/>
    <col min="7184" max="7184" width="7.5546875" style="7" bestFit="1" customWidth="1"/>
    <col min="7185" max="7186" width="7.5546875" style="7" customWidth="1"/>
    <col min="7187" max="7187" width="9" style="7" bestFit="1" customWidth="1"/>
    <col min="7188" max="7188" width="17.109375" style="7" customWidth="1"/>
    <col min="7189" max="7192" width="10.109375" style="7" customWidth="1"/>
    <col min="7193" max="7193" width="9" style="7" bestFit="1" customWidth="1"/>
    <col min="7194" max="7194" width="7.5546875" style="7" bestFit="1" customWidth="1"/>
    <col min="7195" max="7195" width="10.44140625" style="7" bestFit="1" customWidth="1"/>
    <col min="7196" max="7199" width="7.5546875" style="7" bestFit="1" customWidth="1"/>
    <col min="7200" max="7200" width="6.88671875" style="7" bestFit="1" customWidth="1"/>
    <col min="7201" max="7201" width="9" style="7" bestFit="1" customWidth="1"/>
    <col min="7202" max="7203" width="7.5546875" style="7" bestFit="1" customWidth="1"/>
    <col min="7204" max="7205" width="9" style="7" bestFit="1" customWidth="1"/>
    <col min="7206" max="7206" width="9" style="7" customWidth="1"/>
    <col min="7207" max="7207" width="7.5546875" style="7" bestFit="1" customWidth="1"/>
    <col min="7208" max="7208" width="9" style="7" bestFit="1" customWidth="1"/>
    <col min="7209" max="7209" width="11.44140625" style="7"/>
    <col min="7210" max="7210" width="29.44140625" style="7" customWidth="1"/>
    <col min="7211" max="7211" width="9" style="7" bestFit="1" customWidth="1"/>
    <col min="7212" max="7212" width="7.5546875" style="7" bestFit="1" customWidth="1"/>
    <col min="7213" max="7213" width="10.44140625" style="7" bestFit="1" customWidth="1"/>
    <col min="7214" max="7217" width="7.5546875" style="7" bestFit="1" customWidth="1"/>
    <col min="7218" max="7218" width="6.88671875" style="7" bestFit="1" customWidth="1"/>
    <col min="7219" max="7219" width="9" style="7" bestFit="1" customWidth="1"/>
    <col min="7220" max="7221" width="7.5546875" style="7" bestFit="1" customWidth="1"/>
    <col min="7222" max="7223" width="9" style="7" bestFit="1" customWidth="1"/>
    <col min="7224" max="7224" width="9" style="7" customWidth="1"/>
    <col min="7225" max="7225" width="7.5546875" style="7" bestFit="1" customWidth="1"/>
    <col min="7226" max="7226" width="9" style="7" bestFit="1" customWidth="1"/>
    <col min="7227" max="7227" width="11.44140625" style="7"/>
    <col min="7228" max="7228" width="29.44140625" style="7" customWidth="1"/>
    <col min="7229" max="7229" width="9" style="7" bestFit="1" customWidth="1"/>
    <col min="7230" max="7230" width="7.5546875" style="7" bestFit="1" customWidth="1"/>
    <col min="7231" max="7231" width="10.44140625" style="7" bestFit="1" customWidth="1"/>
    <col min="7232" max="7235" width="7.5546875" style="7" bestFit="1" customWidth="1"/>
    <col min="7236" max="7236" width="6.88671875" style="7" bestFit="1" customWidth="1"/>
    <col min="7237" max="7237" width="9" style="7" bestFit="1" customWidth="1"/>
    <col min="7238" max="7239" width="7.5546875" style="7" bestFit="1" customWidth="1"/>
    <col min="7240" max="7241" width="9" style="7" bestFit="1" customWidth="1"/>
    <col min="7242" max="7242" width="9" style="7" customWidth="1"/>
    <col min="7243" max="7243" width="7.5546875" style="7" bestFit="1" customWidth="1"/>
    <col min="7244" max="7244" width="9" style="7" bestFit="1" customWidth="1"/>
    <col min="7245" max="7424" width="11.44140625" style="7"/>
    <col min="7425" max="7425" width="31" style="7" customWidth="1"/>
    <col min="7426" max="7426" width="9" style="7" bestFit="1" customWidth="1"/>
    <col min="7427" max="7427" width="7.5546875" style="7" bestFit="1" customWidth="1"/>
    <col min="7428" max="7428" width="10.44140625" style="7" bestFit="1" customWidth="1"/>
    <col min="7429" max="7432" width="7.5546875" style="7" bestFit="1" customWidth="1"/>
    <col min="7433" max="7433" width="6.88671875" style="7" bestFit="1" customWidth="1"/>
    <col min="7434" max="7434" width="9" style="7" bestFit="1" customWidth="1"/>
    <col min="7435" max="7436" width="7.5546875" style="7" bestFit="1" customWidth="1"/>
    <col min="7437" max="7438" width="9" style="7" bestFit="1" customWidth="1"/>
    <col min="7439" max="7439" width="9" style="7" customWidth="1"/>
    <col min="7440" max="7440" width="7.5546875" style="7" bestFit="1" customWidth="1"/>
    <col min="7441" max="7442" width="7.5546875" style="7" customWidth="1"/>
    <col min="7443" max="7443" width="9" style="7" bestFit="1" customWidth="1"/>
    <col min="7444" max="7444" width="17.109375" style="7" customWidth="1"/>
    <col min="7445" max="7448" width="10.109375" style="7" customWidth="1"/>
    <col min="7449" max="7449" width="9" style="7" bestFit="1" customWidth="1"/>
    <col min="7450" max="7450" width="7.5546875" style="7" bestFit="1" customWidth="1"/>
    <col min="7451" max="7451" width="10.44140625" style="7" bestFit="1" customWidth="1"/>
    <col min="7452" max="7455" width="7.5546875" style="7" bestFit="1" customWidth="1"/>
    <col min="7456" max="7456" width="6.88671875" style="7" bestFit="1" customWidth="1"/>
    <col min="7457" max="7457" width="9" style="7" bestFit="1" customWidth="1"/>
    <col min="7458" max="7459" width="7.5546875" style="7" bestFit="1" customWidth="1"/>
    <col min="7460" max="7461" width="9" style="7" bestFit="1" customWidth="1"/>
    <col min="7462" max="7462" width="9" style="7" customWidth="1"/>
    <col min="7463" max="7463" width="7.5546875" style="7" bestFit="1" customWidth="1"/>
    <col min="7464" max="7464" width="9" style="7" bestFit="1" customWidth="1"/>
    <col min="7465" max="7465" width="11.44140625" style="7"/>
    <col min="7466" max="7466" width="29.44140625" style="7" customWidth="1"/>
    <col min="7467" max="7467" width="9" style="7" bestFit="1" customWidth="1"/>
    <col min="7468" max="7468" width="7.5546875" style="7" bestFit="1" customWidth="1"/>
    <col min="7469" max="7469" width="10.44140625" style="7" bestFit="1" customWidth="1"/>
    <col min="7470" max="7473" width="7.5546875" style="7" bestFit="1" customWidth="1"/>
    <col min="7474" max="7474" width="6.88671875" style="7" bestFit="1" customWidth="1"/>
    <col min="7475" max="7475" width="9" style="7" bestFit="1" customWidth="1"/>
    <col min="7476" max="7477" width="7.5546875" style="7" bestFit="1" customWidth="1"/>
    <col min="7478" max="7479" width="9" style="7" bestFit="1" customWidth="1"/>
    <col min="7480" max="7480" width="9" style="7" customWidth="1"/>
    <col min="7481" max="7481" width="7.5546875" style="7" bestFit="1" customWidth="1"/>
    <col min="7482" max="7482" width="9" style="7" bestFit="1" customWidth="1"/>
    <col min="7483" max="7483" width="11.44140625" style="7"/>
    <col min="7484" max="7484" width="29.44140625" style="7" customWidth="1"/>
    <col min="7485" max="7485" width="9" style="7" bestFit="1" customWidth="1"/>
    <col min="7486" max="7486" width="7.5546875" style="7" bestFit="1" customWidth="1"/>
    <col min="7487" max="7487" width="10.44140625" style="7" bestFit="1" customWidth="1"/>
    <col min="7488" max="7491" width="7.5546875" style="7" bestFit="1" customWidth="1"/>
    <col min="7492" max="7492" width="6.88671875" style="7" bestFit="1" customWidth="1"/>
    <col min="7493" max="7493" width="9" style="7" bestFit="1" customWidth="1"/>
    <col min="7494" max="7495" width="7.5546875" style="7" bestFit="1" customWidth="1"/>
    <col min="7496" max="7497" width="9" style="7" bestFit="1" customWidth="1"/>
    <col min="7498" max="7498" width="9" style="7" customWidth="1"/>
    <col min="7499" max="7499" width="7.5546875" style="7" bestFit="1" customWidth="1"/>
    <col min="7500" max="7500" width="9" style="7" bestFit="1" customWidth="1"/>
    <col min="7501" max="7680" width="11.44140625" style="7"/>
    <col min="7681" max="7681" width="31" style="7" customWidth="1"/>
    <col min="7682" max="7682" width="9" style="7" bestFit="1" customWidth="1"/>
    <col min="7683" max="7683" width="7.5546875" style="7" bestFit="1" customWidth="1"/>
    <col min="7684" max="7684" width="10.44140625" style="7" bestFit="1" customWidth="1"/>
    <col min="7685" max="7688" width="7.5546875" style="7" bestFit="1" customWidth="1"/>
    <col min="7689" max="7689" width="6.88671875" style="7" bestFit="1" customWidth="1"/>
    <col min="7690" max="7690" width="9" style="7" bestFit="1" customWidth="1"/>
    <col min="7691" max="7692" width="7.5546875" style="7" bestFit="1" customWidth="1"/>
    <col min="7693" max="7694" width="9" style="7" bestFit="1" customWidth="1"/>
    <col min="7695" max="7695" width="9" style="7" customWidth="1"/>
    <col min="7696" max="7696" width="7.5546875" style="7" bestFit="1" customWidth="1"/>
    <col min="7697" max="7698" width="7.5546875" style="7" customWidth="1"/>
    <col min="7699" max="7699" width="9" style="7" bestFit="1" customWidth="1"/>
    <col min="7700" max="7700" width="17.109375" style="7" customWidth="1"/>
    <col min="7701" max="7704" width="10.109375" style="7" customWidth="1"/>
    <col min="7705" max="7705" width="9" style="7" bestFit="1" customWidth="1"/>
    <col min="7706" max="7706" width="7.5546875" style="7" bestFit="1" customWidth="1"/>
    <col min="7707" max="7707" width="10.44140625" style="7" bestFit="1" customWidth="1"/>
    <col min="7708" max="7711" width="7.5546875" style="7" bestFit="1" customWidth="1"/>
    <col min="7712" max="7712" width="6.88671875" style="7" bestFit="1" customWidth="1"/>
    <col min="7713" max="7713" width="9" style="7" bestFit="1" customWidth="1"/>
    <col min="7714" max="7715" width="7.5546875" style="7" bestFit="1" customWidth="1"/>
    <col min="7716" max="7717" width="9" style="7" bestFit="1" customWidth="1"/>
    <col min="7718" max="7718" width="9" style="7" customWidth="1"/>
    <col min="7719" max="7719" width="7.5546875" style="7" bestFit="1" customWidth="1"/>
    <col min="7720" max="7720" width="9" style="7" bestFit="1" customWidth="1"/>
    <col min="7721" max="7721" width="11.44140625" style="7"/>
    <col min="7722" max="7722" width="29.44140625" style="7" customWidth="1"/>
    <col min="7723" max="7723" width="9" style="7" bestFit="1" customWidth="1"/>
    <col min="7724" max="7724" width="7.5546875" style="7" bestFit="1" customWidth="1"/>
    <col min="7725" max="7725" width="10.44140625" style="7" bestFit="1" customWidth="1"/>
    <col min="7726" max="7729" width="7.5546875" style="7" bestFit="1" customWidth="1"/>
    <col min="7730" max="7730" width="6.88671875" style="7" bestFit="1" customWidth="1"/>
    <col min="7731" max="7731" width="9" style="7" bestFit="1" customWidth="1"/>
    <col min="7732" max="7733" width="7.5546875" style="7" bestFit="1" customWidth="1"/>
    <col min="7734" max="7735" width="9" style="7" bestFit="1" customWidth="1"/>
    <col min="7736" max="7736" width="9" style="7" customWidth="1"/>
    <col min="7737" max="7737" width="7.5546875" style="7" bestFit="1" customWidth="1"/>
    <col min="7738" max="7738" width="9" style="7" bestFit="1" customWidth="1"/>
    <col min="7739" max="7739" width="11.44140625" style="7"/>
    <col min="7740" max="7740" width="29.44140625" style="7" customWidth="1"/>
    <col min="7741" max="7741" width="9" style="7" bestFit="1" customWidth="1"/>
    <col min="7742" max="7742" width="7.5546875" style="7" bestFit="1" customWidth="1"/>
    <col min="7743" max="7743" width="10.44140625" style="7" bestFit="1" customWidth="1"/>
    <col min="7744" max="7747" width="7.5546875" style="7" bestFit="1" customWidth="1"/>
    <col min="7748" max="7748" width="6.88671875" style="7" bestFit="1" customWidth="1"/>
    <col min="7749" max="7749" width="9" style="7" bestFit="1" customWidth="1"/>
    <col min="7750" max="7751" width="7.5546875" style="7" bestFit="1" customWidth="1"/>
    <col min="7752" max="7753" width="9" style="7" bestFit="1" customWidth="1"/>
    <col min="7754" max="7754" width="9" style="7" customWidth="1"/>
    <col min="7755" max="7755" width="7.5546875" style="7" bestFit="1" customWidth="1"/>
    <col min="7756" max="7756" width="9" style="7" bestFit="1" customWidth="1"/>
    <col min="7757" max="7936" width="11.44140625" style="7"/>
    <col min="7937" max="7937" width="31" style="7" customWidth="1"/>
    <col min="7938" max="7938" width="9" style="7" bestFit="1" customWidth="1"/>
    <col min="7939" max="7939" width="7.5546875" style="7" bestFit="1" customWidth="1"/>
    <col min="7940" max="7940" width="10.44140625" style="7" bestFit="1" customWidth="1"/>
    <col min="7941" max="7944" width="7.5546875" style="7" bestFit="1" customWidth="1"/>
    <col min="7945" max="7945" width="6.88671875" style="7" bestFit="1" customWidth="1"/>
    <col min="7946" max="7946" width="9" style="7" bestFit="1" customWidth="1"/>
    <col min="7947" max="7948" width="7.5546875" style="7" bestFit="1" customWidth="1"/>
    <col min="7949" max="7950" width="9" style="7" bestFit="1" customWidth="1"/>
    <col min="7951" max="7951" width="9" style="7" customWidth="1"/>
    <col min="7952" max="7952" width="7.5546875" style="7" bestFit="1" customWidth="1"/>
    <col min="7953" max="7954" width="7.5546875" style="7" customWidth="1"/>
    <col min="7955" max="7955" width="9" style="7" bestFit="1" customWidth="1"/>
    <col min="7956" max="7956" width="17.109375" style="7" customWidth="1"/>
    <col min="7957" max="7960" width="10.109375" style="7" customWidth="1"/>
    <col min="7961" max="7961" width="9" style="7" bestFit="1" customWidth="1"/>
    <col min="7962" max="7962" width="7.5546875" style="7" bestFit="1" customWidth="1"/>
    <col min="7963" max="7963" width="10.44140625" style="7" bestFit="1" customWidth="1"/>
    <col min="7964" max="7967" width="7.5546875" style="7" bestFit="1" customWidth="1"/>
    <col min="7968" max="7968" width="6.88671875" style="7" bestFit="1" customWidth="1"/>
    <col min="7969" max="7969" width="9" style="7" bestFit="1" customWidth="1"/>
    <col min="7970" max="7971" width="7.5546875" style="7" bestFit="1" customWidth="1"/>
    <col min="7972" max="7973" width="9" style="7" bestFit="1" customWidth="1"/>
    <col min="7974" max="7974" width="9" style="7" customWidth="1"/>
    <col min="7975" max="7975" width="7.5546875" style="7" bestFit="1" customWidth="1"/>
    <col min="7976" max="7976" width="9" style="7" bestFit="1" customWidth="1"/>
    <col min="7977" max="7977" width="11.44140625" style="7"/>
    <col min="7978" max="7978" width="29.44140625" style="7" customWidth="1"/>
    <col min="7979" max="7979" width="9" style="7" bestFit="1" customWidth="1"/>
    <col min="7980" max="7980" width="7.5546875" style="7" bestFit="1" customWidth="1"/>
    <col min="7981" max="7981" width="10.44140625" style="7" bestFit="1" customWidth="1"/>
    <col min="7982" max="7985" width="7.5546875" style="7" bestFit="1" customWidth="1"/>
    <col min="7986" max="7986" width="6.88671875" style="7" bestFit="1" customWidth="1"/>
    <col min="7987" max="7987" width="9" style="7" bestFit="1" customWidth="1"/>
    <col min="7988" max="7989" width="7.5546875" style="7" bestFit="1" customWidth="1"/>
    <col min="7990" max="7991" width="9" style="7" bestFit="1" customWidth="1"/>
    <col min="7992" max="7992" width="9" style="7" customWidth="1"/>
    <col min="7993" max="7993" width="7.5546875" style="7" bestFit="1" customWidth="1"/>
    <col min="7994" max="7994" width="9" style="7" bestFit="1" customWidth="1"/>
    <col min="7995" max="7995" width="11.44140625" style="7"/>
    <col min="7996" max="7996" width="29.44140625" style="7" customWidth="1"/>
    <col min="7997" max="7997" width="9" style="7" bestFit="1" customWidth="1"/>
    <col min="7998" max="7998" width="7.5546875" style="7" bestFit="1" customWidth="1"/>
    <col min="7999" max="7999" width="10.44140625" style="7" bestFit="1" customWidth="1"/>
    <col min="8000" max="8003" width="7.5546875" style="7" bestFit="1" customWidth="1"/>
    <col min="8004" max="8004" width="6.88671875" style="7" bestFit="1" customWidth="1"/>
    <col min="8005" max="8005" width="9" style="7" bestFit="1" customWidth="1"/>
    <col min="8006" max="8007" width="7.5546875" style="7" bestFit="1" customWidth="1"/>
    <col min="8008" max="8009" width="9" style="7" bestFit="1" customWidth="1"/>
    <col min="8010" max="8010" width="9" style="7" customWidth="1"/>
    <col min="8011" max="8011" width="7.5546875" style="7" bestFit="1" customWidth="1"/>
    <col min="8012" max="8012" width="9" style="7" bestFit="1" customWidth="1"/>
    <col min="8013" max="8192" width="11.44140625" style="7"/>
    <col min="8193" max="8193" width="31" style="7" customWidth="1"/>
    <col min="8194" max="8194" width="9" style="7" bestFit="1" customWidth="1"/>
    <col min="8195" max="8195" width="7.5546875" style="7" bestFit="1" customWidth="1"/>
    <col min="8196" max="8196" width="10.44140625" style="7" bestFit="1" customWidth="1"/>
    <col min="8197" max="8200" width="7.5546875" style="7" bestFit="1" customWidth="1"/>
    <col min="8201" max="8201" width="6.88671875" style="7" bestFit="1" customWidth="1"/>
    <col min="8202" max="8202" width="9" style="7" bestFit="1" customWidth="1"/>
    <col min="8203" max="8204" width="7.5546875" style="7" bestFit="1" customWidth="1"/>
    <col min="8205" max="8206" width="9" style="7" bestFit="1" customWidth="1"/>
    <col min="8207" max="8207" width="9" style="7" customWidth="1"/>
    <col min="8208" max="8208" width="7.5546875" style="7" bestFit="1" customWidth="1"/>
    <col min="8209" max="8210" width="7.5546875" style="7" customWidth="1"/>
    <col min="8211" max="8211" width="9" style="7" bestFit="1" customWidth="1"/>
    <col min="8212" max="8212" width="17.109375" style="7" customWidth="1"/>
    <col min="8213" max="8216" width="10.109375" style="7" customWidth="1"/>
    <col min="8217" max="8217" width="9" style="7" bestFit="1" customWidth="1"/>
    <col min="8218" max="8218" width="7.5546875" style="7" bestFit="1" customWidth="1"/>
    <col min="8219" max="8219" width="10.44140625" style="7" bestFit="1" customWidth="1"/>
    <col min="8220" max="8223" width="7.5546875" style="7" bestFit="1" customWidth="1"/>
    <col min="8224" max="8224" width="6.88671875" style="7" bestFit="1" customWidth="1"/>
    <col min="8225" max="8225" width="9" style="7" bestFit="1" customWidth="1"/>
    <col min="8226" max="8227" width="7.5546875" style="7" bestFit="1" customWidth="1"/>
    <col min="8228" max="8229" width="9" style="7" bestFit="1" customWidth="1"/>
    <col min="8230" max="8230" width="9" style="7" customWidth="1"/>
    <col min="8231" max="8231" width="7.5546875" style="7" bestFit="1" customWidth="1"/>
    <col min="8232" max="8232" width="9" style="7" bestFit="1" customWidth="1"/>
    <col min="8233" max="8233" width="11.44140625" style="7"/>
    <col min="8234" max="8234" width="29.44140625" style="7" customWidth="1"/>
    <col min="8235" max="8235" width="9" style="7" bestFit="1" customWidth="1"/>
    <col min="8236" max="8236" width="7.5546875" style="7" bestFit="1" customWidth="1"/>
    <col min="8237" max="8237" width="10.44140625" style="7" bestFit="1" customWidth="1"/>
    <col min="8238" max="8241" width="7.5546875" style="7" bestFit="1" customWidth="1"/>
    <col min="8242" max="8242" width="6.88671875" style="7" bestFit="1" customWidth="1"/>
    <col min="8243" max="8243" width="9" style="7" bestFit="1" customWidth="1"/>
    <col min="8244" max="8245" width="7.5546875" style="7" bestFit="1" customWidth="1"/>
    <col min="8246" max="8247" width="9" style="7" bestFit="1" customWidth="1"/>
    <col min="8248" max="8248" width="9" style="7" customWidth="1"/>
    <col min="8249" max="8249" width="7.5546875" style="7" bestFit="1" customWidth="1"/>
    <col min="8250" max="8250" width="9" style="7" bestFit="1" customWidth="1"/>
    <col min="8251" max="8251" width="11.44140625" style="7"/>
    <col min="8252" max="8252" width="29.44140625" style="7" customWidth="1"/>
    <col min="8253" max="8253" width="9" style="7" bestFit="1" customWidth="1"/>
    <col min="8254" max="8254" width="7.5546875" style="7" bestFit="1" customWidth="1"/>
    <col min="8255" max="8255" width="10.44140625" style="7" bestFit="1" customWidth="1"/>
    <col min="8256" max="8259" width="7.5546875" style="7" bestFit="1" customWidth="1"/>
    <col min="8260" max="8260" width="6.88671875" style="7" bestFit="1" customWidth="1"/>
    <col min="8261" max="8261" width="9" style="7" bestFit="1" customWidth="1"/>
    <col min="8262" max="8263" width="7.5546875" style="7" bestFit="1" customWidth="1"/>
    <col min="8264" max="8265" width="9" style="7" bestFit="1" customWidth="1"/>
    <col min="8266" max="8266" width="9" style="7" customWidth="1"/>
    <col min="8267" max="8267" width="7.5546875" style="7" bestFit="1" customWidth="1"/>
    <col min="8268" max="8268" width="9" style="7" bestFit="1" customWidth="1"/>
    <col min="8269" max="8448" width="11.44140625" style="7"/>
    <col min="8449" max="8449" width="31" style="7" customWidth="1"/>
    <col min="8450" max="8450" width="9" style="7" bestFit="1" customWidth="1"/>
    <col min="8451" max="8451" width="7.5546875" style="7" bestFit="1" customWidth="1"/>
    <col min="8452" max="8452" width="10.44140625" style="7" bestFit="1" customWidth="1"/>
    <col min="8453" max="8456" width="7.5546875" style="7" bestFit="1" customWidth="1"/>
    <col min="8457" max="8457" width="6.88671875" style="7" bestFit="1" customWidth="1"/>
    <col min="8458" max="8458" width="9" style="7" bestFit="1" customWidth="1"/>
    <col min="8459" max="8460" width="7.5546875" style="7" bestFit="1" customWidth="1"/>
    <col min="8461" max="8462" width="9" style="7" bestFit="1" customWidth="1"/>
    <col min="8463" max="8463" width="9" style="7" customWidth="1"/>
    <col min="8464" max="8464" width="7.5546875" style="7" bestFit="1" customWidth="1"/>
    <col min="8465" max="8466" width="7.5546875" style="7" customWidth="1"/>
    <col min="8467" max="8467" width="9" style="7" bestFit="1" customWidth="1"/>
    <col min="8468" max="8468" width="17.109375" style="7" customWidth="1"/>
    <col min="8469" max="8472" width="10.109375" style="7" customWidth="1"/>
    <col min="8473" max="8473" width="9" style="7" bestFit="1" customWidth="1"/>
    <col min="8474" max="8474" width="7.5546875" style="7" bestFit="1" customWidth="1"/>
    <col min="8475" max="8475" width="10.44140625" style="7" bestFit="1" customWidth="1"/>
    <col min="8476" max="8479" width="7.5546875" style="7" bestFit="1" customWidth="1"/>
    <col min="8480" max="8480" width="6.88671875" style="7" bestFit="1" customWidth="1"/>
    <col min="8481" max="8481" width="9" style="7" bestFit="1" customWidth="1"/>
    <col min="8482" max="8483" width="7.5546875" style="7" bestFit="1" customWidth="1"/>
    <col min="8484" max="8485" width="9" style="7" bestFit="1" customWidth="1"/>
    <col min="8486" max="8486" width="9" style="7" customWidth="1"/>
    <col min="8487" max="8487" width="7.5546875" style="7" bestFit="1" customWidth="1"/>
    <col min="8488" max="8488" width="9" style="7" bestFit="1" customWidth="1"/>
    <col min="8489" max="8489" width="11.44140625" style="7"/>
    <col min="8490" max="8490" width="29.44140625" style="7" customWidth="1"/>
    <col min="8491" max="8491" width="9" style="7" bestFit="1" customWidth="1"/>
    <col min="8492" max="8492" width="7.5546875" style="7" bestFit="1" customWidth="1"/>
    <col min="8493" max="8493" width="10.44140625" style="7" bestFit="1" customWidth="1"/>
    <col min="8494" max="8497" width="7.5546875" style="7" bestFit="1" customWidth="1"/>
    <col min="8498" max="8498" width="6.88671875" style="7" bestFit="1" customWidth="1"/>
    <col min="8499" max="8499" width="9" style="7" bestFit="1" customWidth="1"/>
    <col min="8500" max="8501" width="7.5546875" style="7" bestFit="1" customWidth="1"/>
    <col min="8502" max="8503" width="9" style="7" bestFit="1" customWidth="1"/>
    <col min="8504" max="8504" width="9" style="7" customWidth="1"/>
    <col min="8505" max="8505" width="7.5546875" style="7" bestFit="1" customWidth="1"/>
    <col min="8506" max="8506" width="9" style="7" bestFit="1" customWidth="1"/>
    <col min="8507" max="8507" width="11.44140625" style="7"/>
    <col min="8508" max="8508" width="29.44140625" style="7" customWidth="1"/>
    <col min="8509" max="8509" width="9" style="7" bestFit="1" customWidth="1"/>
    <col min="8510" max="8510" width="7.5546875" style="7" bestFit="1" customWidth="1"/>
    <col min="8511" max="8511" width="10.44140625" style="7" bestFit="1" customWidth="1"/>
    <col min="8512" max="8515" width="7.5546875" style="7" bestFit="1" customWidth="1"/>
    <col min="8516" max="8516" width="6.88671875" style="7" bestFit="1" customWidth="1"/>
    <col min="8517" max="8517" width="9" style="7" bestFit="1" customWidth="1"/>
    <col min="8518" max="8519" width="7.5546875" style="7" bestFit="1" customWidth="1"/>
    <col min="8520" max="8521" width="9" style="7" bestFit="1" customWidth="1"/>
    <col min="8522" max="8522" width="9" style="7" customWidth="1"/>
    <col min="8523" max="8523" width="7.5546875" style="7" bestFit="1" customWidth="1"/>
    <col min="8524" max="8524" width="9" style="7" bestFit="1" customWidth="1"/>
    <col min="8525" max="8704" width="11.44140625" style="7"/>
    <col min="8705" max="8705" width="31" style="7" customWidth="1"/>
    <col min="8706" max="8706" width="9" style="7" bestFit="1" customWidth="1"/>
    <col min="8707" max="8707" width="7.5546875" style="7" bestFit="1" customWidth="1"/>
    <col min="8708" max="8708" width="10.44140625" style="7" bestFit="1" customWidth="1"/>
    <col min="8709" max="8712" width="7.5546875" style="7" bestFit="1" customWidth="1"/>
    <col min="8713" max="8713" width="6.88671875" style="7" bestFit="1" customWidth="1"/>
    <col min="8714" max="8714" width="9" style="7" bestFit="1" customWidth="1"/>
    <col min="8715" max="8716" width="7.5546875" style="7" bestFit="1" customWidth="1"/>
    <col min="8717" max="8718" width="9" style="7" bestFit="1" customWidth="1"/>
    <col min="8719" max="8719" width="9" style="7" customWidth="1"/>
    <col min="8720" max="8720" width="7.5546875" style="7" bestFit="1" customWidth="1"/>
    <col min="8721" max="8722" width="7.5546875" style="7" customWidth="1"/>
    <col min="8723" max="8723" width="9" style="7" bestFit="1" customWidth="1"/>
    <col min="8724" max="8724" width="17.109375" style="7" customWidth="1"/>
    <col min="8725" max="8728" width="10.109375" style="7" customWidth="1"/>
    <col min="8729" max="8729" width="9" style="7" bestFit="1" customWidth="1"/>
    <col min="8730" max="8730" width="7.5546875" style="7" bestFit="1" customWidth="1"/>
    <col min="8731" max="8731" width="10.44140625" style="7" bestFit="1" customWidth="1"/>
    <col min="8732" max="8735" width="7.5546875" style="7" bestFit="1" customWidth="1"/>
    <col min="8736" max="8736" width="6.88671875" style="7" bestFit="1" customWidth="1"/>
    <col min="8737" max="8737" width="9" style="7" bestFit="1" customWidth="1"/>
    <col min="8738" max="8739" width="7.5546875" style="7" bestFit="1" customWidth="1"/>
    <col min="8740" max="8741" width="9" style="7" bestFit="1" customWidth="1"/>
    <col min="8742" max="8742" width="9" style="7" customWidth="1"/>
    <col min="8743" max="8743" width="7.5546875" style="7" bestFit="1" customWidth="1"/>
    <col min="8744" max="8744" width="9" style="7" bestFit="1" customWidth="1"/>
    <col min="8745" max="8745" width="11.44140625" style="7"/>
    <col min="8746" max="8746" width="29.44140625" style="7" customWidth="1"/>
    <col min="8747" max="8747" width="9" style="7" bestFit="1" customWidth="1"/>
    <col min="8748" max="8748" width="7.5546875" style="7" bestFit="1" customWidth="1"/>
    <col min="8749" max="8749" width="10.44140625" style="7" bestFit="1" customWidth="1"/>
    <col min="8750" max="8753" width="7.5546875" style="7" bestFit="1" customWidth="1"/>
    <col min="8754" max="8754" width="6.88671875" style="7" bestFit="1" customWidth="1"/>
    <col min="8755" max="8755" width="9" style="7" bestFit="1" customWidth="1"/>
    <col min="8756" max="8757" width="7.5546875" style="7" bestFit="1" customWidth="1"/>
    <col min="8758" max="8759" width="9" style="7" bestFit="1" customWidth="1"/>
    <col min="8760" max="8760" width="9" style="7" customWidth="1"/>
    <col min="8761" max="8761" width="7.5546875" style="7" bestFit="1" customWidth="1"/>
    <col min="8762" max="8762" width="9" style="7" bestFit="1" customWidth="1"/>
    <col min="8763" max="8763" width="11.44140625" style="7"/>
    <col min="8764" max="8764" width="29.44140625" style="7" customWidth="1"/>
    <col min="8765" max="8765" width="9" style="7" bestFit="1" customWidth="1"/>
    <col min="8766" max="8766" width="7.5546875" style="7" bestFit="1" customWidth="1"/>
    <col min="8767" max="8767" width="10.44140625" style="7" bestFit="1" customWidth="1"/>
    <col min="8768" max="8771" width="7.5546875" style="7" bestFit="1" customWidth="1"/>
    <col min="8772" max="8772" width="6.88671875" style="7" bestFit="1" customWidth="1"/>
    <col min="8773" max="8773" width="9" style="7" bestFit="1" customWidth="1"/>
    <col min="8774" max="8775" width="7.5546875" style="7" bestFit="1" customWidth="1"/>
    <col min="8776" max="8777" width="9" style="7" bestFit="1" customWidth="1"/>
    <col min="8778" max="8778" width="9" style="7" customWidth="1"/>
    <col min="8779" max="8779" width="7.5546875" style="7" bestFit="1" customWidth="1"/>
    <col min="8780" max="8780" width="9" style="7" bestFit="1" customWidth="1"/>
    <col min="8781" max="8960" width="11.44140625" style="7"/>
    <col min="8961" max="8961" width="31" style="7" customWidth="1"/>
    <col min="8962" max="8962" width="9" style="7" bestFit="1" customWidth="1"/>
    <col min="8963" max="8963" width="7.5546875" style="7" bestFit="1" customWidth="1"/>
    <col min="8964" max="8964" width="10.44140625" style="7" bestFit="1" customWidth="1"/>
    <col min="8965" max="8968" width="7.5546875" style="7" bestFit="1" customWidth="1"/>
    <col min="8969" max="8969" width="6.88671875" style="7" bestFit="1" customWidth="1"/>
    <col min="8970" max="8970" width="9" style="7" bestFit="1" customWidth="1"/>
    <col min="8971" max="8972" width="7.5546875" style="7" bestFit="1" customWidth="1"/>
    <col min="8973" max="8974" width="9" style="7" bestFit="1" customWidth="1"/>
    <col min="8975" max="8975" width="9" style="7" customWidth="1"/>
    <col min="8976" max="8976" width="7.5546875" style="7" bestFit="1" customWidth="1"/>
    <col min="8977" max="8978" width="7.5546875" style="7" customWidth="1"/>
    <col min="8979" max="8979" width="9" style="7" bestFit="1" customWidth="1"/>
    <col min="8980" max="8980" width="17.109375" style="7" customWidth="1"/>
    <col min="8981" max="8984" width="10.109375" style="7" customWidth="1"/>
    <col min="8985" max="8985" width="9" style="7" bestFit="1" customWidth="1"/>
    <col min="8986" max="8986" width="7.5546875" style="7" bestFit="1" customWidth="1"/>
    <col min="8987" max="8987" width="10.44140625" style="7" bestFit="1" customWidth="1"/>
    <col min="8988" max="8991" width="7.5546875" style="7" bestFit="1" customWidth="1"/>
    <col min="8992" max="8992" width="6.88671875" style="7" bestFit="1" customWidth="1"/>
    <col min="8993" max="8993" width="9" style="7" bestFit="1" customWidth="1"/>
    <col min="8994" max="8995" width="7.5546875" style="7" bestFit="1" customWidth="1"/>
    <col min="8996" max="8997" width="9" style="7" bestFit="1" customWidth="1"/>
    <col min="8998" max="8998" width="9" style="7" customWidth="1"/>
    <col min="8999" max="8999" width="7.5546875" style="7" bestFit="1" customWidth="1"/>
    <col min="9000" max="9000" width="9" style="7" bestFit="1" customWidth="1"/>
    <col min="9001" max="9001" width="11.44140625" style="7"/>
    <col min="9002" max="9002" width="29.44140625" style="7" customWidth="1"/>
    <col min="9003" max="9003" width="9" style="7" bestFit="1" customWidth="1"/>
    <col min="9004" max="9004" width="7.5546875" style="7" bestFit="1" customWidth="1"/>
    <col min="9005" max="9005" width="10.44140625" style="7" bestFit="1" customWidth="1"/>
    <col min="9006" max="9009" width="7.5546875" style="7" bestFit="1" customWidth="1"/>
    <col min="9010" max="9010" width="6.88671875" style="7" bestFit="1" customWidth="1"/>
    <col min="9011" max="9011" width="9" style="7" bestFit="1" customWidth="1"/>
    <col min="9012" max="9013" width="7.5546875" style="7" bestFit="1" customWidth="1"/>
    <col min="9014" max="9015" width="9" style="7" bestFit="1" customWidth="1"/>
    <col min="9016" max="9016" width="9" style="7" customWidth="1"/>
    <col min="9017" max="9017" width="7.5546875" style="7" bestFit="1" customWidth="1"/>
    <col min="9018" max="9018" width="9" style="7" bestFit="1" customWidth="1"/>
    <col min="9019" max="9019" width="11.44140625" style="7"/>
    <col min="9020" max="9020" width="29.44140625" style="7" customWidth="1"/>
    <col min="9021" max="9021" width="9" style="7" bestFit="1" customWidth="1"/>
    <col min="9022" max="9022" width="7.5546875" style="7" bestFit="1" customWidth="1"/>
    <col min="9023" max="9023" width="10.44140625" style="7" bestFit="1" customWidth="1"/>
    <col min="9024" max="9027" width="7.5546875" style="7" bestFit="1" customWidth="1"/>
    <col min="9028" max="9028" width="6.88671875" style="7" bestFit="1" customWidth="1"/>
    <col min="9029" max="9029" width="9" style="7" bestFit="1" customWidth="1"/>
    <col min="9030" max="9031" width="7.5546875" style="7" bestFit="1" customWidth="1"/>
    <col min="9032" max="9033" width="9" style="7" bestFit="1" customWidth="1"/>
    <col min="9034" max="9034" width="9" style="7" customWidth="1"/>
    <col min="9035" max="9035" width="7.5546875" style="7" bestFit="1" customWidth="1"/>
    <col min="9036" max="9036" width="9" style="7" bestFit="1" customWidth="1"/>
    <col min="9037" max="9216" width="11.44140625" style="7"/>
    <col min="9217" max="9217" width="31" style="7" customWidth="1"/>
    <col min="9218" max="9218" width="9" style="7" bestFit="1" customWidth="1"/>
    <col min="9219" max="9219" width="7.5546875" style="7" bestFit="1" customWidth="1"/>
    <col min="9220" max="9220" width="10.44140625" style="7" bestFit="1" customWidth="1"/>
    <col min="9221" max="9224" width="7.5546875" style="7" bestFit="1" customWidth="1"/>
    <col min="9225" max="9225" width="6.88671875" style="7" bestFit="1" customWidth="1"/>
    <col min="9226" max="9226" width="9" style="7" bestFit="1" customWidth="1"/>
    <col min="9227" max="9228" width="7.5546875" style="7" bestFit="1" customWidth="1"/>
    <col min="9229" max="9230" width="9" style="7" bestFit="1" customWidth="1"/>
    <col min="9231" max="9231" width="9" style="7" customWidth="1"/>
    <col min="9232" max="9232" width="7.5546875" style="7" bestFit="1" customWidth="1"/>
    <col min="9233" max="9234" width="7.5546875" style="7" customWidth="1"/>
    <col min="9235" max="9235" width="9" style="7" bestFit="1" customWidth="1"/>
    <col min="9236" max="9236" width="17.109375" style="7" customWidth="1"/>
    <col min="9237" max="9240" width="10.109375" style="7" customWidth="1"/>
    <col min="9241" max="9241" width="9" style="7" bestFit="1" customWidth="1"/>
    <col min="9242" max="9242" width="7.5546875" style="7" bestFit="1" customWidth="1"/>
    <col min="9243" max="9243" width="10.44140625" style="7" bestFit="1" customWidth="1"/>
    <col min="9244" max="9247" width="7.5546875" style="7" bestFit="1" customWidth="1"/>
    <col min="9248" max="9248" width="6.88671875" style="7" bestFit="1" customWidth="1"/>
    <col min="9249" max="9249" width="9" style="7" bestFit="1" customWidth="1"/>
    <col min="9250" max="9251" width="7.5546875" style="7" bestFit="1" customWidth="1"/>
    <col min="9252" max="9253" width="9" style="7" bestFit="1" customWidth="1"/>
    <col min="9254" max="9254" width="9" style="7" customWidth="1"/>
    <col min="9255" max="9255" width="7.5546875" style="7" bestFit="1" customWidth="1"/>
    <col min="9256" max="9256" width="9" style="7" bestFit="1" customWidth="1"/>
    <col min="9257" max="9257" width="11.44140625" style="7"/>
    <col min="9258" max="9258" width="29.44140625" style="7" customWidth="1"/>
    <col min="9259" max="9259" width="9" style="7" bestFit="1" customWidth="1"/>
    <col min="9260" max="9260" width="7.5546875" style="7" bestFit="1" customWidth="1"/>
    <col min="9261" max="9261" width="10.44140625" style="7" bestFit="1" customWidth="1"/>
    <col min="9262" max="9265" width="7.5546875" style="7" bestFit="1" customWidth="1"/>
    <col min="9266" max="9266" width="6.88671875" style="7" bestFit="1" customWidth="1"/>
    <col min="9267" max="9267" width="9" style="7" bestFit="1" customWidth="1"/>
    <col min="9268" max="9269" width="7.5546875" style="7" bestFit="1" customWidth="1"/>
    <col min="9270" max="9271" width="9" style="7" bestFit="1" customWidth="1"/>
    <col min="9272" max="9272" width="9" style="7" customWidth="1"/>
    <col min="9273" max="9273" width="7.5546875" style="7" bestFit="1" customWidth="1"/>
    <col min="9274" max="9274" width="9" style="7" bestFit="1" customWidth="1"/>
    <col min="9275" max="9275" width="11.44140625" style="7"/>
    <col min="9276" max="9276" width="29.44140625" style="7" customWidth="1"/>
    <col min="9277" max="9277" width="9" style="7" bestFit="1" customWidth="1"/>
    <col min="9278" max="9278" width="7.5546875" style="7" bestFit="1" customWidth="1"/>
    <col min="9279" max="9279" width="10.44140625" style="7" bestFit="1" customWidth="1"/>
    <col min="9280" max="9283" width="7.5546875" style="7" bestFit="1" customWidth="1"/>
    <col min="9284" max="9284" width="6.88671875" style="7" bestFit="1" customWidth="1"/>
    <col min="9285" max="9285" width="9" style="7" bestFit="1" customWidth="1"/>
    <col min="9286" max="9287" width="7.5546875" style="7" bestFit="1" customWidth="1"/>
    <col min="9288" max="9289" width="9" style="7" bestFit="1" customWidth="1"/>
    <col min="9290" max="9290" width="9" style="7" customWidth="1"/>
    <col min="9291" max="9291" width="7.5546875" style="7" bestFit="1" customWidth="1"/>
    <col min="9292" max="9292" width="9" style="7" bestFit="1" customWidth="1"/>
    <col min="9293" max="9472" width="11.44140625" style="7"/>
    <col min="9473" max="9473" width="31" style="7" customWidth="1"/>
    <col min="9474" max="9474" width="9" style="7" bestFit="1" customWidth="1"/>
    <col min="9475" max="9475" width="7.5546875" style="7" bestFit="1" customWidth="1"/>
    <col min="9476" max="9476" width="10.44140625" style="7" bestFit="1" customWidth="1"/>
    <col min="9477" max="9480" width="7.5546875" style="7" bestFit="1" customWidth="1"/>
    <col min="9481" max="9481" width="6.88671875" style="7" bestFit="1" customWidth="1"/>
    <col min="9482" max="9482" width="9" style="7" bestFit="1" customWidth="1"/>
    <col min="9483" max="9484" width="7.5546875" style="7" bestFit="1" customWidth="1"/>
    <col min="9485" max="9486" width="9" style="7" bestFit="1" customWidth="1"/>
    <col min="9487" max="9487" width="9" style="7" customWidth="1"/>
    <col min="9488" max="9488" width="7.5546875" style="7" bestFit="1" customWidth="1"/>
    <col min="9489" max="9490" width="7.5546875" style="7" customWidth="1"/>
    <col min="9491" max="9491" width="9" style="7" bestFit="1" customWidth="1"/>
    <col min="9492" max="9492" width="17.109375" style="7" customWidth="1"/>
    <col min="9493" max="9496" width="10.109375" style="7" customWidth="1"/>
    <col min="9497" max="9497" width="9" style="7" bestFit="1" customWidth="1"/>
    <col min="9498" max="9498" width="7.5546875" style="7" bestFit="1" customWidth="1"/>
    <col min="9499" max="9499" width="10.44140625" style="7" bestFit="1" customWidth="1"/>
    <col min="9500" max="9503" width="7.5546875" style="7" bestFit="1" customWidth="1"/>
    <col min="9504" max="9504" width="6.88671875" style="7" bestFit="1" customWidth="1"/>
    <col min="9505" max="9505" width="9" style="7" bestFit="1" customWidth="1"/>
    <col min="9506" max="9507" width="7.5546875" style="7" bestFit="1" customWidth="1"/>
    <col min="9508" max="9509" width="9" style="7" bestFit="1" customWidth="1"/>
    <col min="9510" max="9510" width="9" style="7" customWidth="1"/>
    <col min="9511" max="9511" width="7.5546875" style="7" bestFit="1" customWidth="1"/>
    <col min="9512" max="9512" width="9" style="7" bestFit="1" customWidth="1"/>
    <col min="9513" max="9513" width="11.44140625" style="7"/>
    <col min="9514" max="9514" width="29.44140625" style="7" customWidth="1"/>
    <col min="9515" max="9515" width="9" style="7" bestFit="1" customWidth="1"/>
    <col min="9516" max="9516" width="7.5546875" style="7" bestFit="1" customWidth="1"/>
    <col min="9517" max="9517" width="10.44140625" style="7" bestFit="1" customWidth="1"/>
    <col min="9518" max="9521" width="7.5546875" style="7" bestFit="1" customWidth="1"/>
    <col min="9522" max="9522" width="6.88671875" style="7" bestFit="1" customWidth="1"/>
    <col min="9523" max="9523" width="9" style="7" bestFit="1" customWidth="1"/>
    <col min="9524" max="9525" width="7.5546875" style="7" bestFit="1" customWidth="1"/>
    <col min="9526" max="9527" width="9" style="7" bestFit="1" customWidth="1"/>
    <col min="9528" max="9528" width="9" style="7" customWidth="1"/>
    <col min="9529" max="9529" width="7.5546875" style="7" bestFit="1" customWidth="1"/>
    <col min="9530" max="9530" width="9" style="7" bestFit="1" customWidth="1"/>
    <col min="9531" max="9531" width="11.44140625" style="7"/>
    <col min="9532" max="9532" width="29.44140625" style="7" customWidth="1"/>
    <col min="9533" max="9533" width="9" style="7" bestFit="1" customWidth="1"/>
    <col min="9534" max="9534" width="7.5546875" style="7" bestFit="1" customWidth="1"/>
    <col min="9535" max="9535" width="10.44140625" style="7" bestFit="1" customWidth="1"/>
    <col min="9536" max="9539" width="7.5546875" style="7" bestFit="1" customWidth="1"/>
    <col min="9540" max="9540" width="6.88671875" style="7" bestFit="1" customWidth="1"/>
    <col min="9541" max="9541" width="9" style="7" bestFit="1" customWidth="1"/>
    <col min="9542" max="9543" width="7.5546875" style="7" bestFit="1" customWidth="1"/>
    <col min="9544" max="9545" width="9" style="7" bestFit="1" customWidth="1"/>
    <col min="9546" max="9546" width="9" style="7" customWidth="1"/>
    <col min="9547" max="9547" width="7.5546875" style="7" bestFit="1" customWidth="1"/>
    <col min="9548" max="9548" width="9" style="7" bestFit="1" customWidth="1"/>
    <col min="9549" max="9728" width="11.44140625" style="7"/>
    <col min="9729" max="9729" width="31" style="7" customWidth="1"/>
    <col min="9730" max="9730" width="9" style="7" bestFit="1" customWidth="1"/>
    <col min="9731" max="9731" width="7.5546875" style="7" bestFit="1" customWidth="1"/>
    <col min="9732" max="9732" width="10.44140625" style="7" bestFit="1" customWidth="1"/>
    <col min="9733" max="9736" width="7.5546875" style="7" bestFit="1" customWidth="1"/>
    <col min="9737" max="9737" width="6.88671875" style="7" bestFit="1" customWidth="1"/>
    <col min="9738" max="9738" width="9" style="7" bestFit="1" customWidth="1"/>
    <col min="9739" max="9740" width="7.5546875" style="7" bestFit="1" customWidth="1"/>
    <col min="9741" max="9742" width="9" style="7" bestFit="1" customWidth="1"/>
    <col min="9743" max="9743" width="9" style="7" customWidth="1"/>
    <col min="9744" max="9744" width="7.5546875" style="7" bestFit="1" customWidth="1"/>
    <col min="9745" max="9746" width="7.5546875" style="7" customWidth="1"/>
    <col min="9747" max="9747" width="9" style="7" bestFit="1" customWidth="1"/>
    <col min="9748" max="9748" width="17.109375" style="7" customWidth="1"/>
    <col min="9749" max="9752" width="10.109375" style="7" customWidth="1"/>
    <col min="9753" max="9753" width="9" style="7" bestFit="1" customWidth="1"/>
    <col min="9754" max="9754" width="7.5546875" style="7" bestFit="1" customWidth="1"/>
    <col min="9755" max="9755" width="10.44140625" style="7" bestFit="1" customWidth="1"/>
    <col min="9756" max="9759" width="7.5546875" style="7" bestFit="1" customWidth="1"/>
    <col min="9760" max="9760" width="6.88671875" style="7" bestFit="1" customWidth="1"/>
    <col min="9761" max="9761" width="9" style="7" bestFit="1" customWidth="1"/>
    <col min="9762" max="9763" width="7.5546875" style="7" bestFit="1" customWidth="1"/>
    <col min="9764" max="9765" width="9" style="7" bestFit="1" customWidth="1"/>
    <col min="9766" max="9766" width="9" style="7" customWidth="1"/>
    <col min="9767" max="9767" width="7.5546875" style="7" bestFit="1" customWidth="1"/>
    <col min="9768" max="9768" width="9" style="7" bestFit="1" customWidth="1"/>
    <col min="9769" max="9769" width="11.44140625" style="7"/>
    <col min="9770" max="9770" width="29.44140625" style="7" customWidth="1"/>
    <col min="9771" max="9771" width="9" style="7" bestFit="1" customWidth="1"/>
    <col min="9772" max="9772" width="7.5546875" style="7" bestFit="1" customWidth="1"/>
    <col min="9773" max="9773" width="10.44140625" style="7" bestFit="1" customWidth="1"/>
    <col min="9774" max="9777" width="7.5546875" style="7" bestFit="1" customWidth="1"/>
    <col min="9778" max="9778" width="6.88671875" style="7" bestFit="1" customWidth="1"/>
    <col min="9779" max="9779" width="9" style="7" bestFit="1" customWidth="1"/>
    <col min="9780" max="9781" width="7.5546875" style="7" bestFit="1" customWidth="1"/>
    <col min="9782" max="9783" width="9" style="7" bestFit="1" customWidth="1"/>
    <col min="9784" max="9784" width="9" style="7" customWidth="1"/>
    <col min="9785" max="9785" width="7.5546875" style="7" bestFit="1" customWidth="1"/>
    <col min="9786" max="9786" width="9" style="7" bestFit="1" customWidth="1"/>
    <col min="9787" max="9787" width="11.44140625" style="7"/>
    <col min="9788" max="9788" width="29.44140625" style="7" customWidth="1"/>
    <col min="9789" max="9789" width="9" style="7" bestFit="1" customWidth="1"/>
    <col min="9790" max="9790" width="7.5546875" style="7" bestFit="1" customWidth="1"/>
    <col min="9791" max="9791" width="10.44140625" style="7" bestFit="1" customWidth="1"/>
    <col min="9792" max="9795" width="7.5546875" style="7" bestFit="1" customWidth="1"/>
    <col min="9796" max="9796" width="6.88671875" style="7" bestFit="1" customWidth="1"/>
    <col min="9797" max="9797" width="9" style="7" bestFit="1" customWidth="1"/>
    <col min="9798" max="9799" width="7.5546875" style="7" bestFit="1" customWidth="1"/>
    <col min="9800" max="9801" width="9" style="7" bestFit="1" customWidth="1"/>
    <col min="9802" max="9802" width="9" style="7" customWidth="1"/>
    <col min="9803" max="9803" width="7.5546875" style="7" bestFit="1" customWidth="1"/>
    <col min="9804" max="9804" width="9" style="7" bestFit="1" customWidth="1"/>
    <col min="9805" max="9984" width="11.44140625" style="7"/>
    <col min="9985" max="9985" width="31" style="7" customWidth="1"/>
    <col min="9986" max="9986" width="9" style="7" bestFit="1" customWidth="1"/>
    <col min="9987" max="9987" width="7.5546875" style="7" bestFit="1" customWidth="1"/>
    <col min="9988" max="9988" width="10.44140625" style="7" bestFit="1" customWidth="1"/>
    <col min="9989" max="9992" width="7.5546875" style="7" bestFit="1" customWidth="1"/>
    <col min="9993" max="9993" width="6.88671875" style="7" bestFit="1" customWidth="1"/>
    <col min="9994" max="9994" width="9" style="7" bestFit="1" customWidth="1"/>
    <col min="9995" max="9996" width="7.5546875" style="7" bestFit="1" customWidth="1"/>
    <col min="9997" max="9998" width="9" style="7" bestFit="1" customWidth="1"/>
    <col min="9999" max="9999" width="9" style="7" customWidth="1"/>
    <col min="10000" max="10000" width="7.5546875" style="7" bestFit="1" customWidth="1"/>
    <col min="10001" max="10002" width="7.5546875" style="7" customWidth="1"/>
    <col min="10003" max="10003" width="9" style="7" bestFit="1" customWidth="1"/>
    <col min="10004" max="10004" width="17.109375" style="7" customWidth="1"/>
    <col min="10005" max="10008" width="10.109375" style="7" customWidth="1"/>
    <col min="10009" max="10009" width="9" style="7" bestFit="1" customWidth="1"/>
    <col min="10010" max="10010" width="7.5546875" style="7" bestFit="1" customWidth="1"/>
    <col min="10011" max="10011" width="10.44140625" style="7" bestFit="1" customWidth="1"/>
    <col min="10012" max="10015" width="7.5546875" style="7" bestFit="1" customWidth="1"/>
    <col min="10016" max="10016" width="6.88671875" style="7" bestFit="1" customWidth="1"/>
    <col min="10017" max="10017" width="9" style="7" bestFit="1" customWidth="1"/>
    <col min="10018" max="10019" width="7.5546875" style="7" bestFit="1" customWidth="1"/>
    <col min="10020" max="10021" width="9" style="7" bestFit="1" customWidth="1"/>
    <col min="10022" max="10022" width="9" style="7" customWidth="1"/>
    <col min="10023" max="10023" width="7.5546875" style="7" bestFit="1" customWidth="1"/>
    <col min="10024" max="10024" width="9" style="7" bestFit="1" customWidth="1"/>
    <col min="10025" max="10025" width="11.44140625" style="7"/>
    <col min="10026" max="10026" width="29.44140625" style="7" customWidth="1"/>
    <col min="10027" max="10027" width="9" style="7" bestFit="1" customWidth="1"/>
    <col min="10028" max="10028" width="7.5546875" style="7" bestFit="1" customWidth="1"/>
    <col min="10029" max="10029" width="10.44140625" style="7" bestFit="1" customWidth="1"/>
    <col min="10030" max="10033" width="7.5546875" style="7" bestFit="1" customWidth="1"/>
    <col min="10034" max="10034" width="6.88671875" style="7" bestFit="1" customWidth="1"/>
    <col min="10035" max="10035" width="9" style="7" bestFit="1" customWidth="1"/>
    <col min="10036" max="10037" width="7.5546875" style="7" bestFit="1" customWidth="1"/>
    <col min="10038" max="10039" width="9" style="7" bestFit="1" customWidth="1"/>
    <col min="10040" max="10040" width="9" style="7" customWidth="1"/>
    <col min="10041" max="10041" width="7.5546875" style="7" bestFit="1" customWidth="1"/>
    <col min="10042" max="10042" width="9" style="7" bestFit="1" customWidth="1"/>
    <col min="10043" max="10043" width="11.44140625" style="7"/>
    <col min="10044" max="10044" width="29.44140625" style="7" customWidth="1"/>
    <col min="10045" max="10045" width="9" style="7" bestFit="1" customWidth="1"/>
    <col min="10046" max="10046" width="7.5546875" style="7" bestFit="1" customWidth="1"/>
    <col min="10047" max="10047" width="10.44140625" style="7" bestFit="1" customWidth="1"/>
    <col min="10048" max="10051" width="7.5546875" style="7" bestFit="1" customWidth="1"/>
    <col min="10052" max="10052" width="6.88671875" style="7" bestFit="1" customWidth="1"/>
    <col min="10053" max="10053" width="9" style="7" bestFit="1" customWidth="1"/>
    <col min="10054" max="10055" width="7.5546875" style="7" bestFit="1" customWidth="1"/>
    <col min="10056" max="10057" width="9" style="7" bestFit="1" customWidth="1"/>
    <col min="10058" max="10058" width="9" style="7" customWidth="1"/>
    <col min="10059" max="10059" width="7.5546875" style="7" bestFit="1" customWidth="1"/>
    <col min="10060" max="10060" width="9" style="7" bestFit="1" customWidth="1"/>
    <col min="10061" max="10240" width="11.44140625" style="7"/>
    <col min="10241" max="10241" width="31" style="7" customWidth="1"/>
    <col min="10242" max="10242" width="9" style="7" bestFit="1" customWidth="1"/>
    <col min="10243" max="10243" width="7.5546875" style="7" bestFit="1" customWidth="1"/>
    <col min="10244" max="10244" width="10.44140625" style="7" bestFit="1" customWidth="1"/>
    <col min="10245" max="10248" width="7.5546875" style="7" bestFit="1" customWidth="1"/>
    <col min="10249" max="10249" width="6.88671875" style="7" bestFit="1" customWidth="1"/>
    <col min="10250" max="10250" width="9" style="7" bestFit="1" customWidth="1"/>
    <col min="10251" max="10252" width="7.5546875" style="7" bestFit="1" customWidth="1"/>
    <col min="10253" max="10254" width="9" style="7" bestFit="1" customWidth="1"/>
    <col min="10255" max="10255" width="9" style="7" customWidth="1"/>
    <col min="10256" max="10256" width="7.5546875" style="7" bestFit="1" customWidth="1"/>
    <col min="10257" max="10258" width="7.5546875" style="7" customWidth="1"/>
    <col min="10259" max="10259" width="9" style="7" bestFit="1" customWidth="1"/>
    <col min="10260" max="10260" width="17.109375" style="7" customWidth="1"/>
    <col min="10261" max="10264" width="10.109375" style="7" customWidth="1"/>
    <col min="10265" max="10265" width="9" style="7" bestFit="1" customWidth="1"/>
    <col min="10266" max="10266" width="7.5546875" style="7" bestFit="1" customWidth="1"/>
    <col min="10267" max="10267" width="10.44140625" style="7" bestFit="1" customWidth="1"/>
    <col min="10268" max="10271" width="7.5546875" style="7" bestFit="1" customWidth="1"/>
    <col min="10272" max="10272" width="6.88671875" style="7" bestFit="1" customWidth="1"/>
    <col min="10273" max="10273" width="9" style="7" bestFit="1" customWidth="1"/>
    <col min="10274" max="10275" width="7.5546875" style="7" bestFit="1" customWidth="1"/>
    <col min="10276" max="10277" width="9" style="7" bestFit="1" customWidth="1"/>
    <col min="10278" max="10278" width="9" style="7" customWidth="1"/>
    <col min="10279" max="10279" width="7.5546875" style="7" bestFit="1" customWidth="1"/>
    <col min="10280" max="10280" width="9" style="7" bestFit="1" customWidth="1"/>
    <col min="10281" max="10281" width="11.44140625" style="7"/>
    <col min="10282" max="10282" width="29.44140625" style="7" customWidth="1"/>
    <col min="10283" max="10283" width="9" style="7" bestFit="1" customWidth="1"/>
    <col min="10284" max="10284" width="7.5546875" style="7" bestFit="1" customWidth="1"/>
    <col min="10285" max="10285" width="10.44140625" style="7" bestFit="1" customWidth="1"/>
    <col min="10286" max="10289" width="7.5546875" style="7" bestFit="1" customWidth="1"/>
    <col min="10290" max="10290" width="6.88671875" style="7" bestFit="1" customWidth="1"/>
    <col min="10291" max="10291" width="9" style="7" bestFit="1" customWidth="1"/>
    <col min="10292" max="10293" width="7.5546875" style="7" bestFit="1" customWidth="1"/>
    <col min="10294" max="10295" width="9" style="7" bestFit="1" customWidth="1"/>
    <col min="10296" max="10296" width="9" style="7" customWidth="1"/>
    <col min="10297" max="10297" width="7.5546875" style="7" bestFit="1" customWidth="1"/>
    <col min="10298" max="10298" width="9" style="7" bestFit="1" customWidth="1"/>
    <col min="10299" max="10299" width="11.44140625" style="7"/>
    <col min="10300" max="10300" width="29.44140625" style="7" customWidth="1"/>
    <col min="10301" max="10301" width="9" style="7" bestFit="1" customWidth="1"/>
    <col min="10302" max="10302" width="7.5546875" style="7" bestFit="1" customWidth="1"/>
    <col min="10303" max="10303" width="10.44140625" style="7" bestFit="1" customWidth="1"/>
    <col min="10304" max="10307" width="7.5546875" style="7" bestFit="1" customWidth="1"/>
    <col min="10308" max="10308" width="6.88671875" style="7" bestFit="1" customWidth="1"/>
    <col min="10309" max="10309" width="9" style="7" bestFit="1" customWidth="1"/>
    <col min="10310" max="10311" width="7.5546875" style="7" bestFit="1" customWidth="1"/>
    <col min="10312" max="10313" width="9" style="7" bestFit="1" customWidth="1"/>
    <col min="10314" max="10314" width="9" style="7" customWidth="1"/>
    <col min="10315" max="10315" width="7.5546875" style="7" bestFit="1" customWidth="1"/>
    <col min="10316" max="10316" width="9" style="7" bestFit="1" customWidth="1"/>
    <col min="10317" max="10496" width="11.44140625" style="7"/>
    <col min="10497" max="10497" width="31" style="7" customWidth="1"/>
    <col min="10498" max="10498" width="9" style="7" bestFit="1" customWidth="1"/>
    <col min="10499" max="10499" width="7.5546875" style="7" bestFit="1" customWidth="1"/>
    <col min="10500" max="10500" width="10.44140625" style="7" bestFit="1" customWidth="1"/>
    <col min="10501" max="10504" width="7.5546875" style="7" bestFit="1" customWidth="1"/>
    <col min="10505" max="10505" width="6.88671875" style="7" bestFit="1" customWidth="1"/>
    <col min="10506" max="10506" width="9" style="7" bestFit="1" customWidth="1"/>
    <col min="10507" max="10508" width="7.5546875" style="7" bestFit="1" customWidth="1"/>
    <col min="10509" max="10510" width="9" style="7" bestFit="1" customWidth="1"/>
    <col min="10511" max="10511" width="9" style="7" customWidth="1"/>
    <col min="10512" max="10512" width="7.5546875" style="7" bestFit="1" customWidth="1"/>
    <col min="10513" max="10514" width="7.5546875" style="7" customWidth="1"/>
    <col min="10515" max="10515" width="9" style="7" bestFit="1" customWidth="1"/>
    <col min="10516" max="10516" width="17.109375" style="7" customWidth="1"/>
    <col min="10517" max="10520" width="10.109375" style="7" customWidth="1"/>
    <col min="10521" max="10521" width="9" style="7" bestFit="1" customWidth="1"/>
    <col min="10522" max="10522" width="7.5546875" style="7" bestFit="1" customWidth="1"/>
    <col min="10523" max="10523" width="10.44140625" style="7" bestFit="1" customWidth="1"/>
    <col min="10524" max="10527" width="7.5546875" style="7" bestFit="1" customWidth="1"/>
    <col min="10528" max="10528" width="6.88671875" style="7" bestFit="1" customWidth="1"/>
    <col min="10529" max="10529" width="9" style="7" bestFit="1" customWidth="1"/>
    <col min="10530" max="10531" width="7.5546875" style="7" bestFit="1" customWidth="1"/>
    <col min="10532" max="10533" width="9" style="7" bestFit="1" customWidth="1"/>
    <col min="10534" max="10534" width="9" style="7" customWidth="1"/>
    <col min="10535" max="10535" width="7.5546875" style="7" bestFit="1" customWidth="1"/>
    <col min="10536" max="10536" width="9" style="7" bestFit="1" customWidth="1"/>
    <col min="10537" max="10537" width="11.44140625" style="7"/>
    <col min="10538" max="10538" width="29.44140625" style="7" customWidth="1"/>
    <col min="10539" max="10539" width="9" style="7" bestFit="1" customWidth="1"/>
    <col min="10540" max="10540" width="7.5546875" style="7" bestFit="1" customWidth="1"/>
    <col min="10541" max="10541" width="10.44140625" style="7" bestFit="1" customWidth="1"/>
    <col min="10542" max="10545" width="7.5546875" style="7" bestFit="1" customWidth="1"/>
    <col min="10546" max="10546" width="6.88671875" style="7" bestFit="1" customWidth="1"/>
    <col min="10547" max="10547" width="9" style="7" bestFit="1" customWidth="1"/>
    <col min="10548" max="10549" width="7.5546875" style="7" bestFit="1" customWidth="1"/>
    <col min="10550" max="10551" width="9" style="7" bestFit="1" customWidth="1"/>
    <col min="10552" max="10552" width="9" style="7" customWidth="1"/>
    <col min="10553" max="10553" width="7.5546875" style="7" bestFit="1" customWidth="1"/>
    <col min="10554" max="10554" width="9" style="7" bestFit="1" customWidth="1"/>
    <col min="10555" max="10555" width="11.44140625" style="7"/>
    <col min="10556" max="10556" width="29.44140625" style="7" customWidth="1"/>
    <col min="10557" max="10557" width="9" style="7" bestFit="1" customWidth="1"/>
    <col min="10558" max="10558" width="7.5546875" style="7" bestFit="1" customWidth="1"/>
    <col min="10559" max="10559" width="10.44140625" style="7" bestFit="1" customWidth="1"/>
    <col min="10560" max="10563" width="7.5546875" style="7" bestFit="1" customWidth="1"/>
    <col min="10564" max="10564" width="6.88671875" style="7" bestFit="1" customWidth="1"/>
    <col min="10565" max="10565" width="9" style="7" bestFit="1" customWidth="1"/>
    <col min="10566" max="10567" width="7.5546875" style="7" bestFit="1" customWidth="1"/>
    <col min="10568" max="10569" width="9" style="7" bestFit="1" customWidth="1"/>
    <col min="10570" max="10570" width="9" style="7" customWidth="1"/>
    <col min="10571" max="10571" width="7.5546875" style="7" bestFit="1" customWidth="1"/>
    <col min="10572" max="10572" width="9" style="7" bestFit="1" customWidth="1"/>
    <col min="10573" max="10752" width="11.44140625" style="7"/>
    <col min="10753" max="10753" width="31" style="7" customWidth="1"/>
    <col min="10754" max="10754" width="9" style="7" bestFit="1" customWidth="1"/>
    <col min="10755" max="10755" width="7.5546875" style="7" bestFit="1" customWidth="1"/>
    <col min="10756" max="10756" width="10.44140625" style="7" bestFit="1" customWidth="1"/>
    <col min="10757" max="10760" width="7.5546875" style="7" bestFit="1" customWidth="1"/>
    <col min="10761" max="10761" width="6.88671875" style="7" bestFit="1" customWidth="1"/>
    <col min="10762" max="10762" width="9" style="7" bestFit="1" customWidth="1"/>
    <col min="10763" max="10764" width="7.5546875" style="7" bestFit="1" customWidth="1"/>
    <col min="10765" max="10766" width="9" style="7" bestFit="1" customWidth="1"/>
    <col min="10767" max="10767" width="9" style="7" customWidth="1"/>
    <col min="10768" max="10768" width="7.5546875" style="7" bestFit="1" customWidth="1"/>
    <col min="10769" max="10770" width="7.5546875" style="7" customWidth="1"/>
    <col min="10771" max="10771" width="9" style="7" bestFit="1" customWidth="1"/>
    <col min="10772" max="10772" width="17.109375" style="7" customWidth="1"/>
    <col min="10773" max="10776" width="10.109375" style="7" customWidth="1"/>
    <col min="10777" max="10777" width="9" style="7" bestFit="1" customWidth="1"/>
    <col min="10778" max="10778" width="7.5546875" style="7" bestFit="1" customWidth="1"/>
    <col min="10779" max="10779" width="10.44140625" style="7" bestFit="1" customWidth="1"/>
    <col min="10780" max="10783" width="7.5546875" style="7" bestFit="1" customWidth="1"/>
    <col min="10784" max="10784" width="6.88671875" style="7" bestFit="1" customWidth="1"/>
    <col min="10785" max="10785" width="9" style="7" bestFit="1" customWidth="1"/>
    <col min="10786" max="10787" width="7.5546875" style="7" bestFit="1" customWidth="1"/>
    <col min="10788" max="10789" width="9" style="7" bestFit="1" customWidth="1"/>
    <col min="10790" max="10790" width="9" style="7" customWidth="1"/>
    <col min="10791" max="10791" width="7.5546875" style="7" bestFit="1" customWidth="1"/>
    <col min="10792" max="10792" width="9" style="7" bestFit="1" customWidth="1"/>
    <col min="10793" max="10793" width="11.44140625" style="7"/>
    <col min="10794" max="10794" width="29.44140625" style="7" customWidth="1"/>
    <col min="10795" max="10795" width="9" style="7" bestFit="1" customWidth="1"/>
    <col min="10796" max="10796" width="7.5546875" style="7" bestFit="1" customWidth="1"/>
    <col min="10797" max="10797" width="10.44140625" style="7" bestFit="1" customWidth="1"/>
    <col min="10798" max="10801" width="7.5546875" style="7" bestFit="1" customWidth="1"/>
    <col min="10802" max="10802" width="6.88671875" style="7" bestFit="1" customWidth="1"/>
    <col min="10803" max="10803" width="9" style="7" bestFit="1" customWidth="1"/>
    <col min="10804" max="10805" width="7.5546875" style="7" bestFit="1" customWidth="1"/>
    <col min="10806" max="10807" width="9" style="7" bestFit="1" customWidth="1"/>
    <col min="10808" max="10808" width="9" style="7" customWidth="1"/>
    <col min="10809" max="10809" width="7.5546875" style="7" bestFit="1" customWidth="1"/>
    <col min="10810" max="10810" width="9" style="7" bestFit="1" customWidth="1"/>
    <col min="10811" max="10811" width="11.44140625" style="7"/>
    <col min="10812" max="10812" width="29.44140625" style="7" customWidth="1"/>
    <col min="10813" max="10813" width="9" style="7" bestFit="1" customWidth="1"/>
    <col min="10814" max="10814" width="7.5546875" style="7" bestFit="1" customWidth="1"/>
    <col min="10815" max="10815" width="10.44140625" style="7" bestFit="1" customWidth="1"/>
    <col min="10816" max="10819" width="7.5546875" style="7" bestFit="1" customWidth="1"/>
    <col min="10820" max="10820" width="6.88671875" style="7" bestFit="1" customWidth="1"/>
    <col min="10821" max="10821" width="9" style="7" bestFit="1" customWidth="1"/>
    <col min="10822" max="10823" width="7.5546875" style="7" bestFit="1" customWidth="1"/>
    <col min="10824" max="10825" width="9" style="7" bestFit="1" customWidth="1"/>
    <col min="10826" max="10826" width="9" style="7" customWidth="1"/>
    <col min="10827" max="10827" width="7.5546875" style="7" bestFit="1" customWidth="1"/>
    <col min="10828" max="10828" width="9" style="7" bestFit="1" customWidth="1"/>
    <col min="10829" max="11008" width="11.44140625" style="7"/>
    <col min="11009" max="11009" width="31" style="7" customWidth="1"/>
    <col min="11010" max="11010" width="9" style="7" bestFit="1" customWidth="1"/>
    <col min="11011" max="11011" width="7.5546875" style="7" bestFit="1" customWidth="1"/>
    <col min="11012" max="11012" width="10.44140625" style="7" bestFit="1" customWidth="1"/>
    <col min="11013" max="11016" width="7.5546875" style="7" bestFit="1" customWidth="1"/>
    <col min="11017" max="11017" width="6.88671875" style="7" bestFit="1" customWidth="1"/>
    <col min="11018" max="11018" width="9" style="7" bestFit="1" customWidth="1"/>
    <col min="11019" max="11020" width="7.5546875" style="7" bestFit="1" customWidth="1"/>
    <col min="11021" max="11022" width="9" style="7" bestFit="1" customWidth="1"/>
    <col min="11023" max="11023" width="9" style="7" customWidth="1"/>
    <col min="11024" max="11024" width="7.5546875" style="7" bestFit="1" customWidth="1"/>
    <col min="11025" max="11026" width="7.5546875" style="7" customWidth="1"/>
    <col min="11027" max="11027" width="9" style="7" bestFit="1" customWidth="1"/>
    <col min="11028" max="11028" width="17.109375" style="7" customWidth="1"/>
    <col min="11029" max="11032" width="10.109375" style="7" customWidth="1"/>
    <col min="11033" max="11033" width="9" style="7" bestFit="1" customWidth="1"/>
    <col min="11034" max="11034" width="7.5546875" style="7" bestFit="1" customWidth="1"/>
    <col min="11035" max="11035" width="10.44140625" style="7" bestFit="1" customWidth="1"/>
    <col min="11036" max="11039" width="7.5546875" style="7" bestFit="1" customWidth="1"/>
    <col min="11040" max="11040" width="6.88671875" style="7" bestFit="1" customWidth="1"/>
    <col min="11041" max="11041" width="9" style="7" bestFit="1" customWidth="1"/>
    <col min="11042" max="11043" width="7.5546875" style="7" bestFit="1" customWidth="1"/>
    <col min="11044" max="11045" width="9" style="7" bestFit="1" customWidth="1"/>
    <col min="11046" max="11046" width="9" style="7" customWidth="1"/>
    <col min="11047" max="11047" width="7.5546875" style="7" bestFit="1" customWidth="1"/>
    <col min="11048" max="11048" width="9" style="7" bestFit="1" customWidth="1"/>
    <col min="11049" max="11049" width="11.44140625" style="7"/>
    <col min="11050" max="11050" width="29.44140625" style="7" customWidth="1"/>
    <col min="11051" max="11051" width="9" style="7" bestFit="1" customWidth="1"/>
    <col min="11052" max="11052" width="7.5546875" style="7" bestFit="1" customWidth="1"/>
    <col min="11053" max="11053" width="10.44140625" style="7" bestFit="1" customWidth="1"/>
    <col min="11054" max="11057" width="7.5546875" style="7" bestFit="1" customWidth="1"/>
    <col min="11058" max="11058" width="6.88671875" style="7" bestFit="1" customWidth="1"/>
    <col min="11059" max="11059" width="9" style="7" bestFit="1" customWidth="1"/>
    <col min="11060" max="11061" width="7.5546875" style="7" bestFit="1" customWidth="1"/>
    <col min="11062" max="11063" width="9" style="7" bestFit="1" customWidth="1"/>
    <col min="11064" max="11064" width="9" style="7" customWidth="1"/>
    <col min="11065" max="11065" width="7.5546875" style="7" bestFit="1" customWidth="1"/>
    <col min="11066" max="11066" width="9" style="7" bestFit="1" customWidth="1"/>
    <col min="11067" max="11067" width="11.44140625" style="7"/>
    <col min="11068" max="11068" width="29.44140625" style="7" customWidth="1"/>
    <col min="11069" max="11069" width="9" style="7" bestFit="1" customWidth="1"/>
    <col min="11070" max="11070" width="7.5546875" style="7" bestFit="1" customWidth="1"/>
    <col min="11071" max="11071" width="10.44140625" style="7" bestFit="1" customWidth="1"/>
    <col min="11072" max="11075" width="7.5546875" style="7" bestFit="1" customWidth="1"/>
    <col min="11076" max="11076" width="6.88671875" style="7" bestFit="1" customWidth="1"/>
    <col min="11077" max="11077" width="9" style="7" bestFit="1" customWidth="1"/>
    <col min="11078" max="11079" width="7.5546875" style="7" bestFit="1" customWidth="1"/>
    <col min="11080" max="11081" width="9" style="7" bestFit="1" customWidth="1"/>
    <col min="11082" max="11082" width="9" style="7" customWidth="1"/>
    <col min="11083" max="11083" width="7.5546875" style="7" bestFit="1" customWidth="1"/>
    <col min="11084" max="11084" width="9" style="7" bestFit="1" customWidth="1"/>
    <col min="11085" max="11264" width="11.44140625" style="7"/>
    <col min="11265" max="11265" width="31" style="7" customWidth="1"/>
    <col min="11266" max="11266" width="9" style="7" bestFit="1" customWidth="1"/>
    <col min="11267" max="11267" width="7.5546875" style="7" bestFit="1" customWidth="1"/>
    <col min="11268" max="11268" width="10.44140625" style="7" bestFit="1" customWidth="1"/>
    <col min="11269" max="11272" width="7.5546875" style="7" bestFit="1" customWidth="1"/>
    <col min="11273" max="11273" width="6.88671875" style="7" bestFit="1" customWidth="1"/>
    <col min="11274" max="11274" width="9" style="7" bestFit="1" customWidth="1"/>
    <col min="11275" max="11276" width="7.5546875" style="7" bestFit="1" customWidth="1"/>
    <col min="11277" max="11278" width="9" style="7" bestFit="1" customWidth="1"/>
    <col min="11279" max="11279" width="9" style="7" customWidth="1"/>
    <col min="11280" max="11280" width="7.5546875" style="7" bestFit="1" customWidth="1"/>
    <col min="11281" max="11282" width="7.5546875" style="7" customWidth="1"/>
    <col min="11283" max="11283" width="9" style="7" bestFit="1" customWidth="1"/>
    <col min="11284" max="11284" width="17.109375" style="7" customWidth="1"/>
    <col min="11285" max="11288" width="10.109375" style="7" customWidth="1"/>
    <col min="11289" max="11289" width="9" style="7" bestFit="1" customWidth="1"/>
    <col min="11290" max="11290" width="7.5546875" style="7" bestFit="1" customWidth="1"/>
    <col min="11291" max="11291" width="10.44140625" style="7" bestFit="1" customWidth="1"/>
    <col min="11292" max="11295" width="7.5546875" style="7" bestFit="1" customWidth="1"/>
    <col min="11296" max="11296" width="6.88671875" style="7" bestFit="1" customWidth="1"/>
    <col min="11297" max="11297" width="9" style="7" bestFit="1" customWidth="1"/>
    <col min="11298" max="11299" width="7.5546875" style="7" bestFit="1" customWidth="1"/>
    <col min="11300" max="11301" width="9" style="7" bestFit="1" customWidth="1"/>
    <col min="11302" max="11302" width="9" style="7" customWidth="1"/>
    <col min="11303" max="11303" width="7.5546875" style="7" bestFit="1" customWidth="1"/>
    <col min="11304" max="11304" width="9" style="7" bestFit="1" customWidth="1"/>
    <col min="11305" max="11305" width="11.44140625" style="7"/>
    <col min="11306" max="11306" width="29.44140625" style="7" customWidth="1"/>
    <col min="11307" max="11307" width="9" style="7" bestFit="1" customWidth="1"/>
    <col min="11308" max="11308" width="7.5546875" style="7" bestFit="1" customWidth="1"/>
    <col min="11309" max="11309" width="10.44140625" style="7" bestFit="1" customWidth="1"/>
    <col min="11310" max="11313" width="7.5546875" style="7" bestFit="1" customWidth="1"/>
    <col min="11314" max="11314" width="6.88671875" style="7" bestFit="1" customWidth="1"/>
    <col min="11315" max="11315" width="9" style="7" bestFit="1" customWidth="1"/>
    <col min="11316" max="11317" width="7.5546875" style="7" bestFit="1" customWidth="1"/>
    <col min="11318" max="11319" width="9" style="7" bestFit="1" customWidth="1"/>
    <col min="11320" max="11320" width="9" style="7" customWidth="1"/>
    <col min="11321" max="11321" width="7.5546875" style="7" bestFit="1" customWidth="1"/>
    <col min="11322" max="11322" width="9" style="7" bestFit="1" customWidth="1"/>
    <col min="11323" max="11323" width="11.44140625" style="7"/>
    <col min="11324" max="11324" width="29.44140625" style="7" customWidth="1"/>
    <col min="11325" max="11325" width="9" style="7" bestFit="1" customWidth="1"/>
    <col min="11326" max="11326" width="7.5546875" style="7" bestFit="1" customWidth="1"/>
    <col min="11327" max="11327" width="10.44140625" style="7" bestFit="1" customWidth="1"/>
    <col min="11328" max="11331" width="7.5546875" style="7" bestFit="1" customWidth="1"/>
    <col min="11332" max="11332" width="6.88671875" style="7" bestFit="1" customWidth="1"/>
    <col min="11333" max="11333" width="9" style="7" bestFit="1" customWidth="1"/>
    <col min="11334" max="11335" width="7.5546875" style="7" bestFit="1" customWidth="1"/>
    <col min="11336" max="11337" width="9" style="7" bestFit="1" customWidth="1"/>
    <col min="11338" max="11338" width="9" style="7" customWidth="1"/>
    <col min="11339" max="11339" width="7.5546875" style="7" bestFit="1" customWidth="1"/>
    <col min="11340" max="11340" width="9" style="7" bestFit="1" customWidth="1"/>
    <col min="11341" max="11520" width="11.44140625" style="7"/>
    <col min="11521" max="11521" width="31" style="7" customWidth="1"/>
    <col min="11522" max="11522" width="9" style="7" bestFit="1" customWidth="1"/>
    <col min="11523" max="11523" width="7.5546875" style="7" bestFit="1" customWidth="1"/>
    <col min="11524" max="11524" width="10.44140625" style="7" bestFit="1" customWidth="1"/>
    <col min="11525" max="11528" width="7.5546875" style="7" bestFit="1" customWidth="1"/>
    <col min="11529" max="11529" width="6.88671875" style="7" bestFit="1" customWidth="1"/>
    <col min="11530" max="11530" width="9" style="7" bestFit="1" customWidth="1"/>
    <col min="11531" max="11532" width="7.5546875" style="7" bestFit="1" customWidth="1"/>
    <col min="11533" max="11534" width="9" style="7" bestFit="1" customWidth="1"/>
    <col min="11535" max="11535" width="9" style="7" customWidth="1"/>
    <col min="11536" max="11536" width="7.5546875" style="7" bestFit="1" customWidth="1"/>
    <col min="11537" max="11538" width="7.5546875" style="7" customWidth="1"/>
    <col min="11539" max="11539" width="9" style="7" bestFit="1" customWidth="1"/>
    <col min="11540" max="11540" width="17.109375" style="7" customWidth="1"/>
    <col min="11541" max="11544" width="10.109375" style="7" customWidth="1"/>
    <col min="11545" max="11545" width="9" style="7" bestFit="1" customWidth="1"/>
    <col min="11546" max="11546" width="7.5546875" style="7" bestFit="1" customWidth="1"/>
    <col min="11547" max="11547" width="10.44140625" style="7" bestFit="1" customWidth="1"/>
    <col min="11548" max="11551" width="7.5546875" style="7" bestFit="1" customWidth="1"/>
    <col min="11552" max="11552" width="6.88671875" style="7" bestFit="1" customWidth="1"/>
    <col min="11553" max="11553" width="9" style="7" bestFit="1" customWidth="1"/>
    <col min="11554" max="11555" width="7.5546875" style="7" bestFit="1" customWidth="1"/>
    <col min="11556" max="11557" width="9" style="7" bestFit="1" customWidth="1"/>
    <col min="11558" max="11558" width="9" style="7" customWidth="1"/>
    <col min="11559" max="11559" width="7.5546875" style="7" bestFit="1" customWidth="1"/>
    <col min="11560" max="11560" width="9" style="7" bestFit="1" customWidth="1"/>
    <col min="11561" max="11561" width="11.44140625" style="7"/>
    <col min="11562" max="11562" width="29.44140625" style="7" customWidth="1"/>
    <col min="11563" max="11563" width="9" style="7" bestFit="1" customWidth="1"/>
    <col min="11564" max="11564" width="7.5546875" style="7" bestFit="1" customWidth="1"/>
    <col min="11565" max="11565" width="10.44140625" style="7" bestFit="1" customWidth="1"/>
    <col min="11566" max="11569" width="7.5546875" style="7" bestFit="1" customWidth="1"/>
    <col min="11570" max="11570" width="6.88671875" style="7" bestFit="1" customWidth="1"/>
    <col min="11571" max="11571" width="9" style="7" bestFit="1" customWidth="1"/>
    <col min="11572" max="11573" width="7.5546875" style="7" bestFit="1" customWidth="1"/>
    <col min="11574" max="11575" width="9" style="7" bestFit="1" customWidth="1"/>
    <col min="11576" max="11576" width="9" style="7" customWidth="1"/>
    <col min="11577" max="11577" width="7.5546875" style="7" bestFit="1" customWidth="1"/>
    <col min="11578" max="11578" width="9" style="7" bestFit="1" customWidth="1"/>
    <col min="11579" max="11579" width="11.44140625" style="7"/>
    <col min="11580" max="11580" width="29.44140625" style="7" customWidth="1"/>
    <col min="11581" max="11581" width="9" style="7" bestFit="1" customWidth="1"/>
    <col min="11582" max="11582" width="7.5546875" style="7" bestFit="1" customWidth="1"/>
    <col min="11583" max="11583" width="10.44140625" style="7" bestFit="1" customWidth="1"/>
    <col min="11584" max="11587" width="7.5546875" style="7" bestFit="1" customWidth="1"/>
    <col min="11588" max="11588" width="6.88671875" style="7" bestFit="1" customWidth="1"/>
    <col min="11589" max="11589" width="9" style="7" bestFit="1" customWidth="1"/>
    <col min="11590" max="11591" width="7.5546875" style="7" bestFit="1" customWidth="1"/>
    <col min="11592" max="11593" width="9" style="7" bestFit="1" customWidth="1"/>
    <col min="11594" max="11594" width="9" style="7" customWidth="1"/>
    <col min="11595" max="11595" width="7.5546875" style="7" bestFit="1" customWidth="1"/>
    <col min="11596" max="11596" width="9" style="7" bestFit="1" customWidth="1"/>
    <col min="11597" max="11776" width="11.44140625" style="7"/>
    <col min="11777" max="11777" width="31" style="7" customWidth="1"/>
    <col min="11778" max="11778" width="9" style="7" bestFit="1" customWidth="1"/>
    <col min="11779" max="11779" width="7.5546875" style="7" bestFit="1" customWidth="1"/>
    <col min="11780" max="11780" width="10.44140625" style="7" bestFit="1" customWidth="1"/>
    <col min="11781" max="11784" width="7.5546875" style="7" bestFit="1" customWidth="1"/>
    <col min="11785" max="11785" width="6.88671875" style="7" bestFit="1" customWidth="1"/>
    <col min="11786" max="11786" width="9" style="7" bestFit="1" customWidth="1"/>
    <col min="11787" max="11788" width="7.5546875" style="7" bestFit="1" customWidth="1"/>
    <col min="11789" max="11790" width="9" style="7" bestFit="1" customWidth="1"/>
    <col min="11791" max="11791" width="9" style="7" customWidth="1"/>
    <col min="11792" max="11792" width="7.5546875" style="7" bestFit="1" customWidth="1"/>
    <col min="11793" max="11794" width="7.5546875" style="7" customWidth="1"/>
    <col min="11795" max="11795" width="9" style="7" bestFit="1" customWidth="1"/>
    <col min="11796" max="11796" width="17.109375" style="7" customWidth="1"/>
    <col min="11797" max="11800" width="10.109375" style="7" customWidth="1"/>
    <col min="11801" max="11801" width="9" style="7" bestFit="1" customWidth="1"/>
    <col min="11802" max="11802" width="7.5546875" style="7" bestFit="1" customWidth="1"/>
    <col min="11803" max="11803" width="10.44140625" style="7" bestFit="1" customWidth="1"/>
    <col min="11804" max="11807" width="7.5546875" style="7" bestFit="1" customWidth="1"/>
    <col min="11808" max="11808" width="6.88671875" style="7" bestFit="1" customWidth="1"/>
    <col min="11809" max="11809" width="9" style="7" bestFit="1" customWidth="1"/>
    <col min="11810" max="11811" width="7.5546875" style="7" bestFit="1" customWidth="1"/>
    <col min="11812" max="11813" width="9" style="7" bestFit="1" customWidth="1"/>
    <col min="11814" max="11814" width="9" style="7" customWidth="1"/>
    <col min="11815" max="11815" width="7.5546875" style="7" bestFit="1" customWidth="1"/>
    <col min="11816" max="11816" width="9" style="7" bestFit="1" customWidth="1"/>
    <col min="11817" max="11817" width="11.44140625" style="7"/>
    <col min="11818" max="11818" width="29.44140625" style="7" customWidth="1"/>
    <col min="11819" max="11819" width="9" style="7" bestFit="1" customWidth="1"/>
    <col min="11820" max="11820" width="7.5546875" style="7" bestFit="1" customWidth="1"/>
    <col min="11821" max="11821" width="10.44140625" style="7" bestFit="1" customWidth="1"/>
    <col min="11822" max="11825" width="7.5546875" style="7" bestFit="1" customWidth="1"/>
    <col min="11826" max="11826" width="6.88671875" style="7" bestFit="1" customWidth="1"/>
    <col min="11827" max="11827" width="9" style="7" bestFit="1" customWidth="1"/>
    <col min="11828" max="11829" width="7.5546875" style="7" bestFit="1" customWidth="1"/>
    <col min="11830" max="11831" width="9" style="7" bestFit="1" customWidth="1"/>
    <col min="11832" max="11832" width="9" style="7" customWidth="1"/>
    <col min="11833" max="11833" width="7.5546875" style="7" bestFit="1" customWidth="1"/>
    <col min="11834" max="11834" width="9" style="7" bestFit="1" customWidth="1"/>
    <col min="11835" max="11835" width="11.44140625" style="7"/>
    <col min="11836" max="11836" width="29.44140625" style="7" customWidth="1"/>
    <col min="11837" max="11837" width="9" style="7" bestFit="1" customWidth="1"/>
    <col min="11838" max="11838" width="7.5546875" style="7" bestFit="1" customWidth="1"/>
    <col min="11839" max="11839" width="10.44140625" style="7" bestFit="1" customWidth="1"/>
    <col min="11840" max="11843" width="7.5546875" style="7" bestFit="1" customWidth="1"/>
    <col min="11844" max="11844" width="6.88671875" style="7" bestFit="1" customWidth="1"/>
    <col min="11845" max="11845" width="9" style="7" bestFit="1" customWidth="1"/>
    <col min="11846" max="11847" width="7.5546875" style="7" bestFit="1" customWidth="1"/>
    <col min="11848" max="11849" width="9" style="7" bestFit="1" customWidth="1"/>
    <col min="11850" max="11850" width="9" style="7" customWidth="1"/>
    <col min="11851" max="11851" width="7.5546875" style="7" bestFit="1" customWidth="1"/>
    <col min="11852" max="11852" width="9" style="7" bestFit="1" customWidth="1"/>
    <col min="11853" max="12032" width="11.44140625" style="7"/>
    <col min="12033" max="12033" width="31" style="7" customWidth="1"/>
    <col min="12034" max="12034" width="9" style="7" bestFit="1" customWidth="1"/>
    <col min="12035" max="12035" width="7.5546875" style="7" bestFit="1" customWidth="1"/>
    <col min="12036" max="12036" width="10.44140625" style="7" bestFit="1" customWidth="1"/>
    <col min="12037" max="12040" width="7.5546875" style="7" bestFit="1" customWidth="1"/>
    <col min="12041" max="12041" width="6.88671875" style="7" bestFit="1" customWidth="1"/>
    <col min="12042" max="12042" width="9" style="7" bestFit="1" customWidth="1"/>
    <col min="12043" max="12044" width="7.5546875" style="7" bestFit="1" customWidth="1"/>
    <col min="12045" max="12046" width="9" style="7" bestFit="1" customWidth="1"/>
    <col min="12047" max="12047" width="9" style="7" customWidth="1"/>
    <col min="12048" max="12048" width="7.5546875" style="7" bestFit="1" customWidth="1"/>
    <col min="12049" max="12050" width="7.5546875" style="7" customWidth="1"/>
    <col min="12051" max="12051" width="9" style="7" bestFit="1" customWidth="1"/>
    <col min="12052" max="12052" width="17.109375" style="7" customWidth="1"/>
    <col min="12053" max="12056" width="10.109375" style="7" customWidth="1"/>
    <col min="12057" max="12057" width="9" style="7" bestFit="1" customWidth="1"/>
    <col min="12058" max="12058" width="7.5546875" style="7" bestFit="1" customWidth="1"/>
    <col min="12059" max="12059" width="10.44140625" style="7" bestFit="1" customWidth="1"/>
    <col min="12060" max="12063" width="7.5546875" style="7" bestFit="1" customWidth="1"/>
    <col min="12064" max="12064" width="6.88671875" style="7" bestFit="1" customWidth="1"/>
    <col min="12065" max="12065" width="9" style="7" bestFit="1" customWidth="1"/>
    <col min="12066" max="12067" width="7.5546875" style="7" bestFit="1" customWidth="1"/>
    <col min="12068" max="12069" width="9" style="7" bestFit="1" customWidth="1"/>
    <col min="12070" max="12070" width="9" style="7" customWidth="1"/>
    <col min="12071" max="12071" width="7.5546875" style="7" bestFit="1" customWidth="1"/>
    <col min="12072" max="12072" width="9" style="7" bestFit="1" customWidth="1"/>
    <col min="12073" max="12073" width="11.44140625" style="7"/>
    <col min="12074" max="12074" width="29.44140625" style="7" customWidth="1"/>
    <col min="12075" max="12075" width="9" style="7" bestFit="1" customWidth="1"/>
    <col min="12076" max="12076" width="7.5546875" style="7" bestFit="1" customWidth="1"/>
    <col min="12077" max="12077" width="10.44140625" style="7" bestFit="1" customWidth="1"/>
    <col min="12078" max="12081" width="7.5546875" style="7" bestFit="1" customWidth="1"/>
    <col min="12082" max="12082" width="6.88671875" style="7" bestFit="1" customWidth="1"/>
    <col min="12083" max="12083" width="9" style="7" bestFit="1" customWidth="1"/>
    <col min="12084" max="12085" width="7.5546875" style="7" bestFit="1" customWidth="1"/>
    <col min="12086" max="12087" width="9" style="7" bestFit="1" customWidth="1"/>
    <col min="12088" max="12088" width="9" style="7" customWidth="1"/>
    <col min="12089" max="12089" width="7.5546875" style="7" bestFit="1" customWidth="1"/>
    <col min="12090" max="12090" width="9" style="7" bestFit="1" customWidth="1"/>
    <col min="12091" max="12091" width="11.44140625" style="7"/>
    <col min="12092" max="12092" width="29.44140625" style="7" customWidth="1"/>
    <col min="12093" max="12093" width="9" style="7" bestFit="1" customWidth="1"/>
    <col min="12094" max="12094" width="7.5546875" style="7" bestFit="1" customWidth="1"/>
    <col min="12095" max="12095" width="10.44140625" style="7" bestFit="1" customWidth="1"/>
    <col min="12096" max="12099" width="7.5546875" style="7" bestFit="1" customWidth="1"/>
    <col min="12100" max="12100" width="6.88671875" style="7" bestFit="1" customWidth="1"/>
    <col min="12101" max="12101" width="9" style="7" bestFit="1" customWidth="1"/>
    <col min="12102" max="12103" width="7.5546875" style="7" bestFit="1" customWidth="1"/>
    <col min="12104" max="12105" width="9" style="7" bestFit="1" customWidth="1"/>
    <col min="12106" max="12106" width="9" style="7" customWidth="1"/>
    <col min="12107" max="12107" width="7.5546875" style="7" bestFit="1" customWidth="1"/>
    <col min="12108" max="12108" width="9" style="7" bestFit="1" customWidth="1"/>
    <col min="12109" max="12288" width="11.44140625" style="7"/>
    <col min="12289" max="12289" width="31" style="7" customWidth="1"/>
    <col min="12290" max="12290" width="9" style="7" bestFit="1" customWidth="1"/>
    <col min="12291" max="12291" width="7.5546875" style="7" bestFit="1" customWidth="1"/>
    <col min="12292" max="12292" width="10.44140625" style="7" bestFit="1" customWidth="1"/>
    <col min="12293" max="12296" width="7.5546875" style="7" bestFit="1" customWidth="1"/>
    <col min="12297" max="12297" width="6.88671875" style="7" bestFit="1" customWidth="1"/>
    <col min="12298" max="12298" width="9" style="7" bestFit="1" customWidth="1"/>
    <col min="12299" max="12300" width="7.5546875" style="7" bestFit="1" customWidth="1"/>
    <col min="12301" max="12302" width="9" style="7" bestFit="1" customWidth="1"/>
    <col min="12303" max="12303" width="9" style="7" customWidth="1"/>
    <col min="12304" max="12304" width="7.5546875" style="7" bestFit="1" customWidth="1"/>
    <col min="12305" max="12306" width="7.5546875" style="7" customWidth="1"/>
    <col min="12307" max="12307" width="9" style="7" bestFit="1" customWidth="1"/>
    <col min="12308" max="12308" width="17.109375" style="7" customWidth="1"/>
    <col min="12309" max="12312" width="10.109375" style="7" customWidth="1"/>
    <col min="12313" max="12313" width="9" style="7" bestFit="1" customWidth="1"/>
    <col min="12314" max="12314" width="7.5546875" style="7" bestFit="1" customWidth="1"/>
    <col min="12315" max="12315" width="10.44140625" style="7" bestFit="1" customWidth="1"/>
    <col min="12316" max="12319" width="7.5546875" style="7" bestFit="1" customWidth="1"/>
    <col min="12320" max="12320" width="6.88671875" style="7" bestFit="1" customWidth="1"/>
    <col min="12321" max="12321" width="9" style="7" bestFit="1" customWidth="1"/>
    <col min="12322" max="12323" width="7.5546875" style="7" bestFit="1" customWidth="1"/>
    <col min="12324" max="12325" width="9" style="7" bestFit="1" customWidth="1"/>
    <col min="12326" max="12326" width="9" style="7" customWidth="1"/>
    <col min="12327" max="12327" width="7.5546875" style="7" bestFit="1" customWidth="1"/>
    <col min="12328" max="12328" width="9" style="7" bestFit="1" customWidth="1"/>
    <col min="12329" max="12329" width="11.44140625" style="7"/>
    <col min="12330" max="12330" width="29.44140625" style="7" customWidth="1"/>
    <col min="12331" max="12331" width="9" style="7" bestFit="1" customWidth="1"/>
    <col min="12332" max="12332" width="7.5546875" style="7" bestFit="1" customWidth="1"/>
    <col min="12333" max="12333" width="10.44140625" style="7" bestFit="1" customWidth="1"/>
    <col min="12334" max="12337" width="7.5546875" style="7" bestFit="1" customWidth="1"/>
    <col min="12338" max="12338" width="6.88671875" style="7" bestFit="1" customWidth="1"/>
    <col min="12339" max="12339" width="9" style="7" bestFit="1" customWidth="1"/>
    <col min="12340" max="12341" width="7.5546875" style="7" bestFit="1" customWidth="1"/>
    <col min="12342" max="12343" width="9" style="7" bestFit="1" customWidth="1"/>
    <col min="12344" max="12344" width="9" style="7" customWidth="1"/>
    <col min="12345" max="12345" width="7.5546875" style="7" bestFit="1" customWidth="1"/>
    <col min="12346" max="12346" width="9" style="7" bestFit="1" customWidth="1"/>
    <col min="12347" max="12347" width="11.44140625" style="7"/>
    <col min="12348" max="12348" width="29.44140625" style="7" customWidth="1"/>
    <col min="12349" max="12349" width="9" style="7" bestFit="1" customWidth="1"/>
    <col min="12350" max="12350" width="7.5546875" style="7" bestFit="1" customWidth="1"/>
    <col min="12351" max="12351" width="10.44140625" style="7" bestFit="1" customWidth="1"/>
    <col min="12352" max="12355" width="7.5546875" style="7" bestFit="1" customWidth="1"/>
    <col min="12356" max="12356" width="6.88671875" style="7" bestFit="1" customWidth="1"/>
    <col min="12357" max="12357" width="9" style="7" bestFit="1" customWidth="1"/>
    <col min="12358" max="12359" width="7.5546875" style="7" bestFit="1" customWidth="1"/>
    <col min="12360" max="12361" width="9" style="7" bestFit="1" customWidth="1"/>
    <col min="12362" max="12362" width="9" style="7" customWidth="1"/>
    <col min="12363" max="12363" width="7.5546875" style="7" bestFit="1" customWidth="1"/>
    <col min="12364" max="12364" width="9" style="7" bestFit="1" customWidth="1"/>
    <col min="12365" max="12544" width="11.44140625" style="7"/>
    <col min="12545" max="12545" width="31" style="7" customWidth="1"/>
    <col min="12546" max="12546" width="9" style="7" bestFit="1" customWidth="1"/>
    <col min="12547" max="12547" width="7.5546875" style="7" bestFit="1" customWidth="1"/>
    <col min="12548" max="12548" width="10.44140625" style="7" bestFit="1" customWidth="1"/>
    <col min="12549" max="12552" width="7.5546875" style="7" bestFit="1" customWidth="1"/>
    <col min="12553" max="12553" width="6.88671875" style="7" bestFit="1" customWidth="1"/>
    <col min="12554" max="12554" width="9" style="7" bestFit="1" customWidth="1"/>
    <col min="12555" max="12556" width="7.5546875" style="7" bestFit="1" customWidth="1"/>
    <col min="12557" max="12558" width="9" style="7" bestFit="1" customWidth="1"/>
    <col min="12559" max="12559" width="9" style="7" customWidth="1"/>
    <col min="12560" max="12560" width="7.5546875" style="7" bestFit="1" customWidth="1"/>
    <col min="12561" max="12562" width="7.5546875" style="7" customWidth="1"/>
    <col min="12563" max="12563" width="9" style="7" bestFit="1" customWidth="1"/>
    <col min="12564" max="12564" width="17.109375" style="7" customWidth="1"/>
    <col min="12565" max="12568" width="10.109375" style="7" customWidth="1"/>
    <col min="12569" max="12569" width="9" style="7" bestFit="1" customWidth="1"/>
    <col min="12570" max="12570" width="7.5546875" style="7" bestFit="1" customWidth="1"/>
    <col min="12571" max="12571" width="10.44140625" style="7" bestFit="1" customWidth="1"/>
    <col min="12572" max="12575" width="7.5546875" style="7" bestFit="1" customWidth="1"/>
    <col min="12576" max="12576" width="6.88671875" style="7" bestFit="1" customWidth="1"/>
    <col min="12577" max="12577" width="9" style="7" bestFit="1" customWidth="1"/>
    <col min="12578" max="12579" width="7.5546875" style="7" bestFit="1" customWidth="1"/>
    <col min="12580" max="12581" width="9" style="7" bestFit="1" customWidth="1"/>
    <col min="12582" max="12582" width="9" style="7" customWidth="1"/>
    <col min="12583" max="12583" width="7.5546875" style="7" bestFit="1" customWidth="1"/>
    <col min="12584" max="12584" width="9" style="7" bestFit="1" customWidth="1"/>
    <col min="12585" max="12585" width="11.44140625" style="7"/>
    <col min="12586" max="12586" width="29.44140625" style="7" customWidth="1"/>
    <col min="12587" max="12587" width="9" style="7" bestFit="1" customWidth="1"/>
    <col min="12588" max="12588" width="7.5546875" style="7" bestFit="1" customWidth="1"/>
    <col min="12589" max="12589" width="10.44140625" style="7" bestFit="1" customWidth="1"/>
    <col min="12590" max="12593" width="7.5546875" style="7" bestFit="1" customWidth="1"/>
    <col min="12594" max="12594" width="6.88671875" style="7" bestFit="1" customWidth="1"/>
    <col min="12595" max="12595" width="9" style="7" bestFit="1" customWidth="1"/>
    <col min="12596" max="12597" width="7.5546875" style="7" bestFit="1" customWidth="1"/>
    <col min="12598" max="12599" width="9" style="7" bestFit="1" customWidth="1"/>
    <col min="12600" max="12600" width="9" style="7" customWidth="1"/>
    <col min="12601" max="12601" width="7.5546875" style="7" bestFit="1" customWidth="1"/>
    <col min="12602" max="12602" width="9" style="7" bestFit="1" customWidth="1"/>
    <col min="12603" max="12603" width="11.44140625" style="7"/>
    <col min="12604" max="12604" width="29.44140625" style="7" customWidth="1"/>
    <col min="12605" max="12605" width="9" style="7" bestFit="1" customWidth="1"/>
    <col min="12606" max="12606" width="7.5546875" style="7" bestFit="1" customWidth="1"/>
    <col min="12607" max="12607" width="10.44140625" style="7" bestFit="1" customWidth="1"/>
    <col min="12608" max="12611" width="7.5546875" style="7" bestFit="1" customWidth="1"/>
    <col min="12612" max="12612" width="6.88671875" style="7" bestFit="1" customWidth="1"/>
    <col min="12613" max="12613" width="9" style="7" bestFit="1" customWidth="1"/>
    <col min="12614" max="12615" width="7.5546875" style="7" bestFit="1" customWidth="1"/>
    <col min="12616" max="12617" width="9" style="7" bestFit="1" customWidth="1"/>
    <col min="12618" max="12618" width="9" style="7" customWidth="1"/>
    <col min="12619" max="12619" width="7.5546875" style="7" bestFit="1" customWidth="1"/>
    <col min="12620" max="12620" width="9" style="7" bestFit="1" customWidth="1"/>
    <col min="12621" max="12800" width="11.44140625" style="7"/>
    <col min="12801" max="12801" width="31" style="7" customWidth="1"/>
    <col min="12802" max="12802" width="9" style="7" bestFit="1" customWidth="1"/>
    <col min="12803" max="12803" width="7.5546875" style="7" bestFit="1" customWidth="1"/>
    <col min="12804" max="12804" width="10.44140625" style="7" bestFit="1" customWidth="1"/>
    <col min="12805" max="12808" width="7.5546875" style="7" bestFit="1" customWidth="1"/>
    <col min="12809" max="12809" width="6.88671875" style="7" bestFit="1" customWidth="1"/>
    <col min="12810" max="12810" width="9" style="7" bestFit="1" customWidth="1"/>
    <col min="12811" max="12812" width="7.5546875" style="7" bestFit="1" customWidth="1"/>
    <col min="12813" max="12814" width="9" style="7" bestFit="1" customWidth="1"/>
    <col min="12815" max="12815" width="9" style="7" customWidth="1"/>
    <col min="12816" max="12816" width="7.5546875" style="7" bestFit="1" customWidth="1"/>
    <col min="12817" max="12818" width="7.5546875" style="7" customWidth="1"/>
    <col min="12819" max="12819" width="9" style="7" bestFit="1" customWidth="1"/>
    <col min="12820" max="12820" width="17.109375" style="7" customWidth="1"/>
    <col min="12821" max="12824" width="10.109375" style="7" customWidth="1"/>
    <col min="12825" max="12825" width="9" style="7" bestFit="1" customWidth="1"/>
    <col min="12826" max="12826" width="7.5546875" style="7" bestFit="1" customWidth="1"/>
    <col min="12827" max="12827" width="10.44140625" style="7" bestFit="1" customWidth="1"/>
    <col min="12828" max="12831" width="7.5546875" style="7" bestFit="1" customWidth="1"/>
    <col min="12832" max="12832" width="6.88671875" style="7" bestFit="1" customWidth="1"/>
    <col min="12833" max="12833" width="9" style="7" bestFit="1" customWidth="1"/>
    <col min="12834" max="12835" width="7.5546875" style="7" bestFit="1" customWidth="1"/>
    <col min="12836" max="12837" width="9" style="7" bestFit="1" customWidth="1"/>
    <col min="12838" max="12838" width="9" style="7" customWidth="1"/>
    <col min="12839" max="12839" width="7.5546875" style="7" bestFit="1" customWidth="1"/>
    <col min="12840" max="12840" width="9" style="7" bestFit="1" customWidth="1"/>
    <col min="12841" max="12841" width="11.44140625" style="7"/>
    <col min="12842" max="12842" width="29.44140625" style="7" customWidth="1"/>
    <col min="12843" max="12843" width="9" style="7" bestFit="1" customWidth="1"/>
    <col min="12844" max="12844" width="7.5546875" style="7" bestFit="1" customWidth="1"/>
    <col min="12845" max="12845" width="10.44140625" style="7" bestFit="1" customWidth="1"/>
    <col min="12846" max="12849" width="7.5546875" style="7" bestFit="1" customWidth="1"/>
    <col min="12850" max="12850" width="6.88671875" style="7" bestFit="1" customWidth="1"/>
    <col min="12851" max="12851" width="9" style="7" bestFit="1" customWidth="1"/>
    <col min="12852" max="12853" width="7.5546875" style="7" bestFit="1" customWidth="1"/>
    <col min="12854" max="12855" width="9" style="7" bestFit="1" customWidth="1"/>
    <col min="12856" max="12856" width="9" style="7" customWidth="1"/>
    <col min="12857" max="12857" width="7.5546875" style="7" bestFit="1" customWidth="1"/>
    <col min="12858" max="12858" width="9" style="7" bestFit="1" customWidth="1"/>
    <col min="12859" max="12859" width="11.44140625" style="7"/>
    <col min="12860" max="12860" width="29.44140625" style="7" customWidth="1"/>
    <col min="12861" max="12861" width="9" style="7" bestFit="1" customWidth="1"/>
    <col min="12862" max="12862" width="7.5546875" style="7" bestFit="1" customWidth="1"/>
    <col min="12863" max="12863" width="10.44140625" style="7" bestFit="1" customWidth="1"/>
    <col min="12864" max="12867" width="7.5546875" style="7" bestFit="1" customWidth="1"/>
    <col min="12868" max="12868" width="6.88671875" style="7" bestFit="1" customWidth="1"/>
    <col min="12869" max="12869" width="9" style="7" bestFit="1" customWidth="1"/>
    <col min="12870" max="12871" width="7.5546875" style="7" bestFit="1" customWidth="1"/>
    <col min="12872" max="12873" width="9" style="7" bestFit="1" customWidth="1"/>
    <col min="12874" max="12874" width="9" style="7" customWidth="1"/>
    <col min="12875" max="12875" width="7.5546875" style="7" bestFit="1" customWidth="1"/>
    <col min="12876" max="12876" width="9" style="7" bestFit="1" customWidth="1"/>
    <col min="12877" max="13056" width="11.44140625" style="7"/>
    <col min="13057" max="13057" width="31" style="7" customWidth="1"/>
    <col min="13058" max="13058" width="9" style="7" bestFit="1" customWidth="1"/>
    <col min="13059" max="13059" width="7.5546875" style="7" bestFit="1" customWidth="1"/>
    <col min="13060" max="13060" width="10.44140625" style="7" bestFit="1" customWidth="1"/>
    <col min="13061" max="13064" width="7.5546875" style="7" bestFit="1" customWidth="1"/>
    <col min="13065" max="13065" width="6.88671875" style="7" bestFit="1" customWidth="1"/>
    <col min="13066" max="13066" width="9" style="7" bestFit="1" customWidth="1"/>
    <col min="13067" max="13068" width="7.5546875" style="7" bestFit="1" customWidth="1"/>
    <col min="13069" max="13070" width="9" style="7" bestFit="1" customWidth="1"/>
    <col min="13071" max="13071" width="9" style="7" customWidth="1"/>
    <col min="13072" max="13072" width="7.5546875" style="7" bestFit="1" customWidth="1"/>
    <col min="13073" max="13074" width="7.5546875" style="7" customWidth="1"/>
    <col min="13075" max="13075" width="9" style="7" bestFit="1" customWidth="1"/>
    <col min="13076" max="13076" width="17.109375" style="7" customWidth="1"/>
    <col min="13077" max="13080" width="10.109375" style="7" customWidth="1"/>
    <col min="13081" max="13081" width="9" style="7" bestFit="1" customWidth="1"/>
    <col min="13082" max="13082" width="7.5546875" style="7" bestFit="1" customWidth="1"/>
    <col min="13083" max="13083" width="10.44140625" style="7" bestFit="1" customWidth="1"/>
    <col min="13084" max="13087" width="7.5546875" style="7" bestFit="1" customWidth="1"/>
    <col min="13088" max="13088" width="6.88671875" style="7" bestFit="1" customWidth="1"/>
    <col min="13089" max="13089" width="9" style="7" bestFit="1" customWidth="1"/>
    <col min="13090" max="13091" width="7.5546875" style="7" bestFit="1" customWidth="1"/>
    <col min="13092" max="13093" width="9" style="7" bestFit="1" customWidth="1"/>
    <col min="13094" max="13094" width="9" style="7" customWidth="1"/>
    <col min="13095" max="13095" width="7.5546875" style="7" bestFit="1" customWidth="1"/>
    <col min="13096" max="13096" width="9" style="7" bestFit="1" customWidth="1"/>
    <col min="13097" max="13097" width="11.44140625" style="7"/>
    <col min="13098" max="13098" width="29.44140625" style="7" customWidth="1"/>
    <col min="13099" max="13099" width="9" style="7" bestFit="1" customWidth="1"/>
    <col min="13100" max="13100" width="7.5546875" style="7" bestFit="1" customWidth="1"/>
    <col min="13101" max="13101" width="10.44140625" style="7" bestFit="1" customWidth="1"/>
    <col min="13102" max="13105" width="7.5546875" style="7" bestFit="1" customWidth="1"/>
    <col min="13106" max="13106" width="6.88671875" style="7" bestFit="1" customWidth="1"/>
    <col min="13107" max="13107" width="9" style="7" bestFit="1" customWidth="1"/>
    <col min="13108" max="13109" width="7.5546875" style="7" bestFit="1" customWidth="1"/>
    <col min="13110" max="13111" width="9" style="7" bestFit="1" customWidth="1"/>
    <col min="13112" max="13112" width="9" style="7" customWidth="1"/>
    <col min="13113" max="13113" width="7.5546875" style="7" bestFit="1" customWidth="1"/>
    <col min="13114" max="13114" width="9" style="7" bestFit="1" customWidth="1"/>
    <col min="13115" max="13115" width="11.44140625" style="7"/>
    <col min="13116" max="13116" width="29.44140625" style="7" customWidth="1"/>
    <col min="13117" max="13117" width="9" style="7" bestFit="1" customWidth="1"/>
    <col min="13118" max="13118" width="7.5546875" style="7" bestFit="1" customWidth="1"/>
    <col min="13119" max="13119" width="10.44140625" style="7" bestFit="1" customWidth="1"/>
    <col min="13120" max="13123" width="7.5546875" style="7" bestFit="1" customWidth="1"/>
    <col min="13124" max="13124" width="6.88671875" style="7" bestFit="1" customWidth="1"/>
    <col min="13125" max="13125" width="9" style="7" bestFit="1" customWidth="1"/>
    <col min="13126" max="13127" width="7.5546875" style="7" bestFit="1" customWidth="1"/>
    <col min="13128" max="13129" width="9" style="7" bestFit="1" customWidth="1"/>
    <col min="13130" max="13130" width="9" style="7" customWidth="1"/>
    <col min="13131" max="13131" width="7.5546875" style="7" bestFit="1" customWidth="1"/>
    <col min="13132" max="13132" width="9" style="7" bestFit="1" customWidth="1"/>
    <col min="13133" max="13312" width="11.44140625" style="7"/>
    <col min="13313" max="13313" width="31" style="7" customWidth="1"/>
    <col min="13314" max="13314" width="9" style="7" bestFit="1" customWidth="1"/>
    <col min="13315" max="13315" width="7.5546875" style="7" bestFit="1" customWidth="1"/>
    <col min="13316" max="13316" width="10.44140625" style="7" bestFit="1" customWidth="1"/>
    <col min="13317" max="13320" width="7.5546875" style="7" bestFit="1" customWidth="1"/>
    <col min="13321" max="13321" width="6.88671875" style="7" bestFit="1" customWidth="1"/>
    <col min="13322" max="13322" width="9" style="7" bestFit="1" customWidth="1"/>
    <col min="13323" max="13324" width="7.5546875" style="7" bestFit="1" customWidth="1"/>
    <col min="13325" max="13326" width="9" style="7" bestFit="1" customWidth="1"/>
    <col min="13327" max="13327" width="9" style="7" customWidth="1"/>
    <col min="13328" max="13328" width="7.5546875" style="7" bestFit="1" customWidth="1"/>
    <col min="13329" max="13330" width="7.5546875" style="7" customWidth="1"/>
    <col min="13331" max="13331" width="9" style="7" bestFit="1" customWidth="1"/>
    <col min="13332" max="13332" width="17.109375" style="7" customWidth="1"/>
    <col min="13333" max="13336" width="10.109375" style="7" customWidth="1"/>
    <col min="13337" max="13337" width="9" style="7" bestFit="1" customWidth="1"/>
    <col min="13338" max="13338" width="7.5546875" style="7" bestFit="1" customWidth="1"/>
    <col min="13339" max="13339" width="10.44140625" style="7" bestFit="1" customWidth="1"/>
    <col min="13340" max="13343" width="7.5546875" style="7" bestFit="1" customWidth="1"/>
    <col min="13344" max="13344" width="6.88671875" style="7" bestFit="1" customWidth="1"/>
    <col min="13345" max="13345" width="9" style="7" bestFit="1" customWidth="1"/>
    <col min="13346" max="13347" width="7.5546875" style="7" bestFit="1" customWidth="1"/>
    <col min="13348" max="13349" width="9" style="7" bestFit="1" customWidth="1"/>
    <col min="13350" max="13350" width="9" style="7" customWidth="1"/>
    <col min="13351" max="13351" width="7.5546875" style="7" bestFit="1" customWidth="1"/>
    <col min="13352" max="13352" width="9" style="7" bestFit="1" customWidth="1"/>
    <col min="13353" max="13353" width="11.44140625" style="7"/>
    <col min="13354" max="13354" width="29.44140625" style="7" customWidth="1"/>
    <col min="13355" max="13355" width="9" style="7" bestFit="1" customWidth="1"/>
    <col min="13356" max="13356" width="7.5546875" style="7" bestFit="1" customWidth="1"/>
    <col min="13357" max="13357" width="10.44140625" style="7" bestFit="1" customWidth="1"/>
    <col min="13358" max="13361" width="7.5546875" style="7" bestFit="1" customWidth="1"/>
    <col min="13362" max="13362" width="6.88671875" style="7" bestFit="1" customWidth="1"/>
    <col min="13363" max="13363" width="9" style="7" bestFit="1" customWidth="1"/>
    <col min="13364" max="13365" width="7.5546875" style="7" bestFit="1" customWidth="1"/>
    <col min="13366" max="13367" width="9" style="7" bestFit="1" customWidth="1"/>
    <col min="13368" max="13368" width="9" style="7" customWidth="1"/>
    <col min="13369" max="13369" width="7.5546875" style="7" bestFit="1" customWidth="1"/>
    <col min="13370" max="13370" width="9" style="7" bestFit="1" customWidth="1"/>
    <col min="13371" max="13371" width="11.44140625" style="7"/>
    <col min="13372" max="13372" width="29.44140625" style="7" customWidth="1"/>
    <col min="13373" max="13373" width="9" style="7" bestFit="1" customWidth="1"/>
    <col min="13374" max="13374" width="7.5546875" style="7" bestFit="1" customWidth="1"/>
    <col min="13375" max="13375" width="10.44140625" style="7" bestFit="1" customWidth="1"/>
    <col min="13376" max="13379" width="7.5546875" style="7" bestFit="1" customWidth="1"/>
    <col min="13380" max="13380" width="6.88671875" style="7" bestFit="1" customWidth="1"/>
    <col min="13381" max="13381" width="9" style="7" bestFit="1" customWidth="1"/>
    <col min="13382" max="13383" width="7.5546875" style="7" bestFit="1" customWidth="1"/>
    <col min="13384" max="13385" width="9" style="7" bestFit="1" customWidth="1"/>
    <col min="13386" max="13386" width="9" style="7" customWidth="1"/>
    <col min="13387" max="13387" width="7.5546875" style="7" bestFit="1" customWidth="1"/>
    <col min="13388" max="13388" width="9" style="7" bestFit="1" customWidth="1"/>
    <col min="13389" max="13568" width="11.44140625" style="7"/>
    <col min="13569" max="13569" width="31" style="7" customWidth="1"/>
    <col min="13570" max="13570" width="9" style="7" bestFit="1" customWidth="1"/>
    <col min="13571" max="13571" width="7.5546875" style="7" bestFit="1" customWidth="1"/>
    <col min="13572" max="13572" width="10.44140625" style="7" bestFit="1" customWidth="1"/>
    <col min="13573" max="13576" width="7.5546875" style="7" bestFit="1" customWidth="1"/>
    <col min="13577" max="13577" width="6.88671875" style="7" bestFit="1" customWidth="1"/>
    <col min="13578" max="13578" width="9" style="7" bestFit="1" customWidth="1"/>
    <col min="13579" max="13580" width="7.5546875" style="7" bestFit="1" customWidth="1"/>
    <col min="13581" max="13582" width="9" style="7" bestFit="1" customWidth="1"/>
    <col min="13583" max="13583" width="9" style="7" customWidth="1"/>
    <col min="13584" max="13584" width="7.5546875" style="7" bestFit="1" customWidth="1"/>
    <col min="13585" max="13586" width="7.5546875" style="7" customWidth="1"/>
    <col min="13587" max="13587" width="9" style="7" bestFit="1" customWidth="1"/>
    <col min="13588" max="13588" width="17.109375" style="7" customWidth="1"/>
    <col min="13589" max="13592" width="10.109375" style="7" customWidth="1"/>
    <col min="13593" max="13593" width="9" style="7" bestFit="1" customWidth="1"/>
    <col min="13594" max="13594" width="7.5546875" style="7" bestFit="1" customWidth="1"/>
    <col min="13595" max="13595" width="10.44140625" style="7" bestFit="1" customWidth="1"/>
    <col min="13596" max="13599" width="7.5546875" style="7" bestFit="1" customWidth="1"/>
    <col min="13600" max="13600" width="6.88671875" style="7" bestFit="1" customWidth="1"/>
    <col min="13601" max="13601" width="9" style="7" bestFit="1" customWidth="1"/>
    <col min="13602" max="13603" width="7.5546875" style="7" bestFit="1" customWidth="1"/>
    <col min="13604" max="13605" width="9" style="7" bestFit="1" customWidth="1"/>
    <col min="13606" max="13606" width="9" style="7" customWidth="1"/>
    <col min="13607" max="13607" width="7.5546875" style="7" bestFit="1" customWidth="1"/>
    <col min="13608" max="13608" width="9" style="7" bestFit="1" customWidth="1"/>
    <col min="13609" max="13609" width="11.44140625" style="7"/>
    <col min="13610" max="13610" width="29.44140625" style="7" customWidth="1"/>
    <col min="13611" max="13611" width="9" style="7" bestFit="1" customWidth="1"/>
    <col min="13612" max="13612" width="7.5546875" style="7" bestFit="1" customWidth="1"/>
    <col min="13613" max="13613" width="10.44140625" style="7" bestFit="1" customWidth="1"/>
    <col min="13614" max="13617" width="7.5546875" style="7" bestFit="1" customWidth="1"/>
    <col min="13618" max="13618" width="6.88671875" style="7" bestFit="1" customWidth="1"/>
    <col min="13619" max="13619" width="9" style="7" bestFit="1" customWidth="1"/>
    <col min="13620" max="13621" width="7.5546875" style="7" bestFit="1" customWidth="1"/>
    <col min="13622" max="13623" width="9" style="7" bestFit="1" customWidth="1"/>
    <col min="13624" max="13624" width="9" style="7" customWidth="1"/>
    <col min="13625" max="13625" width="7.5546875" style="7" bestFit="1" customWidth="1"/>
    <col min="13626" max="13626" width="9" style="7" bestFit="1" customWidth="1"/>
    <col min="13627" max="13627" width="11.44140625" style="7"/>
    <col min="13628" max="13628" width="29.44140625" style="7" customWidth="1"/>
    <col min="13629" max="13629" width="9" style="7" bestFit="1" customWidth="1"/>
    <col min="13630" max="13630" width="7.5546875" style="7" bestFit="1" customWidth="1"/>
    <col min="13631" max="13631" width="10.44140625" style="7" bestFit="1" customWidth="1"/>
    <col min="13632" max="13635" width="7.5546875" style="7" bestFit="1" customWidth="1"/>
    <col min="13636" max="13636" width="6.88671875" style="7" bestFit="1" customWidth="1"/>
    <col min="13637" max="13637" width="9" style="7" bestFit="1" customWidth="1"/>
    <col min="13638" max="13639" width="7.5546875" style="7" bestFit="1" customWidth="1"/>
    <col min="13640" max="13641" width="9" style="7" bestFit="1" customWidth="1"/>
    <col min="13642" max="13642" width="9" style="7" customWidth="1"/>
    <col min="13643" max="13643" width="7.5546875" style="7" bestFit="1" customWidth="1"/>
    <col min="13644" max="13644" width="9" style="7" bestFit="1" customWidth="1"/>
    <col min="13645" max="13824" width="11.44140625" style="7"/>
    <col min="13825" max="13825" width="31" style="7" customWidth="1"/>
    <col min="13826" max="13826" width="9" style="7" bestFit="1" customWidth="1"/>
    <col min="13827" max="13827" width="7.5546875" style="7" bestFit="1" customWidth="1"/>
    <col min="13828" max="13828" width="10.44140625" style="7" bestFit="1" customWidth="1"/>
    <col min="13829" max="13832" width="7.5546875" style="7" bestFit="1" customWidth="1"/>
    <col min="13833" max="13833" width="6.88671875" style="7" bestFit="1" customWidth="1"/>
    <col min="13834" max="13834" width="9" style="7" bestFit="1" customWidth="1"/>
    <col min="13835" max="13836" width="7.5546875" style="7" bestFit="1" customWidth="1"/>
    <col min="13837" max="13838" width="9" style="7" bestFit="1" customWidth="1"/>
    <col min="13839" max="13839" width="9" style="7" customWidth="1"/>
    <col min="13840" max="13840" width="7.5546875" style="7" bestFit="1" customWidth="1"/>
    <col min="13841" max="13842" width="7.5546875" style="7" customWidth="1"/>
    <col min="13843" max="13843" width="9" style="7" bestFit="1" customWidth="1"/>
    <col min="13844" max="13844" width="17.109375" style="7" customWidth="1"/>
    <col min="13845" max="13848" width="10.109375" style="7" customWidth="1"/>
    <col min="13849" max="13849" width="9" style="7" bestFit="1" customWidth="1"/>
    <col min="13850" max="13850" width="7.5546875" style="7" bestFit="1" customWidth="1"/>
    <col min="13851" max="13851" width="10.44140625" style="7" bestFit="1" customWidth="1"/>
    <col min="13852" max="13855" width="7.5546875" style="7" bestFit="1" customWidth="1"/>
    <col min="13856" max="13856" width="6.88671875" style="7" bestFit="1" customWidth="1"/>
    <col min="13857" max="13857" width="9" style="7" bestFit="1" customWidth="1"/>
    <col min="13858" max="13859" width="7.5546875" style="7" bestFit="1" customWidth="1"/>
    <col min="13860" max="13861" width="9" style="7" bestFit="1" customWidth="1"/>
    <col min="13862" max="13862" width="9" style="7" customWidth="1"/>
    <col min="13863" max="13863" width="7.5546875" style="7" bestFit="1" customWidth="1"/>
    <col min="13864" max="13864" width="9" style="7" bestFit="1" customWidth="1"/>
    <col min="13865" max="13865" width="11.44140625" style="7"/>
    <col min="13866" max="13866" width="29.44140625" style="7" customWidth="1"/>
    <col min="13867" max="13867" width="9" style="7" bestFit="1" customWidth="1"/>
    <col min="13868" max="13868" width="7.5546875" style="7" bestFit="1" customWidth="1"/>
    <col min="13869" max="13869" width="10.44140625" style="7" bestFit="1" customWidth="1"/>
    <col min="13870" max="13873" width="7.5546875" style="7" bestFit="1" customWidth="1"/>
    <col min="13874" max="13874" width="6.88671875" style="7" bestFit="1" customWidth="1"/>
    <col min="13875" max="13875" width="9" style="7" bestFit="1" customWidth="1"/>
    <col min="13876" max="13877" width="7.5546875" style="7" bestFit="1" customWidth="1"/>
    <col min="13878" max="13879" width="9" style="7" bestFit="1" customWidth="1"/>
    <col min="13880" max="13880" width="9" style="7" customWidth="1"/>
    <col min="13881" max="13881" width="7.5546875" style="7" bestFit="1" customWidth="1"/>
    <col min="13882" max="13882" width="9" style="7" bestFit="1" customWidth="1"/>
    <col min="13883" max="13883" width="11.44140625" style="7"/>
    <col min="13884" max="13884" width="29.44140625" style="7" customWidth="1"/>
    <col min="13885" max="13885" width="9" style="7" bestFit="1" customWidth="1"/>
    <col min="13886" max="13886" width="7.5546875" style="7" bestFit="1" customWidth="1"/>
    <col min="13887" max="13887" width="10.44140625" style="7" bestFit="1" customWidth="1"/>
    <col min="13888" max="13891" width="7.5546875" style="7" bestFit="1" customWidth="1"/>
    <col min="13892" max="13892" width="6.88671875" style="7" bestFit="1" customWidth="1"/>
    <col min="13893" max="13893" width="9" style="7" bestFit="1" customWidth="1"/>
    <col min="13894" max="13895" width="7.5546875" style="7" bestFit="1" customWidth="1"/>
    <col min="13896" max="13897" width="9" style="7" bestFit="1" customWidth="1"/>
    <col min="13898" max="13898" width="9" style="7" customWidth="1"/>
    <col min="13899" max="13899" width="7.5546875" style="7" bestFit="1" customWidth="1"/>
    <col min="13900" max="13900" width="9" style="7" bestFit="1" customWidth="1"/>
    <col min="13901" max="14080" width="11.44140625" style="7"/>
    <col min="14081" max="14081" width="31" style="7" customWidth="1"/>
    <col min="14082" max="14082" width="9" style="7" bestFit="1" customWidth="1"/>
    <col min="14083" max="14083" width="7.5546875" style="7" bestFit="1" customWidth="1"/>
    <col min="14084" max="14084" width="10.44140625" style="7" bestFit="1" customWidth="1"/>
    <col min="14085" max="14088" width="7.5546875" style="7" bestFit="1" customWidth="1"/>
    <col min="14089" max="14089" width="6.88671875" style="7" bestFit="1" customWidth="1"/>
    <col min="14090" max="14090" width="9" style="7" bestFit="1" customWidth="1"/>
    <col min="14091" max="14092" width="7.5546875" style="7" bestFit="1" customWidth="1"/>
    <col min="14093" max="14094" width="9" style="7" bestFit="1" customWidth="1"/>
    <col min="14095" max="14095" width="9" style="7" customWidth="1"/>
    <col min="14096" max="14096" width="7.5546875" style="7" bestFit="1" customWidth="1"/>
    <col min="14097" max="14098" width="7.5546875" style="7" customWidth="1"/>
    <col min="14099" max="14099" width="9" style="7" bestFit="1" customWidth="1"/>
    <col min="14100" max="14100" width="17.109375" style="7" customWidth="1"/>
    <col min="14101" max="14104" width="10.109375" style="7" customWidth="1"/>
    <col min="14105" max="14105" width="9" style="7" bestFit="1" customWidth="1"/>
    <col min="14106" max="14106" width="7.5546875" style="7" bestFit="1" customWidth="1"/>
    <col min="14107" max="14107" width="10.44140625" style="7" bestFit="1" customWidth="1"/>
    <col min="14108" max="14111" width="7.5546875" style="7" bestFit="1" customWidth="1"/>
    <col min="14112" max="14112" width="6.88671875" style="7" bestFit="1" customWidth="1"/>
    <col min="14113" max="14113" width="9" style="7" bestFit="1" customWidth="1"/>
    <col min="14114" max="14115" width="7.5546875" style="7" bestFit="1" customWidth="1"/>
    <col min="14116" max="14117" width="9" style="7" bestFit="1" customWidth="1"/>
    <col min="14118" max="14118" width="9" style="7" customWidth="1"/>
    <col min="14119" max="14119" width="7.5546875" style="7" bestFit="1" customWidth="1"/>
    <col min="14120" max="14120" width="9" style="7" bestFit="1" customWidth="1"/>
    <col min="14121" max="14121" width="11.44140625" style="7"/>
    <col min="14122" max="14122" width="29.44140625" style="7" customWidth="1"/>
    <col min="14123" max="14123" width="9" style="7" bestFit="1" customWidth="1"/>
    <col min="14124" max="14124" width="7.5546875" style="7" bestFit="1" customWidth="1"/>
    <col min="14125" max="14125" width="10.44140625" style="7" bestFit="1" customWidth="1"/>
    <col min="14126" max="14129" width="7.5546875" style="7" bestFit="1" customWidth="1"/>
    <col min="14130" max="14130" width="6.88671875" style="7" bestFit="1" customWidth="1"/>
    <col min="14131" max="14131" width="9" style="7" bestFit="1" customWidth="1"/>
    <col min="14132" max="14133" width="7.5546875" style="7" bestFit="1" customWidth="1"/>
    <col min="14134" max="14135" width="9" style="7" bestFit="1" customWidth="1"/>
    <col min="14136" max="14136" width="9" style="7" customWidth="1"/>
    <col min="14137" max="14137" width="7.5546875" style="7" bestFit="1" customWidth="1"/>
    <col min="14138" max="14138" width="9" style="7" bestFit="1" customWidth="1"/>
    <col min="14139" max="14139" width="11.44140625" style="7"/>
    <col min="14140" max="14140" width="29.44140625" style="7" customWidth="1"/>
    <col min="14141" max="14141" width="9" style="7" bestFit="1" customWidth="1"/>
    <col min="14142" max="14142" width="7.5546875" style="7" bestFit="1" customWidth="1"/>
    <col min="14143" max="14143" width="10.44140625" style="7" bestFit="1" customWidth="1"/>
    <col min="14144" max="14147" width="7.5546875" style="7" bestFit="1" customWidth="1"/>
    <col min="14148" max="14148" width="6.88671875" style="7" bestFit="1" customWidth="1"/>
    <col min="14149" max="14149" width="9" style="7" bestFit="1" customWidth="1"/>
    <col min="14150" max="14151" width="7.5546875" style="7" bestFit="1" customWidth="1"/>
    <col min="14152" max="14153" width="9" style="7" bestFit="1" customWidth="1"/>
    <col min="14154" max="14154" width="9" style="7" customWidth="1"/>
    <col min="14155" max="14155" width="7.5546875" style="7" bestFit="1" customWidth="1"/>
    <col min="14156" max="14156" width="9" style="7" bestFit="1" customWidth="1"/>
    <col min="14157" max="14336" width="11.44140625" style="7"/>
    <col min="14337" max="14337" width="31" style="7" customWidth="1"/>
    <col min="14338" max="14338" width="9" style="7" bestFit="1" customWidth="1"/>
    <col min="14339" max="14339" width="7.5546875" style="7" bestFit="1" customWidth="1"/>
    <col min="14340" max="14340" width="10.44140625" style="7" bestFit="1" customWidth="1"/>
    <col min="14341" max="14344" width="7.5546875" style="7" bestFit="1" customWidth="1"/>
    <col min="14345" max="14345" width="6.88671875" style="7" bestFit="1" customWidth="1"/>
    <col min="14346" max="14346" width="9" style="7" bestFit="1" customWidth="1"/>
    <col min="14347" max="14348" width="7.5546875" style="7" bestFit="1" customWidth="1"/>
    <col min="14349" max="14350" width="9" style="7" bestFit="1" customWidth="1"/>
    <col min="14351" max="14351" width="9" style="7" customWidth="1"/>
    <col min="14352" max="14352" width="7.5546875" style="7" bestFit="1" customWidth="1"/>
    <col min="14353" max="14354" width="7.5546875" style="7" customWidth="1"/>
    <col min="14355" max="14355" width="9" style="7" bestFit="1" customWidth="1"/>
    <col min="14356" max="14356" width="17.109375" style="7" customWidth="1"/>
    <col min="14357" max="14360" width="10.109375" style="7" customWidth="1"/>
    <col min="14361" max="14361" width="9" style="7" bestFit="1" customWidth="1"/>
    <col min="14362" max="14362" width="7.5546875" style="7" bestFit="1" customWidth="1"/>
    <col min="14363" max="14363" width="10.44140625" style="7" bestFit="1" customWidth="1"/>
    <col min="14364" max="14367" width="7.5546875" style="7" bestFit="1" customWidth="1"/>
    <col min="14368" max="14368" width="6.88671875" style="7" bestFit="1" customWidth="1"/>
    <col min="14369" max="14369" width="9" style="7" bestFit="1" customWidth="1"/>
    <col min="14370" max="14371" width="7.5546875" style="7" bestFit="1" customWidth="1"/>
    <col min="14372" max="14373" width="9" style="7" bestFit="1" customWidth="1"/>
    <col min="14374" max="14374" width="9" style="7" customWidth="1"/>
    <col min="14375" max="14375" width="7.5546875" style="7" bestFit="1" customWidth="1"/>
    <col min="14376" max="14376" width="9" style="7" bestFit="1" customWidth="1"/>
    <col min="14377" max="14377" width="11.44140625" style="7"/>
    <col min="14378" max="14378" width="29.44140625" style="7" customWidth="1"/>
    <col min="14379" max="14379" width="9" style="7" bestFit="1" customWidth="1"/>
    <col min="14380" max="14380" width="7.5546875" style="7" bestFit="1" customWidth="1"/>
    <col min="14381" max="14381" width="10.44140625" style="7" bestFit="1" customWidth="1"/>
    <col min="14382" max="14385" width="7.5546875" style="7" bestFit="1" customWidth="1"/>
    <col min="14386" max="14386" width="6.88671875" style="7" bestFit="1" customWidth="1"/>
    <col min="14387" max="14387" width="9" style="7" bestFit="1" customWidth="1"/>
    <col min="14388" max="14389" width="7.5546875" style="7" bestFit="1" customWidth="1"/>
    <col min="14390" max="14391" width="9" style="7" bestFit="1" customWidth="1"/>
    <col min="14392" max="14392" width="9" style="7" customWidth="1"/>
    <col min="14393" max="14393" width="7.5546875" style="7" bestFit="1" customWidth="1"/>
    <col min="14394" max="14394" width="9" style="7" bestFit="1" customWidth="1"/>
    <col min="14395" max="14395" width="11.44140625" style="7"/>
    <col min="14396" max="14396" width="29.44140625" style="7" customWidth="1"/>
    <col min="14397" max="14397" width="9" style="7" bestFit="1" customWidth="1"/>
    <col min="14398" max="14398" width="7.5546875" style="7" bestFit="1" customWidth="1"/>
    <col min="14399" max="14399" width="10.44140625" style="7" bestFit="1" customWidth="1"/>
    <col min="14400" max="14403" width="7.5546875" style="7" bestFit="1" customWidth="1"/>
    <col min="14404" max="14404" width="6.88671875" style="7" bestFit="1" customWidth="1"/>
    <col min="14405" max="14405" width="9" style="7" bestFit="1" customWidth="1"/>
    <col min="14406" max="14407" width="7.5546875" style="7" bestFit="1" customWidth="1"/>
    <col min="14408" max="14409" width="9" style="7" bestFit="1" customWidth="1"/>
    <col min="14410" max="14410" width="9" style="7" customWidth="1"/>
    <col min="14411" max="14411" width="7.5546875" style="7" bestFit="1" customWidth="1"/>
    <col min="14412" max="14412" width="9" style="7" bestFit="1" customWidth="1"/>
    <col min="14413" max="14592" width="11.44140625" style="7"/>
    <col min="14593" max="14593" width="31" style="7" customWidth="1"/>
    <col min="14594" max="14594" width="9" style="7" bestFit="1" customWidth="1"/>
    <col min="14595" max="14595" width="7.5546875" style="7" bestFit="1" customWidth="1"/>
    <col min="14596" max="14596" width="10.44140625" style="7" bestFit="1" customWidth="1"/>
    <col min="14597" max="14600" width="7.5546875" style="7" bestFit="1" customWidth="1"/>
    <col min="14601" max="14601" width="6.88671875" style="7" bestFit="1" customWidth="1"/>
    <col min="14602" max="14602" width="9" style="7" bestFit="1" customWidth="1"/>
    <col min="14603" max="14604" width="7.5546875" style="7" bestFit="1" customWidth="1"/>
    <col min="14605" max="14606" width="9" style="7" bestFit="1" customWidth="1"/>
    <col min="14607" max="14607" width="9" style="7" customWidth="1"/>
    <col min="14608" max="14608" width="7.5546875" style="7" bestFit="1" customWidth="1"/>
    <col min="14609" max="14610" width="7.5546875" style="7" customWidth="1"/>
    <col min="14611" max="14611" width="9" style="7" bestFit="1" customWidth="1"/>
    <col min="14612" max="14612" width="17.109375" style="7" customWidth="1"/>
    <col min="14613" max="14616" width="10.109375" style="7" customWidth="1"/>
    <col min="14617" max="14617" width="9" style="7" bestFit="1" customWidth="1"/>
    <col min="14618" max="14618" width="7.5546875" style="7" bestFit="1" customWidth="1"/>
    <col min="14619" max="14619" width="10.44140625" style="7" bestFit="1" customWidth="1"/>
    <col min="14620" max="14623" width="7.5546875" style="7" bestFit="1" customWidth="1"/>
    <col min="14624" max="14624" width="6.88671875" style="7" bestFit="1" customWidth="1"/>
    <col min="14625" max="14625" width="9" style="7" bestFit="1" customWidth="1"/>
    <col min="14626" max="14627" width="7.5546875" style="7" bestFit="1" customWidth="1"/>
    <col min="14628" max="14629" width="9" style="7" bestFit="1" customWidth="1"/>
    <col min="14630" max="14630" width="9" style="7" customWidth="1"/>
    <col min="14631" max="14631" width="7.5546875" style="7" bestFit="1" customWidth="1"/>
    <col min="14632" max="14632" width="9" style="7" bestFit="1" customWidth="1"/>
    <col min="14633" max="14633" width="11.44140625" style="7"/>
    <col min="14634" max="14634" width="29.44140625" style="7" customWidth="1"/>
    <col min="14635" max="14635" width="9" style="7" bestFit="1" customWidth="1"/>
    <col min="14636" max="14636" width="7.5546875" style="7" bestFit="1" customWidth="1"/>
    <col min="14637" max="14637" width="10.44140625" style="7" bestFit="1" customWidth="1"/>
    <col min="14638" max="14641" width="7.5546875" style="7" bestFit="1" customWidth="1"/>
    <col min="14642" max="14642" width="6.88671875" style="7" bestFit="1" customWidth="1"/>
    <col min="14643" max="14643" width="9" style="7" bestFit="1" customWidth="1"/>
    <col min="14644" max="14645" width="7.5546875" style="7" bestFit="1" customWidth="1"/>
    <col min="14646" max="14647" width="9" style="7" bestFit="1" customWidth="1"/>
    <col min="14648" max="14648" width="9" style="7" customWidth="1"/>
    <col min="14649" max="14649" width="7.5546875" style="7" bestFit="1" customWidth="1"/>
    <col min="14650" max="14650" width="9" style="7" bestFit="1" customWidth="1"/>
    <col min="14651" max="14651" width="11.44140625" style="7"/>
    <col min="14652" max="14652" width="29.44140625" style="7" customWidth="1"/>
    <col min="14653" max="14653" width="9" style="7" bestFit="1" customWidth="1"/>
    <col min="14654" max="14654" width="7.5546875" style="7" bestFit="1" customWidth="1"/>
    <col min="14655" max="14655" width="10.44140625" style="7" bestFit="1" customWidth="1"/>
    <col min="14656" max="14659" width="7.5546875" style="7" bestFit="1" customWidth="1"/>
    <col min="14660" max="14660" width="6.88671875" style="7" bestFit="1" customWidth="1"/>
    <col min="14661" max="14661" width="9" style="7" bestFit="1" customWidth="1"/>
    <col min="14662" max="14663" width="7.5546875" style="7" bestFit="1" customWidth="1"/>
    <col min="14664" max="14665" width="9" style="7" bestFit="1" customWidth="1"/>
    <col min="14666" max="14666" width="9" style="7" customWidth="1"/>
    <col min="14667" max="14667" width="7.5546875" style="7" bestFit="1" customWidth="1"/>
    <col min="14668" max="14668" width="9" style="7" bestFit="1" customWidth="1"/>
    <col min="14669" max="14848" width="11.44140625" style="7"/>
    <col min="14849" max="14849" width="31" style="7" customWidth="1"/>
    <col min="14850" max="14850" width="9" style="7" bestFit="1" customWidth="1"/>
    <col min="14851" max="14851" width="7.5546875" style="7" bestFit="1" customWidth="1"/>
    <col min="14852" max="14852" width="10.44140625" style="7" bestFit="1" customWidth="1"/>
    <col min="14853" max="14856" width="7.5546875" style="7" bestFit="1" customWidth="1"/>
    <col min="14857" max="14857" width="6.88671875" style="7" bestFit="1" customWidth="1"/>
    <col min="14858" max="14858" width="9" style="7" bestFit="1" customWidth="1"/>
    <col min="14859" max="14860" width="7.5546875" style="7" bestFit="1" customWidth="1"/>
    <col min="14861" max="14862" width="9" style="7" bestFit="1" customWidth="1"/>
    <col min="14863" max="14863" width="9" style="7" customWidth="1"/>
    <col min="14864" max="14864" width="7.5546875" style="7" bestFit="1" customWidth="1"/>
    <col min="14865" max="14866" width="7.5546875" style="7" customWidth="1"/>
    <col min="14867" max="14867" width="9" style="7" bestFit="1" customWidth="1"/>
    <col min="14868" max="14868" width="17.109375" style="7" customWidth="1"/>
    <col min="14869" max="14872" width="10.109375" style="7" customWidth="1"/>
    <col min="14873" max="14873" width="9" style="7" bestFit="1" customWidth="1"/>
    <col min="14874" max="14874" width="7.5546875" style="7" bestFit="1" customWidth="1"/>
    <col min="14875" max="14875" width="10.44140625" style="7" bestFit="1" customWidth="1"/>
    <col min="14876" max="14879" width="7.5546875" style="7" bestFit="1" customWidth="1"/>
    <col min="14880" max="14880" width="6.88671875" style="7" bestFit="1" customWidth="1"/>
    <col min="14881" max="14881" width="9" style="7" bestFit="1" customWidth="1"/>
    <col min="14882" max="14883" width="7.5546875" style="7" bestFit="1" customWidth="1"/>
    <col min="14884" max="14885" width="9" style="7" bestFit="1" customWidth="1"/>
    <col min="14886" max="14886" width="9" style="7" customWidth="1"/>
    <col min="14887" max="14887" width="7.5546875" style="7" bestFit="1" customWidth="1"/>
    <col min="14888" max="14888" width="9" style="7" bestFit="1" customWidth="1"/>
    <col min="14889" max="14889" width="11.44140625" style="7"/>
    <col min="14890" max="14890" width="29.44140625" style="7" customWidth="1"/>
    <col min="14891" max="14891" width="9" style="7" bestFit="1" customWidth="1"/>
    <col min="14892" max="14892" width="7.5546875" style="7" bestFit="1" customWidth="1"/>
    <col min="14893" max="14893" width="10.44140625" style="7" bestFit="1" customWidth="1"/>
    <col min="14894" max="14897" width="7.5546875" style="7" bestFit="1" customWidth="1"/>
    <col min="14898" max="14898" width="6.88671875" style="7" bestFit="1" customWidth="1"/>
    <col min="14899" max="14899" width="9" style="7" bestFit="1" customWidth="1"/>
    <col min="14900" max="14901" width="7.5546875" style="7" bestFit="1" customWidth="1"/>
    <col min="14902" max="14903" width="9" style="7" bestFit="1" customWidth="1"/>
    <col min="14904" max="14904" width="9" style="7" customWidth="1"/>
    <col min="14905" max="14905" width="7.5546875" style="7" bestFit="1" customWidth="1"/>
    <col min="14906" max="14906" width="9" style="7" bestFit="1" customWidth="1"/>
    <col min="14907" max="14907" width="11.44140625" style="7"/>
    <col min="14908" max="14908" width="29.44140625" style="7" customWidth="1"/>
    <col min="14909" max="14909" width="9" style="7" bestFit="1" customWidth="1"/>
    <col min="14910" max="14910" width="7.5546875" style="7" bestFit="1" customWidth="1"/>
    <col min="14911" max="14911" width="10.44140625" style="7" bestFit="1" customWidth="1"/>
    <col min="14912" max="14915" width="7.5546875" style="7" bestFit="1" customWidth="1"/>
    <col min="14916" max="14916" width="6.88671875" style="7" bestFit="1" customWidth="1"/>
    <col min="14917" max="14917" width="9" style="7" bestFit="1" customWidth="1"/>
    <col min="14918" max="14919" width="7.5546875" style="7" bestFit="1" customWidth="1"/>
    <col min="14920" max="14921" width="9" style="7" bestFit="1" customWidth="1"/>
    <col min="14922" max="14922" width="9" style="7" customWidth="1"/>
    <col min="14923" max="14923" width="7.5546875" style="7" bestFit="1" customWidth="1"/>
    <col min="14924" max="14924" width="9" style="7" bestFit="1" customWidth="1"/>
    <col min="14925" max="15104" width="11.44140625" style="7"/>
    <col min="15105" max="15105" width="31" style="7" customWidth="1"/>
    <col min="15106" max="15106" width="9" style="7" bestFit="1" customWidth="1"/>
    <col min="15107" max="15107" width="7.5546875" style="7" bestFit="1" customWidth="1"/>
    <col min="15108" max="15108" width="10.44140625" style="7" bestFit="1" customWidth="1"/>
    <col min="15109" max="15112" width="7.5546875" style="7" bestFit="1" customWidth="1"/>
    <col min="15113" max="15113" width="6.88671875" style="7" bestFit="1" customWidth="1"/>
    <col min="15114" max="15114" width="9" style="7" bestFit="1" customWidth="1"/>
    <col min="15115" max="15116" width="7.5546875" style="7" bestFit="1" customWidth="1"/>
    <col min="15117" max="15118" width="9" style="7" bestFit="1" customWidth="1"/>
    <col min="15119" max="15119" width="9" style="7" customWidth="1"/>
    <col min="15120" max="15120" width="7.5546875" style="7" bestFit="1" customWidth="1"/>
    <col min="15121" max="15122" width="7.5546875" style="7" customWidth="1"/>
    <col min="15123" max="15123" width="9" style="7" bestFit="1" customWidth="1"/>
    <col min="15124" max="15124" width="17.109375" style="7" customWidth="1"/>
    <col min="15125" max="15128" width="10.109375" style="7" customWidth="1"/>
    <col min="15129" max="15129" width="9" style="7" bestFit="1" customWidth="1"/>
    <col min="15130" max="15130" width="7.5546875" style="7" bestFit="1" customWidth="1"/>
    <col min="15131" max="15131" width="10.44140625" style="7" bestFit="1" customWidth="1"/>
    <col min="15132" max="15135" width="7.5546875" style="7" bestFit="1" customWidth="1"/>
    <col min="15136" max="15136" width="6.88671875" style="7" bestFit="1" customWidth="1"/>
    <col min="15137" max="15137" width="9" style="7" bestFit="1" customWidth="1"/>
    <col min="15138" max="15139" width="7.5546875" style="7" bestFit="1" customWidth="1"/>
    <col min="15140" max="15141" width="9" style="7" bestFit="1" customWidth="1"/>
    <col min="15142" max="15142" width="9" style="7" customWidth="1"/>
    <col min="15143" max="15143" width="7.5546875" style="7" bestFit="1" customWidth="1"/>
    <col min="15144" max="15144" width="9" style="7" bestFit="1" customWidth="1"/>
    <col min="15145" max="15145" width="11.44140625" style="7"/>
    <col min="15146" max="15146" width="29.44140625" style="7" customWidth="1"/>
    <col min="15147" max="15147" width="9" style="7" bestFit="1" customWidth="1"/>
    <col min="15148" max="15148" width="7.5546875" style="7" bestFit="1" customWidth="1"/>
    <col min="15149" max="15149" width="10.44140625" style="7" bestFit="1" customWidth="1"/>
    <col min="15150" max="15153" width="7.5546875" style="7" bestFit="1" customWidth="1"/>
    <col min="15154" max="15154" width="6.88671875" style="7" bestFit="1" customWidth="1"/>
    <col min="15155" max="15155" width="9" style="7" bestFit="1" customWidth="1"/>
    <col min="15156" max="15157" width="7.5546875" style="7" bestFit="1" customWidth="1"/>
    <col min="15158" max="15159" width="9" style="7" bestFit="1" customWidth="1"/>
    <col min="15160" max="15160" width="9" style="7" customWidth="1"/>
    <col min="15161" max="15161" width="7.5546875" style="7" bestFit="1" customWidth="1"/>
    <col min="15162" max="15162" width="9" style="7" bestFit="1" customWidth="1"/>
    <col min="15163" max="15163" width="11.44140625" style="7"/>
    <col min="15164" max="15164" width="29.44140625" style="7" customWidth="1"/>
    <col min="15165" max="15165" width="9" style="7" bestFit="1" customWidth="1"/>
    <col min="15166" max="15166" width="7.5546875" style="7" bestFit="1" customWidth="1"/>
    <col min="15167" max="15167" width="10.44140625" style="7" bestFit="1" customWidth="1"/>
    <col min="15168" max="15171" width="7.5546875" style="7" bestFit="1" customWidth="1"/>
    <col min="15172" max="15172" width="6.88671875" style="7" bestFit="1" customWidth="1"/>
    <col min="15173" max="15173" width="9" style="7" bestFit="1" customWidth="1"/>
    <col min="15174" max="15175" width="7.5546875" style="7" bestFit="1" customWidth="1"/>
    <col min="15176" max="15177" width="9" style="7" bestFit="1" customWidth="1"/>
    <col min="15178" max="15178" width="9" style="7" customWidth="1"/>
    <col min="15179" max="15179" width="7.5546875" style="7" bestFit="1" customWidth="1"/>
    <col min="15180" max="15180" width="9" style="7" bestFit="1" customWidth="1"/>
    <col min="15181" max="15360" width="11.44140625" style="7"/>
    <col min="15361" max="15361" width="31" style="7" customWidth="1"/>
    <col min="15362" max="15362" width="9" style="7" bestFit="1" customWidth="1"/>
    <col min="15363" max="15363" width="7.5546875" style="7" bestFit="1" customWidth="1"/>
    <col min="15364" max="15364" width="10.44140625" style="7" bestFit="1" customWidth="1"/>
    <col min="15365" max="15368" width="7.5546875" style="7" bestFit="1" customWidth="1"/>
    <col min="15369" max="15369" width="6.88671875" style="7" bestFit="1" customWidth="1"/>
    <col min="15370" max="15370" width="9" style="7" bestFit="1" customWidth="1"/>
    <col min="15371" max="15372" width="7.5546875" style="7" bestFit="1" customWidth="1"/>
    <col min="15373" max="15374" width="9" style="7" bestFit="1" customWidth="1"/>
    <col min="15375" max="15375" width="9" style="7" customWidth="1"/>
    <col min="15376" max="15376" width="7.5546875" style="7" bestFit="1" customWidth="1"/>
    <col min="15377" max="15378" width="7.5546875" style="7" customWidth="1"/>
    <col min="15379" max="15379" width="9" style="7" bestFit="1" customWidth="1"/>
    <col min="15380" max="15380" width="17.109375" style="7" customWidth="1"/>
    <col min="15381" max="15384" width="10.109375" style="7" customWidth="1"/>
    <col min="15385" max="15385" width="9" style="7" bestFit="1" customWidth="1"/>
    <col min="15386" max="15386" width="7.5546875" style="7" bestFit="1" customWidth="1"/>
    <col min="15387" max="15387" width="10.44140625" style="7" bestFit="1" customWidth="1"/>
    <col min="15388" max="15391" width="7.5546875" style="7" bestFit="1" customWidth="1"/>
    <col min="15392" max="15392" width="6.88671875" style="7" bestFit="1" customWidth="1"/>
    <col min="15393" max="15393" width="9" style="7" bestFit="1" customWidth="1"/>
    <col min="15394" max="15395" width="7.5546875" style="7" bestFit="1" customWidth="1"/>
    <col min="15396" max="15397" width="9" style="7" bestFit="1" customWidth="1"/>
    <col min="15398" max="15398" width="9" style="7" customWidth="1"/>
    <col min="15399" max="15399" width="7.5546875" style="7" bestFit="1" customWidth="1"/>
    <col min="15400" max="15400" width="9" style="7" bestFit="1" customWidth="1"/>
    <col min="15401" max="15401" width="11.44140625" style="7"/>
    <col min="15402" max="15402" width="29.44140625" style="7" customWidth="1"/>
    <col min="15403" max="15403" width="9" style="7" bestFit="1" customWidth="1"/>
    <col min="15404" max="15404" width="7.5546875" style="7" bestFit="1" customWidth="1"/>
    <col min="15405" max="15405" width="10.44140625" style="7" bestFit="1" customWidth="1"/>
    <col min="15406" max="15409" width="7.5546875" style="7" bestFit="1" customWidth="1"/>
    <col min="15410" max="15410" width="6.88671875" style="7" bestFit="1" customWidth="1"/>
    <col min="15411" max="15411" width="9" style="7" bestFit="1" customWidth="1"/>
    <col min="15412" max="15413" width="7.5546875" style="7" bestFit="1" customWidth="1"/>
    <col min="15414" max="15415" width="9" style="7" bestFit="1" customWidth="1"/>
    <col min="15416" max="15416" width="9" style="7" customWidth="1"/>
    <col min="15417" max="15417" width="7.5546875" style="7" bestFit="1" customWidth="1"/>
    <col min="15418" max="15418" width="9" style="7" bestFit="1" customWidth="1"/>
    <col min="15419" max="15419" width="11.44140625" style="7"/>
    <col min="15420" max="15420" width="29.44140625" style="7" customWidth="1"/>
    <col min="15421" max="15421" width="9" style="7" bestFit="1" customWidth="1"/>
    <col min="15422" max="15422" width="7.5546875" style="7" bestFit="1" customWidth="1"/>
    <col min="15423" max="15423" width="10.44140625" style="7" bestFit="1" customWidth="1"/>
    <col min="15424" max="15427" width="7.5546875" style="7" bestFit="1" customWidth="1"/>
    <col min="15428" max="15428" width="6.88671875" style="7" bestFit="1" customWidth="1"/>
    <col min="15429" max="15429" width="9" style="7" bestFit="1" customWidth="1"/>
    <col min="15430" max="15431" width="7.5546875" style="7" bestFit="1" customWidth="1"/>
    <col min="15432" max="15433" width="9" style="7" bestFit="1" customWidth="1"/>
    <col min="15434" max="15434" width="9" style="7" customWidth="1"/>
    <col min="15435" max="15435" width="7.5546875" style="7" bestFit="1" customWidth="1"/>
    <col min="15436" max="15436" width="9" style="7" bestFit="1" customWidth="1"/>
    <col min="15437" max="15616" width="11.44140625" style="7"/>
    <col min="15617" max="15617" width="31" style="7" customWidth="1"/>
    <col min="15618" max="15618" width="9" style="7" bestFit="1" customWidth="1"/>
    <col min="15619" max="15619" width="7.5546875" style="7" bestFit="1" customWidth="1"/>
    <col min="15620" max="15620" width="10.44140625" style="7" bestFit="1" customWidth="1"/>
    <col min="15621" max="15624" width="7.5546875" style="7" bestFit="1" customWidth="1"/>
    <col min="15625" max="15625" width="6.88671875" style="7" bestFit="1" customWidth="1"/>
    <col min="15626" max="15626" width="9" style="7" bestFit="1" customWidth="1"/>
    <col min="15627" max="15628" width="7.5546875" style="7" bestFit="1" customWidth="1"/>
    <col min="15629" max="15630" width="9" style="7" bestFit="1" customWidth="1"/>
    <col min="15631" max="15631" width="9" style="7" customWidth="1"/>
    <col min="15632" max="15632" width="7.5546875" style="7" bestFit="1" customWidth="1"/>
    <col min="15633" max="15634" width="7.5546875" style="7" customWidth="1"/>
    <col min="15635" max="15635" width="9" style="7" bestFit="1" customWidth="1"/>
    <col min="15636" max="15636" width="17.109375" style="7" customWidth="1"/>
    <col min="15637" max="15640" width="10.109375" style="7" customWidth="1"/>
    <col min="15641" max="15641" width="9" style="7" bestFit="1" customWidth="1"/>
    <col min="15642" max="15642" width="7.5546875" style="7" bestFit="1" customWidth="1"/>
    <col min="15643" max="15643" width="10.44140625" style="7" bestFit="1" customWidth="1"/>
    <col min="15644" max="15647" width="7.5546875" style="7" bestFit="1" customWidth="1"/>
    <col min="15648" max="15648" width="6.88671875" style="7" bestFit="1" customWidth="1"/>
    <col min="15649" max="15649" width="9" style="7" bestFit="1" customWidth="1"/>
    <col min="15650" max="15651" width="7.5546875" style="7" bestFit="1" customWidth="1"/>
    <col min="15652" max="15653" width="9" style="7" bestFit="1" customWidth="1"/>
    <col min="15654" max="15654" width="9" style="7" customWidth="1"/>
    <col min="15655" max="15655" width="7.5546875" style="7" bestFit="1" customWidth="1"/>
    <col min="15656" max="15656" width="9" style="7" bestFit="1" customWidth="1"/>
    <col min="15657" max="15657" width="11.44140625" style="7"/>
    <col min="15658" max="15658" width="29.44140625" style="7" customWidth="1"/>
    <col min="15659" max="15659" width="9" style="7" bestFit="1" customWidth="1"/>
    <col min="15660" max="15660" width="7.5546875" style="7" bestFit="1" customWidth="1"/>
    <col min="15661" max="15661" width="10.44140625" style="7" bestFit="1" customWidth="1"/>
    <col min="15662" max="15665" width="7.5546875" style="7" bestFit="1" customWidth="1"/>
    <col min="15666" max="15666" width="6.88671875" style="7" bestFit="1" customWidth="1"/>
    <col min="15667" max="15667" width="9" style="7" bestFit="1" customWidth="1"/>
    <col min="15668" max="15669" width="7.5546875" style="7" bestFit="1" customWidth="1"/>
    <col min="15670" max="15671" width="9" style="7" bestFit="1" customWidth="1"/>
    <col min="15672" max="15672" width="9" style="7" customWidth="1"/>
    <col min="15673" max="15673" width="7.5546875" style="7" bestFit="1" customWidth="1"/>
    <col min="15674" max="15674" width="9" style="7" bestFit="1" customWidth="1"/>
    <col min="15675" max="15675" width="11.44140625" style="7"/>
    <col min="15676" max="15676" width="29.44140625" style="7" customWidth="1"/>
    <col min="15677" max="15677" width="9" style="7" bestFit="1" customWidth="1"/>
    <col min="15678" max="15678" width="7.5546875" style="7" bestFit="1" customWidth="1"/>
    <col min="15679" max="15679" width="10.44140625" style="7" bestFit="1" customWidth="1"/>
    <col min="15680" max="15683" width="7.5546875" style="7" bestFit="1" customWidth="1"/>
    <col min="15684" max="15684" width="6.88671875" style="7" bestFit="1" customWidth="1"/>
    <col min="15685" max="15685" width="9" style="7" bestFit="1" customWidth="1"/>
    <col min="15686" max="15687" width="7.5546875" style="7" bestFit="1" customWidth="1"/>
    <col min="15688" max="15689" width="9" style="7" bestFit="1" customWidth="1"/>
    <col min="15690" max="15690" width="9" style="7" customWidth="1"/>
    <col min="15691" max="15691" width="7.5546875" style="7" bestFit="1" customWidth="1"/>
    <col min="15692" max="15692" width="9" style="7" bestFit="1" customWidth="1"/>
    <col min="15693" max="15872" width="11.44140625" style="7"/>
    <col min="15873" max="15873" width="31" style="7" customWidth="1"/>
    <col min="15874" max="15874" width="9" style="7" bestFit="1" customWidth="1"/>
    <col min="15875" max="15875" width="7.5546875" style="7" bestFit="1" customWidth="1"/>
    <col min="15876" max="15876" width="10.44140625" style="7" bestFit="1" customWidth="1"/>
    <col min="15877" max="15880" width="7.5546875" style="7" bestFit="1" customWidth="1"/>
    <col min="15881" max="15881" width="6.88671875" style="7" bestFit="1" customWidth="1"/>
    <col min="15882" max="15882" width="9" style="7" bestFit="1" customWidth="1"/>
    <col min="15883" max="15884" width="7.5546875" style="7" bestFit="1" customWidth="1"/>
    <col min="15885" max="15886" width="9" style="7" bestFit="1" customWidth="1"/>
    <col min="15887" max="15887" width="9" style="7" customWidth="1"/>
    <col min="15888" max="15888" width="7.5546875" style="7" bestFit="1" customWidth="1"/>
    <col min="15889" max="15890" width="7.5546875" style="7" customWidth="1"/>
    <col min="15891" max="15891" width="9" style="7" bestFit="1" customWidth="1"/>
    <col min="15892" max="15892" width="17.109375" style="7" customWidth="1"/>
    <col min="15893" max="15896" width="10.109375" style="7" customWidth="1"/>
    <col min="15897" max="15897" width="9" style="7" bestFit="1" customWidth="1"/>
    <col min="15898" max="15898" width="7.5546875" style="7" bestFit="1" customWidth="1"/>
    <col min="15899" max="15899" width="10.44140625" style="7" bestFit="1" customWidth="1"/>
    <col min="15900" max="15903" width="7.5546875" style="7" bestFit="1" customWidth="1"/>
    <col min="15904" max="15904" width="6.88671875" style="7" bestFit="1" customWidth="1"/>
    <col min="15905" max="15905" width="9" style="7" bestFit="1" customWidth="1"/>
    <col min="15906" max="15907" width="7.5546875" style="7" bestFit="1" customWidth="1"/>
    <col min="15908" max="15909" width="9" style="7" bestFit="1" customWidth="1"/>
    <col min="15910" max="15910" width="9" style="7" customWidth="1"/>
    <col min="15911" max="15911" width="7.5546875" style="7" bestFit="1" customWidth="1"/>
    <col min="15912" max="15912" width="9" style="7" bestFit="1" customWidth="1"/>
    <col min="15913" max="15913" width="11.44140625" style="7"/>
    <col min="15914" max="15914" width="29.44140625" style="7" customWidth="1"/>
    <col min="15915" max="15915" width="9" style="7" bestFit="1" customWidth="1"/>
    <col min="15916" max="15916" width="7.5546875" style="7" bestFit="1" customWidth="1"/>
    <col min="15917" max="15917" width="10.44140625" style="7" bestFit="1" customWidth="1"/>
    <col min="15918" max="15921" width="7.5546875" style="7" bestFit="1" customWidth="1"/>
    <col min="15922" max="15922" width="6.88671875" style="7" bestFit="1" customWidth="1"/>
    <col min="15923" max="15923" width="9" style="7" bestFit="1" customWidth="1"/>
    <col min="15924" max="15925" width="7.5546875" style="7" bestFit="1" customWidth="1"/>
    <col min="15926" max="15927" width="9" style="7" bestFit="1" customWidth="1"/>
    <col min="15928" max="15928" width="9" style="7" customWidth="1"/>
    <col min="15929" max="15929" width="7.5546875" style="7" bestFit="1" customWidth="1"/>
    <col min="15930" max="15930" width="9" style="7" bestFit="1" customWidth="1"/>
    <col min="15931" max="15931" width="11.44140625" style="7"/>
    <col min="15932" max="15932" width="29.44140625" style="7" customWidth="1"/>
    <col min="15933" max="15933" width="9" style="7" bestFit="1" customWidth="1"/>
    <col min="15934" max="15934" width="7.5546875" style="7" bestFit="1" customWidth="1"/>
    <col min="15935" max="15935" width="10.44140625" style="7" bestFit="1" customWidth="1"/>
    <col min="15936" max="15939" width="7.5546875" style="7" bestFit="1" customWidth="1"/>
    <col min="15940" max="15940" width="6.88671875" style="7" bestFit="1" customWidth="1"/>
    <col min="15941" max="15941" width="9" style="7" bestFit="1" customWidth="1"/>
    <col min="15942" max="15943" width="7.5546875" style="7" bestFit="1" customWidth="1"/>
    <col min="15944" max="15945" width="9" style="7" bestFit="1" customWidth="1"/>
    <col min="15946" max="15946" width="9" style="7" customWidth="1"/>
    <col min="15947" max="15947" width="7.5546875" style="7" bestFit="1" customWidth="1"/>
    <col min="15948" max="15948" width="9" style="7" bestFit="1" customWidth="1"/>
    <col min="15949" max="16128" width="11.44140625" style="7"/>
    <col min="16129" max="16129" width="31" style="7" customWidth="1"/>
    <col min="16130" max="16130" width="9" style="7" bestFit="1" customWidth="1"/>
    <col min="16131" max="16131" width="7.5546875" style="7" bestFit="1" customWidth="1"/>
    <col min="16132" max="16132" width="10.44140625" style="7" bestFit="1" customWidth="1"/>
    <col min="16133" max="16136" width="7.5546875" style="7" bestFit="1" customWidth="1"/>
    <col min="16137" max="16137" width="6.88671875" style="7" bestFit="1" customWidth="1"/>
    <col min="16138" max="16138" width="9" style="7" bestFit="1" customWidth="1"/>
    <col min="16139" max="16140" width="7.5546875" style="7" bestFit="1" customWidth="1"/>
    <col min="16141" max="16142" width="9" style="7" bestFit="1" customWidth="1"/>
    <col min="16143" max="16143" width="9" style="7" customWidth="1"/>
    <col min="16144" max="16144" width="7.5546875" style="7" bestFit="1" customWidth="1"/>
    <col min="16145" max="16146" width="7.5546875" style="7" customWidth="1"/>
    <col min="16147" max="16147" width="9" style="7" bestFit="1" customWidth="1"/>
    <col min="16148" max="16148" width="17.109375" style="7" customWidth="1"/>
    <col min="16149" max="16152" width="10.109375" style="7" customWidth="1"/>
    <col min="16153" max="16153" width="9" style="7" bestFit="1" customWidth="1"/>
    <col min="16154" max="16154" width="7.5546875" style="7" bestFit="1" customWidth="1"/>
    <col min="16155" max="16155" width="10.44140625" style="7" bestFit="1" customWidth="1"/>
    <col min="16156" max="16159" width="7.5546875" style="7" bestFit="1" customWidth="1"/>
    <col min="16160" max="16160" width="6.88671875" style="7" bestFit="1" customWidth="1"/>
    <col min="16161" max="16161" width="9" style="7" bestFit="1" customWidth="1"/>
    <col min="16162" max="16163" width="7.5546875" style="7" bestFit="1" customWidth="1"/>
    <col min="16164" max="16165" width="9" style="7" bestFit="1" customWidth="1"/>
    <col min="16166" max="16166" width="9" style="7" customWidth="1"/>
    <col min="16167" max="16167" width="7.5546875" style="7" bestFit="1" customWidth="1"/>
    <col min="16168" max="16168" width="9" style="7" bestFit="1" customWidth="1"/>
    <col min="16169" max="16169" width="11.44140625" style="7"/>
    <col min="16170" max="16170" width="29.44140625" style="7" customWidth="1"/>
    <col min="16171" max="16171" width="9" style="7" bestFit="1" customWidth="1"/>
    <col min="16172" max="16172" width="7.5546875" style="7" bestFit="1" customWidth="1"/>
    <col min="16173" max="16173" width="10.44140625" style="7" bestFit="1" customWidth="1"/>
    <col min="16174" max="16177" width="7.5546875" style="7" bestFit="1" customWidth="1"/>
    <col min="16178" max="16178" width="6.88671875" style="7" bestFit="1" customWidth="1"/>
    <col min="16179" max="16179" width="9" style="7" bestFit="1" customWidth="1"/>
    <col min="16180" max="16181" width="7.5546875" style="7" bestFit="1" customWidth="1"/>
    <col min="16182" max="16183" width="9" style="7" bestFit="1" customWidth="1"/>
    <col min="16184" max="16184" width="9" style="7" customWidth="1"/>
    <col min="16185" max="16185" width="7.5546875" style="7" bestFit="1" customWidth="1"/>
    <col min="16186" max="16186" width="9" style="7" bestFit="1" customWidth="1"/>
    <col min="16187" max="16187" width="11.44140625" style="7"/>
    <col min="16188" max="16188" width="29.44140625" style="7" customWidth="1"/>
    <col min="16189" max="16189" width="9" style="7" bestFit="1" customWidth="1"/>
    <col min="16190" max="16190" width="7.5546875" style="7" bestFit="1" customWidth="1"/>
    <col min="16191" max="16191" width="10.44140625" style="7" bestFit="1" customWidth="1"/>
    <col min="16192" max="16195" width="7.5546875" style="7" bestFit="1" customWidth="1"/>
    <col min="16196" max="16196" width="6.88671875" style="7" bestFit="1" customWidth="1"/>
    <col min="16197" max="16197" width="9" style="7" bestFit="1" customWidth="1"/>
    <col min="16198" max="16199" width="7.5546875" style="7" bestFit="1" customWidth="1"/>
    <col min="16200" max="16201" width="9" style="7" bestFit="1" customWidth="1"/>
    <col min="16202" max="16202" width="9" style="7" customWidth="1"/>
    <col min="16203" max="16203" width="7.5546875" style="7" bestFit="1" customWidth="1"/>
    <col min="16204" max="16204" width="9" style="7" bestFit="1" customWidth="1"/>
    <col min="16205" max="16384" width="11.44140625" style="7"/>
  </cols>
  <sheetData>
    <row r="1" spans="1:20" ht="18" customHeight="1">
      <c r="A1" s="1485" t="s">
        <v>1229</v>
      </c>
    </row>
    <row r="2" spans="1:20" ht="42" customHeight="1">
      <c r="A2" s="350" t="s">
        <v>1137</v>
      </c>
      <c r="B2" s="350"/>
      <c r="C2" s="350"/>
      <c r="D2" s="350"/>
      <c r="E2" s="350"/>
      <c r="F2" s="350"/>
      <c r="G2" s="350"/>
      <c r="H2" s="350"/>
      <c r="I2" s="350"/>
      <c r="J2" s="350"/>
      <c r="K2" s="350"/>
      <c r="L2" s="350"/>
      <c r="M2" s="350"/>
      <c r="N2" s="350"/>
      <c r="O2" s="350"/>
      <c r="P2" s="350"/>
      <c r="Q2" s="350"/>
      <c r="R2" s="350"/>
      <c r="S2" s="350"/>
    </row>
    <row r="3" spans="1:20" ht="17.399999999999999">
      <c r="A3" s="808">
        <v>45535</v>
      </c>
      <c r="B3" s="808"/>
      <c r="C3" s="808"/>
      <c r="D3" s="808"/>
      <c r="E3" s="808"/>
      <c r="F3" s="808"/>
      <c r="G3" s="808"/>
      <c r="H3" s="808"/>
      <c r="I3" s="808"/>
      <c r="J3" s="808"/>
      <c r="K3" s="808"/>
      <c r="L3" s="808"/>
      <c r="M3" s="808"/>
      <c r="N3" s="808"/>
      <c r="O3" s="808"/>
      <c r="P3" s="808"/>
      <c r="Q3" s="808"/>
      <c r="R3" s="808"/>
      <c r="S3" s="808"/>
    </row>
    <row r="4" spans="1:20" ht="16.8">
      <c r="A4" s="809" t="s">
        <v>173</v>
      </c>
      <c r="B4" s="809"/>
      <c r="C4" s="809"/>
      <c r="D4" s="809"/>
      <c r="E4" s="809"/>
      <c r="F4" s="809"/>
      <c r="G4" s="809"/>
      <c r="H4" s="809"/>
      <c r="I4" s="809"/>
      <c r="J4" s="809"/>
      <c r="K4" s="809"/>
      <c r="L4" s="809"/>
      <c r="M4" s="809"/>
      <c r="N4" s="809"/>
      <c r="O4" s="809"/>
      <c r="P4" s="809"/>
      <c r="Q4" s="809"/>
      <c r="R4" s="809"/>
      <c r="S4" s="809"/>
    </row>
    <row r="5" spans="1:20" ht="15.75" customHeight="1" thickBot="1">
      <c r="A5" s="1294"/>
      <c r="B5" s="811"/>
      <c r="C5" s="811"/>
      <c r="D5" s="811"/>
      <c r="E5" s="811"/>
      <c r="F5" s="811"/>
      <c r="G5" s="811"/>
      <c r="H5" s="811"/>
      <c r="I5" s="811"/>
      <c r="J5" s="811"/>
      <c r="K5" s="811"/>
      <c r="L5" s="811"/>
      <c r="M5" s="811"/>
      <c r="N5" s="811"/>
      <c r="O5" s="811"/>
      <c r="P5" s="811"/>
      <c r="Q5" s="811"/>
      <c r="R5" s="811"/>
      <c r="S5" s="812"/>
    </row>
    <row r="6" spans="1:20" ht="96.75" customHeight="1">
      <c r="A6" s="354" t="s">
        <v>787</v>
      </c>
      <c r="B6" s="813" t="s">
        <v>29</v>
      </c>
      <c r="C6" s="814" t="s">
        <v>30</v>
      </c>
      <c r="D6" s="814" t="s">
        <v>31</v>
      </c>
      <c r="E6" s="814" t="s">
        <v>32</v>
      </c>
      <c r="F6" s="814" t="s">
        <v>33</v>
      </c>
      <c r="G6" s="814" t="s">
        <v>114</v>
      </c>
      <c r="H6" s="814" t="s">
        <v>35</v>
      </c>
      <c r="I6" s="814" t="s">
        <v>788</v>
      </c>
      <c r="J6" s="814" t="s">
        <v>37</v>
      </c>
      <c r="K6" s="814" t="s">
        <v>38</v>
      </c>
      <c r="L6" s="814" t="s">
        <v>39</v>
      </c>
      <c r="M6" s="814" t="s">
        <v>115</v>
      </c>
      <c r="N6" s="814" t="s">
        <v>150</v>
      </c>
      <c r="O6" s="814" t="s">
        <v>42</v>
      </c>
      <c r="P6" s="814" t="s">
        <v>43</v>
      </c>
      <c r="Q6" s="814" t="s">
        <v>44</v>
      </c>
      <c r="R6" s="814" t="s">
        <v>770</v>
      </c>
      <c r="S6" s="815" t="s">
        <v>46</v>
      </c>
      <c r="T6" s="13"/>
    </row>
    <row r="7" spans="1:20" ht="13.8">
      <c r="A7" s="816" t="s">
        <v>789</v>
      </c>
      <c r="B7" s="1295">
        <v>2.6640829373999055E-2</v>
      </c>
      <c r="C7" s="1295">
        <v>1.347070734393097E-4</v>
      </c>
      <c r="D7" s="1295">
        <v>0.1921647810641981</v>
      </c>
      <c r="E7" s="1295">
        <v>0</v>
      </c>
      <c r="F7" s="1295">
        <v>1.362428991503255E-4</v>
      </c>
      <c r="G7" s="1295">
        <v>0.15530682698068859</v>
      </c>
      <c r="H7" s="1295">
        <v>0</v>
      </c>
      <c r="I7" s="1295">
        <v>9.0565588076651646E-2</v>
      </c>
      <c r="J7" s="1295" t="s">
        <v>131</v>
      </c>
      <c r="K7" s="1295">
        <v>0</v>
      </c>
      <c r="L7" s="1295" t="s">
        <v>131</v>
      </c>
      <c r="M7" s="1295">
        <v>3.4042170495202222</v>
      </c>
      <c r="N7" s="1295" t="s">
        <v>131</v>
      </c>
      <c r="O7" s="1295">
        <v>0</v>
      </c>
      <c r="P7" s="1295">
        <v>1.3147113882547237</v>
      </c>
      <c r="Q7" s="1295">
        <v>0</v>
      </c>
      <c r="R7" s="1295">
        <v>1.6992955592848722</v>
      </c>
      <c r="S7" s="817">
        <v>0.26548479119125962</v>
      </c>
      <c r="T7" s="1296"/>
    </row>
    <row r="8" spans="1:20" ht="13.8">
      <c r="A8" s="819" t="s">
        <v>790</v>
      </c>
      <c r="B8" s="1297">
        <v>7.0500416645328672</v>
      </c>
      <c r="C8" s="1297" t="s">
        <v>131</v>
      </c>
      <c r="D8" s="1297">
        <v>0</v>
      </c>
      <c r="E8" s="1297">
        <v>0</v>
      </c>
      <c r="F8" s="1297">
        <v>0</v>
      </c>
      <c r="G8" s="1297">
        <v>0</v>
      </c>
      <c r="H8" s="1297">
        <v>0</v>
      </c>
      <c r="I8" s="1297">
        <v>0</v>
      </c>
      <c r="J8" s="1297" t="s">
        <v>131</v>
      </c>
      <c r="K8" s="1297" t="s">
        <v>131</v>
      </c>
      <c r="L8" s="1297" t="s">
        <v>131</v>
      </c>
      <c r="M8" s="1297" t="s">
        <v>131</v>
      </c>
      <c r="N8" s="1297" t="s">
        <v>131</v>
      </c>
      <c r="O8" s="1297" t="s">
        <v>131</v>
      </c>
      <c r="P8" s="1297" t="s">
        <v>131</v>
      </c>
      <c r="Q8" s="1297" t="s">
        <v>131</v>
      </c>
      <c r="R8" s="1297" t="s">
        <v>131</v>
      </c>
      <c r="S8" s="817">
        <v>0.38148780896542483</v>
      </c>
      <c r="T8" s="13"/>
    </row>
    <row r="9" spans="1:20" ht="13.8">
      <c r="A9" s="819" t="s">
        <v>123</v>
      </c>
      <c r="B9" s="1297">
        <v>0</v>
      </c>
      <c r="C9" s="1297" t="s">
        <v>131</v>
      </c>
      <c r="D9" s="1297">
        <v>2.1971089660774962E-2</v>
      </c>
      <c r="E9" s="1297">
        <v>0</v>
      </c>
      <c r="F9" s="1297">
        <v>0</v>
      </c>
      <c r="G9" s="1297">
        <v>0</v>
      </c>
      <c r="H9" s="1297" t="s">
        <v>131</v>
      </c>
      <c r="I9" s="1297">
        <v>0</v>
      </c>
      <c r="J9" s="1297" t="s">
        <v>131</v>
      </c>
      <c r="K9" s="1297" t="s">
        <v>131</v>
      </c>
      <c r="L9" s="1297" t="s">
        <v>131</v>
      </c>
      <c r="M9" s="1297">
        <v>0.84137319724539517</v>
      </c>
      <c r="N9" s="1297" t="s">
        <v>131</v>
      </c>
      <c r="O9" s="1297" t="s">
        <v>131</v>
      </c>
      <c r="P9" s="1297" t="s">
        <v>131</v>
      </c>
      <c r="Q9" s="1297" t="s">
        <v>131</v>
      </c>
      <c r="R9" s="1297" t="s">
        <v>131</v>
      </c>
      <c r="S9" s="817">
        <v>0.21365840288267499</v>
      </c>
      <c r="T9" s="13"/>
    </row>
    <row r="10" spans="1:20" ht="13.8">
      <c r="A10" s="819" t="s">
        <v>133</v>
      </c>
      <c r="B10" s="1297">
        <v>3.577114004160263E-5</v>
      </c>
      <c r="C10" s="1297">
        <v>2.2403319204082654E-6</v>
      </c>
      <c r="D10" s="1297">
        <v>0.27339410487810117</v>
      </c>
      <c r="E10" s="1297">
        <v>0</v>
      </c>
      <c r="F10" s="1297">
        <v>0</v>
      </c>
      <c r="G10" s="1297">
        <v>0.22633007073785083</v>
      </c>
      <c r="H10" s="1297">
        <v>0</v>
      </c>
      <c r="I10" s="1297">
        <v>0.14322748060593143</v>
      </c>
      <c r="J10" s="1297" t="s">
        <v>131</v>
      </c>
      <c r="K10" s="1297">
        <v>0</v>
      </c>
      <c r="L10" s="1297" t="s">
        <v>131</v>
      </c>
      <c r="M10" s="1297">
        <v>4.904016764621578</v>
      </c>
      <c r="N10" s="1297" t="s">
        <v>131</v>
      </c>
      <c r="O10" s="1297">
        <v>0</v>
      </c>
      <c r="P10" s="1297">
        <v>0</v>
      </c>
      <c r="Q10" s="1297">
        <v>0</v>
      </c>
      <c r="R10" s="1297">
        <v>2.519601099815858</v>
      </c>
      <c r="S10" s="817">
        <v>0.3626945123949441</v>
      </c>
      <c r="T10" s="13"/>
    </row>
    <row r="11" spans="1:20" ht="13.8">
      <c r="A11" s="819" t="s">
        <v>710</v>
      </c>
      <c r="B11" s="1297">
        <v>0</v>
      </c>
      <c r="C11" s="1297" t="s">
        <v>131</v>
      </c>
      <c r="D11" s="1297">
        <v>0</v>
      </c>
      <c r="E11" s="1297" t="s">
        <v>131</v>
      </c>
      <c r="F11" s="1297">
        <v>0</v>
      </c>
      <c r="G11" s="1297">
        <v>0</v>
      </c>
      <c r="H11" s="1297">
        <v>0</v>
      </c>
      <c r="I11" s="1297">
        <v>0</v>
      </c>
      <c r="J11" s="1297" t="s">
        <v>131</v>
      </c>
      <c r="K11" s="1297" t="s">
        <v>131</v>
      </c>
      <c r="L11" s="1297" t="s">
        <v>131</v>
      </c>
      <c r="M11" s="1297">
        <v>0</v>
      </c>
      <c r="N11" s="1297" t="s">
        <v>131</v>
      </c>
      <c r="O11" s="1297" t="s">
        <v>131</v>
      </c>
      <c r="P11" s="1297" t="s">
        <v>131</v>
      </c>
      <c r="Q11" s="1297" t="s">
        <v>131</v>
      </c>
      <c r="R11" s="1297" t="s">
        <v>131</v>
      </c>
      <c r="S11" s="817">
        <v>0</v>
      </c>
      <c r="T11" s="13"/>
    </row>
    <row r="12" spans="1:20" ht="13.8">
      <c r="A12" s="819" t="s">
        <v>791</v>
      </c>
      <c r="B12" s="1297">
        <v>1.1693621773794622E-3</v>
      </c>
      <c r="C12" s="1297" t="s">
        <v>131</v>
      </c>
      <c r="D12" s="1297">
        <v>0</v>
      </c>
      <c r="E12" s="1297">
        <v>0</v>
      </c>
      <c r="F12" s="1297">
        <v>0</v>
      </c>
      <c r="G12" s="1297">
        <v>0</v>
      </c>
      <c r="H12" s="1297" t="s">
        <v>131</v>
      </c>
      <c r="I12" s="1297">
        <v>0</v>
      </c>
      <c r="J12" s="1297" t="s">
        <v>131</v>
      </c>
      <c r="K12" s="1297">
        <v>0</v>
      </c>
      <c r="L12" s="1297" t="s">
        <v>131</v>
      </c>
      <c r="M12" s="1297">
        <v>2.0003148295824382</v>
      </c>
      <c r="N12" s="1297" t="s">
        <v>131</v>
      </c>
      <c r="O12" s="1297" t="s">
        <v>131</v>
      </c>
      <c r="P12" s="1297">
        <v>0</v>
      </c>
      <c r="Q12" s="1297" t="s">
        <v>131</v>
      </c>
      <c r="R12" s="1297" t="s">
        <v>131</v>
      </c>
      <c r="S12" s="817">
        <v>8.2648839330789162E-2</v>
      </c>
      <c r="T12" s="13"/>
    </row>
    <row r="13" spans="1:20" ht="13.8">
      <c r="A13" s="819" t="s">
        <v>792</v>
      </c>
      <c r="B13" s="1297">
        <v>0.2065547125038239</v>
      </c>
      <c r="C13" s="1297">
        <v>0</v>
      </c>
      <c r="D13" s="1297">
        <v>0</v>
      </c>
      <c r="E13" s="1297">
        <v>0</v>
      </c>
      <c r="F13" s="1297">
        <v>0</v>
      </c>
      <c r="G13" s="1297">
        <v>0</v>
      </c>
      <c r="H13" s="1297">
        <v>0</v>
      </c>
      <c r="I13" s="1297">
        <v>0</v>
      </c>
      <c r="J13" s="1297" t="s">
        <v>131</v>
      </c>
      <c r="K13" s="1297">
        <v>0</v>
      </c>
      <c r="L13" s="1297" t="s">
        <v>131</v>
      </c>
      <c r="M13" s="1297">
        <v>0</v>
      </c>
      <c r="N13" s="1297" t="s">
        <v>131</v>
      </c>
      <c r="O13" s="1297" t="s">
        <v>131</v>
      </c>
      <c r="P13" s="1297">
        <v>3.9235822472381146</v>
      </c>
      <c r="Q13" s="1297" t="s">
        <v>131</v>
      </c>
      <c r="R13" s="1297">
        <v>0</v>
      </c>
      <c r="S13" s="817">
        <v>0.14469032648858693</v>
      </c>
      <c r="T13" s="13"/>
    </row>
    <row r="14" spans="1:20" ht="13.8" hidden="1">
      <c r="A14" s="819" t="s">
        <v>793</v>
      </c>
      <c r="B14" s="1297">
        <v>2.8649502118143557E-6</v>
      </c>
      <c r="C14" s="1297">
        <v>100</v>
      </c>
      <c r="D14" s="1297">
        <v>4.1863308401651825E-2</v>
      </c>
      <c r="E14" s="1297">
        <v>0</v>
      </c>
      <c r="F14" s="1297">
        <v>0.2783870205114492</v>
      </c>
      <c r="G14" s="1297">
        <v>2.4938992149783922E-3</v>
      </c>
      <c r="H14" s="1297">
        <v>0</v>
      </c>
      <c r="I14" s="1297">
        <v>0</v>
      </c>
      <c r="J14" s="1297" t="s">
        <v>131</v>
      </c>
      <c r="K14" s="1297" t="s">
        <v>131</v>
      </c>
      <c r="L14" s="1297" t="s">
        <v>131</v>
      </c>
      <c r="M14" s="1297">
        <v>0</v>
      </c>
      <c r="N14" s="1297" t="s">
        <v>131</v>
      </c>
      <c r="O14" s="1297" t="s">
        <v>131</v>
      </c>
      <c r="P14" s="1297">
        <v>0</v>
      </c>
      <c r="Q14" s="1297" t="s">
        <v>131</v>
      </c>
      <c r="R14" s="1297">
        <v>0</v>
      </c>
      <c r="S14" s="817">
        <v>1.051408573688291E-2</v>
      </c>
      <c r="T14" s="13"/>
    </row>
    <row r="15" spans="1:20" ht="3" customHeight="1">
      <c r="A15" s="819"/>
      <c r="B15" s="1298"/>
      <c r="C15" s="658"/>
      <c r="D15" s="658"/>
      <c r="E15" s="658"/>
      <c r="F15" s="658"/>
      <c r="G15" s="658"/>
      <c r="H15" s="658"/>
      <c r="I15" s="658"/>
      <c r="J15" s="658"/>
      <c r="K15" s="658"/>
      <c r="L15" s="658"/>
      <c r="M15" s="658"/>
      <c r="N15" s="658"/>
      <c r="O15" s="658"/>
      <c r="P15" s="658"/>
      <c r="Q15" s="658"/>
      <c r="R15" s="658"/>
      <c r="S15" s="825"/>
      <c r="T15" s="13"/>
    </row>
    <row r="16" spans="1:20" ht="13.8">
      <c r="A16" s="816" t="s">
        <v>794</v>
      </c>
      <c r="B16" s="1295">
        <v>1.9326938221070327</v>
      </c>
      <c r="C16" s="1295">
        <v>6.0968733104131276</v>
      </c>
      <c r="D16" s="1295">
        <v>0.83696350355392624</v>
      </c>
      <c r="E16" s="1295">
        <v>3.9193896015157881</v>
      </c>
      <c r="F16" s="1295">
        <v>4.3826631420280409</v>
      </c>
      <c r="G16" s="1295">
        <v>2.1745298127711417</v>
      </c>
      <c r="H16" s="1295">
        <v>0</v>
      </c>
      <c r="I16" s="1295">
        <v>2.1265213373438865</v>
      </c>
      <c r="J16" s="1295" t="s">
        <v>131</v>
      </c>
      <c r="K16" s="1295">
        <v>0.35863053513363485</v>
      </c>
      <c r="L16" s="1295" t="s">
        <v>131</v>
      </c>
      <c r="M16" s="1295">
        <v>7.5189427962411823</v>
      </c>
      <c r="N16" s="1295" t="s">
        <v>131</v>
      </c>
      <c r="O16" s="1295">
        <v>0</v>
      </c>
      <c r="P16" s="1295">
        <v>1.5996421928818223</v>
      </c>
      <c r="Q16" s="1295" t="s">
        <v>131</v>
      </c>
      <c r="R16" s="1295">
        <v>6.7706852468598244</v>
      </c>
      <c r="S16" s="817">
        <v>2.0216144657345581</v>
      </c>
      <c r="T16" s="13"/>
    </row>
    <row r="17" spans="1:20" ht="13.8">
      <c r="A17" s="819" t="s">
        <v>790</v>
      </c>
      <c r="B17" s="1297">
        <v>1.5923362655341513</v>
      </c>
      <c r="C17" s="1297" t="s">
        <v>131</v>
      </c>
      <c r="D17" s="1297">
        <v>1.0579582920855832</v>
      </c>
      <c r="E17" s="1297">
        <v>7.7221090552649292</v>
      </c>
      <c r="F17" s="1297">
        <v>0</v>
      </c>
      <c r="G17" s="1297">
        <v>0</v>
      </c>
      <c r="H17" s="1297">
        <v>0</v>
      </c>
      <c r="I17" s="1297">
        <v>0</v>
      </c>
      <c r="J17" s="1297" t="s">
        <v>131</v>
      </c>
      <c r="K17" s="1297" t="s">
        <v>131</v>
      </c>
      <c r="L17" s="1297" t="s">
        <v>131</v>
      </c>
      <c r="M17" s="1297" t="s">
        <v>131</v>
      </c>
      <c r="N17" s="1297" t="s">
        <v>131</v>
      </c>
      <c r="O17" s="1297" t="s">
        <v>131</v>
      </c>
      <c r="P17" s="1297" t="s">
        <v>131</v>
      </c>
      <c r="Q17" s="1297" t="s">
        <v>131</v>
      </c>
      <c r="R17" s="1297" t="s">
        <v>131</v>
      </c>
      <c r="S17" s="817">
        <v>0.98603481804908255</v>
      </c>
      <c r="T17" s="13"/>
    </row>
    <row r="18" spans="1:20" ht="13.8">
      <c r="A18" s="819" t="s">
        <v>123</v>
      </c>
      <c r="B18" s="1297">
        <v>2.2576850975439808</v>
      </c>
      <c r="C18" s="1297">
        <v>10.188017304702701</v>
      </c>
      <c r="D18" s="1297">
        <v>0.21053107382257769</v>
      </c>
      <c r="E18" s="1297">
        <v>10.215404439288262</v>
      </c>
      <c r="F18" s="1297">
        <v>8.8567342901159716</v>
      </c>
      <c r="G18" s="1297">
        <v>1.4022136108012446</v>
      </c>
      <c r="H18" s="1297" t="s">
        <v>131</v>
      </c>
      <c r="I18" s="1297">
        <v>0.75694370654411824</v>
      </c>
      <c r="J18" s="1297" t="s">
        <v>131</v>
      </c>
      <c r="K18" s="1297">
        <v>0</v>
      </c>
      <c r="L18" s="1297" t="s">
        <v>131</v>
      </c>
      <c r="M18" s="1297">
        <v>1.6442564269016449</v>
      </c>
      <c r="N18" s="1297" t="s">
        <v>131</v>
      </c>
      <c r="O18" s="1297" t="s">
        <v>131</v>
      </c>
      <c r="P18" s="1297">
        <v>0</v>
      </c>
      <c r="Q18" s="1297" t="s">
        <v>131</v>
      </c>
      <c r="R18" s="1297" t="s">
        <v>131</v>
      </c>
      <c r="S18" s="817">
        <v>1.4487195320090562</v>
      </c>
      <c r="T18" s="13"/>
    </row>
    <row r="19" spans="1:20" ht="13.8">
      <c r="A19" s="819" t="s">
        <v>133</v>
      </c>
      <c r="B19" s="1297">
        <v>2.4431091668907898</v>
      </c>
      <c r="C19" s="1297">
        <v>15.311611233853773</v>
      </c>
      <c r="D19" s="1297">
        <v>1.0636137045967038</v>
      </c>
      <c r="E19" s="1297">
        <v>3.8293386449596998</v>
      </c>
      <c r="F19" s="1297">
        <v>4.9337691235372061</v>
      </c>
      <c r="G19" s="1297">
        <v>2.6695804188202334</v>
      </c>
      <c r="H19" s="1297">
        <v>0</v>
      </c>
      <c r="I19" s="1297">
        <v>2.2666647861596951</v>
      </c>
      <c r="J19" s="1297" t="s">
        <v>131</v>
      </c>
      <c r="K19" s="1297">
        <v>0.43808024608354912</v>
      </c>
      <c r="L19" s="1297" t="s">
        <v>131</v>
      </c>
      <c r="M19" s="1297">
        <v>11.420521417436667</v>
      </c>
      <c r="N19" s="1297" t="s">
        <v>131</v>
      </c>
      <c r="O19" s="1297">
        <v>0</v>
      </c>
      <c r="P19" s="1297">
        <v>3.237581885596478</v>
      </c>
      <c r="Q19" s="1297" t="s">
        <v>131</v>
      </c>
      <c r="R19" s="1297">
        <v>0</v>
      </c>
      <c r="S19" s="817">
        <v>2.4368638976926134</v>
      </c>
      <c r="T19" s="13"/>
    </row>
    <row r="20" spans="1:20" ht="13.8">
      <c r="A20" s="819" t="s">
        <v>710</v>
      </c>
      <c r="B20" s="1297">
        <v>0.43447799353813144</v>
      </c>
      <c r="C20" s="1297" t="s">
        <v>131</v>
      </c>
      <c r="D20" s="1297">
        <v>0</v>
      </c>
      <c r="E20" s="1297" t="s">
        <v>131</v>
      </c>
      <c r="F20" s="1297">
        <v>0</v>
      </c>
      <c r="G20" s="1297">
        <v>0</v>
      </c>
      <c r="H20" s="1297">
        <v>0</v>
      </c>
      <c r="I20" s="1297">
        <v>0</v>
      </c>
      <c r="J20" s="1297" t="s">
        <v>131</v>
      </c>
      <c r="K20" s="1297" t="s">
        <v>131</v>
      </c>
      <c r="L20" s="1297" t="s">
        <v>131</v>
      </c>
      <c r="M20" s="1297">
        <v>0</v>
      </c>
      <c r="N20" s="1297" t="s">
        <v>131</v>
      </c>
      <c r="O20" s="1297" t="s">
        <v>131</v>
      </c>
      <c r="P20" s="1297" t="s">
        <v>131</v>
      </c>
      <c r="Q20" s="1297" t="s">
        <v>131</v>
      </c>
      <c r="R20" s="1297" t="s">
        <v>131</v>
      </c>
      <c r="S20" s="817">
        <v>5.053345686682844E-2</v>
      </c>
      <c r="T20" s="13"/>
    </row>
    <row r="21" spans="1:20" ht="13.8">
      <c r="A21" s="819" t="s">
        <v>791</v>
      </c>
      <c r="B21" s="1297">
        <v>0.72387722114880038</v>
      </c>
      <c r="C21" s="1297">
        <v>6.2596419724885557</v>
      </c>
      <c r="D21" s="1297">
        <v>0.26430262393227644</v>
      </c>
      <c r="E21" s="1297">
        <v>4.4577897286884474</v>
      </c>
      <c r="F21" s="1297">
        <v>0.22135264316710773</v>
      </c>
      <c r="G21" s="1297">
        <v>0.13567343364398698</v>
      </c>
      <c r="H21" s="1297" t="s">
        <v>131</v>
      </c>
      <c r="I21" s="1297">
        <v>0.23692887465860019</v>
      </c>
      <c r="J21" s="1297" t="s">
        <v>131</v>
      </c>
      <c r="K21" s="1297">
        <v>0</v>
      </c>
      <c r="L21" s="1297" t="s">
        <v>131</v>
      </c>
      <c r="M21" s="1297">
        <v>2.1142135240304893E-3</v>
      </c>
      <c r="N21" s="1297" t="s">
        <v>131</v>
      </c>
      <c r="O21" s="1297" t="s">
        <v>131</v>
      </c>
      <c r="P21" s="1297" t="s">
        <v>131</v>
      </c>
      <c r="Q21" s="1297" t="s">
        <v>131</v>
      </c>
      <c r="R21" s="1297" t="s">
        <v>131</v>
      </c>
      <c r="S21" s="817">
        <v>0.35406773570503941</v>
      </c>
      <c r="T21" s="13"/>
    </row>
    <row r="22" spans="1:20" ht="13.8">
      <c r="A22" s="819" t="s">
        <v>792</v>
      </c>
      <c r="B22" s="1297">
        <v>9.196479556890369E-2</v>
      </c>
      <c r="C22" s="1297">
        <v>1.4664293104702428</v>
      </c>
      <c r="D22" s="1297">
        <v>0.69801285060923191</v>
      </c>
      <c r="E22" s="1297">
        <v>2.1076549083507214</v>
      </c>
      <c r="F22" s="1297">
        <v>3.5248989522380669</v>
      </c>
      <c r="G22" s="1297">
        <v>2.4860414934486141</v>
      </c>
      <c r="H22" s="1297">
        <v>0</v>
      </c>
      <c r="I22" s="1297">
        <v>1.539019814830705</v>
      </c>
      <c r="J22" s="1297" t="s">
        <v>131</v>
      </c>
      <c r="K22" s="1297">
        <v>0.17621567990004658</v>
      </c>
      <c r="L22" s="1297" t="s">
        <v>131</v>
      </c>
      <c r="M22" s="1297">
        <v>0</v>
      </c>
      <c r="N22" s="1297" t="s">
        <v>131</v>
      </c>
      <c r="O22" s="1297" t="s">
        <v>131</v>
      </c>
      <c r="P22" s="1297">
        <v>0</v>
      </c>
      <c r="Q22" s="1297" t="s">
        <v>131</v>
      </c>
      <c r="R22" s="1297">
        <v>2.0632104449516633</v>
      </c>
      <c r="S22" s="817">
        <v>1.0605423096258317</v>
      </c>
      <c r="T22" s="13"/>
    </row>
    <row r="23" spans="1:20" ht="13.8" hidden="1">
      <c r="A23" s="819" t="s">
        <v>793</v>
      </c>
      <c r="B23" s="1297">
        <v>14.75815274680386</v>
      </c>
      <c r="C23" s="1297">
        <v>100</v>
      </c>
      <c r="D23" s="1297">
        <v>1.73035647483635</v>
      </c>
      <c r="E23" s="1297">
        <v>6.0485761829996294</v>
      </c>
      <c r="F23" s="1297">
        <v>34.062004223637125</v>
      </c>
      <c r="G23" s="1297">
        <v>0.68490835078663392</v>
      </c>
      <c r="H23" s="1297">
        <v>0</v>
      </c>
      <c r="I23" s="1297">
        <v>23.075105720190216</v>
      </c>
      <c r="J23" s="1297" t="s">
        <v>131</v>
      </c>
      <c r="K23" s="1297" t="s">
        <v>131</v>
      </c>
      <c r="L23" s="1297" t="s">
        <v>131</v>
      </c>
      <c r="M23" s="1297">
        <v>7.5006547847926459</v>
      </c>
      <c r="N23" s="1297" t="s">
        <v>131</v>
      </c>
      <c r="O23" s="1297" t="s">
        <v>131</v>
      </c>
      <c r="P23" s="1297">
        <v>0</v>
      </c>
      <c r="Q23" s="1297" t="s">
        <v>131</v>
      </c>
      <c r="R23" s="1297">
        <v>16.666666666666664</v>
      </c>
      <c r="S23" s="817">
        <v>10.557179617184765</v>
      </c>
      <c r="T23" s="13"/>
    </row>
    <row r="24" spans="1:20" ht="2.25" customHeight="1">
      <c r="A24" s="819"/>
      <c r="B24" s="1298"/>
      <c r="C24" s="658"/>
      <c r="D24" s="658"/>
      <c r="E24" s="658"/>
      <c r="F24" s="658"/>
      <c r="G24" s="658"/>
      <c r="H24" s="658"/>
      <c r="I24" s="658"/>
      <c r="J24" s="658"/>
      <c r="K24" s="658"/>
      <c r="L24" s="658"/>
      <c r="M24" s="658"/>
      <c r="N24" s="658"/>
      <c r="O24" s="658"/>
      <c r="P24" s="658"/>
      <c r="Q24" s="658"/>
      <c r="R24" s="658"/>
      <c r="S24" s="825"/>
      <c r="T24" s="13"/>
    </row>
    <row r="25" spans="1:20" ht="13.8">
      <c r="A25" s="816" t="s">
        <v>796</v>
      </c>
      <c r="B25" s="1295">
        <v>11.794718872094514</v>
      </c>
      <c r="C25" s="1295">
        <v>36.959965340955598</v>
      </c>
      <c r="D25" s="1295">
        <v>14.334064989307652</v>
      </c>
      <c r="E25" s="1295">
        <v>36.350546992624913</v>
      </c>
      <c r="F25" s="1295">
        <v>15.642648071565556</v>
      </c>
      <c r="G25" s="1295">
        <v>14.95519349648356</v>
      </c>
      <c r="H25" s="1295">
        <v>0</v>
      </c>
      <c r="I25" s="1295">
        <v>8.4318890478731952</v>
      </c>
      <c r="J25" s="1295">
        <v>13.493051350527574</v>
      </c>
      <c r="K25" s="1295">
        <v>39.316610607039351</v>
      </c>
      <c r="L25" s="1295">
        <v>0</v>
      </c>
      <c r="M25" s="1295">
        <v>5.6645302728108451</v>
      </c>
      <c r="N25" s="1295" t="s">
        <v>131</v>
      </c>
      <c r="O25" s="1295">
        <v>0</v>
      </c>
      <c r="P25" s="1295" t="s">
        <v>131</v>
      </c>
      <c r="Q25" s="1295" t="s">
        <v>131</v>
      </c>
      <c r="R25" s="1295" t="s">
        <v>131</v>
      </c>
      <c r="S25" s="817">
        <v>13.454248808860166</v>
      </c>
      <c r="T25" s="13"/>
    </row>
    <row r="26" spans="1:20" ht="13.8">
      <c r="A26" s="819" t="s">
        <v>790</v>
      </c>
      <c r="B26" s="1297">
        <v>28.700882843976181</v>
      </c>
      <c r="C26" s="1297" t="s">
        <v>131</v>
      </c>
      <c r="D26" s="1297">
        <v>29.101717278434762</v>
      </c>
      <c r="E26" s="1297">
        <v>22.60418735530606</v>
      </c>
      <c r="F26" s="1297">
        <v>30.939280240393156</v>
      </c>
      <c r="G26" s="1297">
        <v>20.134353583825362</v>
      </c>
      <c r="H26" s="1297">
        <v>0</v>
      </c>
      <c r="I26" s="1297">
        <v>9.0094432914045779</v>
      </c>
      <c r="J26" s="1297" t="s">
        <v>131</v>
      </c>
      <c r="K26" s="1297" t="s">
        <v>131</v>
      </c>
      <c r="L26" s="1297" t="s">
        <v>131</v>
      </c>
      <c r="M26" s="1297" t="s">
        <v>131</v>
      </c>
      <c r="N26" s="1297" t="s">
        <v>131</v>
      </c>
      <c r="O26" s="1297" t="s">
        <v>131</v>
      </c>
      <c r="P26" s="1297" t="s">
        <v>131</v>
      </c>
      <c r="Q26" s="1297" t="s">
        <v>131</v>
      </c>
      <c r="R26" s="1297" t="s">
        <v>131</v>
      </c>
      <c r="S26" s="817">
        <v>28.475510728993509</v>
      </c>
      <c r="T26" s="13"/>
    </row>
    <row r="27" spans="1:20" ht="13.8">
      <c r="A27" s="819" t="s">
        <v>123</v>
      </c>
      <c r="B27" s="1297">
        <v>7.8085439204721245</v>
      </c>
      <c r="C27" s="1297">
        <v>73.322225816127514</v>
      </c>
      <c r="D27" s="1297">
        <v>3.9646643608204712</v>
      </c>
      <c r="E27" s="1297">
        <v>27.712474958351141</v>
      </c>
      <c r="F27" s="1297">
        <v>5.9858209707875938</v>
      </c>
      <c r="G27" s="1297">
        <v>11.754385904674864</v>
      </c>
      <c r="H27" s="1297" t="s">
        <v>131</v>
      </c>
      <c r="I27" s="1297">
        <v>2.2188644474224848</v>
      </c>
      <c r="J27" s="1297" t="s">
        <v>131</v>
      </c>
      <c r="K27" s="1297" t="s">
        <v>131</v>
      </c>
      <c r="L27" s="1297" t="s">
        <v>131</v>
      </c>
      <c r="M27" s="1297">
        <v>0</v>
      </c>
      <c r="N27" s="1297" t="s">
        <v>131</v>
      </c>
      <c r="O27" s="1297" t="s">
        <v>131</v>
      </c>
      <c r="P27" s="1297" t="s">
        <v>131</v>
      </c>
      <c r="Q27" s="1297" t="s">
        <v>131</v>
      </c>
      <c r="R27" s="1297" t="s">
        <v>131</v>
      </c>
      <c r="S27" s="817">
        <v>5.6314410429263289</v>
      </c>
      <c r="T27" s="13"/>
    </row>
    <row r="28" spans="1:20" ht="13.8">
      <c r="A28" s="819" t="s">
        <v>133</v>
      </c>
      <c r="B28" s="1297">
        <v>12.118551470753371</v>
      </c>
      <c r="C28" s="1297">
        <v>39.57104985721093</v>
      </c>
      <c r="D28" s="1297">
        <v>14.831760441557579</v>
      </c>
      <c r="E28" s="1297">
        <v>35.161742432747054</v>
      </c>
      <c r="F28" s="1297">
        <v>15.803778352690404</v>
      </c>
      <c r="G28" s="1297">
        <v>14.937900126345372</v>
      </c>
      <c r="H28" s="1297">
        <v>0</v>
      </c>
      <c r="I28" s="1297">
        <v>10.051819570825627</v>
      </c>
      <c r="J28" s="1297">
        <v>13.493051350527574</v>
      </c>
      <c r="K28" s="1297">
        <v>48.800195187207009</v>
      </c>
      <c r="L28" s="1297">
        <v>0</v>
      </c>
      <c r="M28" s="1297">
        <v>5.7767808894666164</v>
      </c>
      <c r="N28" s="1297" t="s">
        <v>131</v>
      </c>
      <c r="O28" s="1297">
        <v>0</v>
      </c>
      <c r="P28" s="1297" t="s">
        <v>131</v>
      </c>
      <c r="Q28" s="1297" t="s">
        <v>131</v>
      </c>
      <c r="R28" s="1297" t="s">
        <v>131</v>
      </c>
      <c r="S28" s="817">
        <v>13.799153396076791</v>
      </c>
      <c r="T28" s="13"/>
    </row>
    <row r="29" spans="1:20" ht="13.8">
      <c r="A29" s="819" t="s">
        <v>710</v>
      </c>
      <c r="B29" s="1297">
        <v>9.1274383117234663</v>
      </c>
      <c r="C29" s="1297" t="s">
        <v>131</v>
      </c>
      <c r="D29" s="1297">
        <v>0</v>
      </c>
      <c r="E29" s="1297">
        <v>100</v>
      </c>
      <c r="F29" s="1297">
        <v>0</v>
      </c>
      <c r="G29" s="1297">
        <v>0</v>
      </c>
      <c r="H29" s="1297">
        <v>0</v>
      </c>
      <c r="I29" s="1297">
        <v>0</v>
      </c>
      <c r="J29" s="1297" t="s">
        <v>131</v>
      </c>
      <c r="K29" s="1297" t="s">
        <v>131</v>
      </c>
      <c r="L29" s="1297" t="s">
        <v>131</v>
      </c>
      <c r="M29" s="1297">
        <v>0</v>
      </c>
      <c r="N29" s="1297" t="s">
        <v>131</v>
      </c>
      <c r="O29" s="1297" t="s">
        <v>131</v>
      </c>
      <c r="P29" s="1297" t="s">
        <v>131</v>
      </c>
      <c r="Q29" s="1297" t="s">
        <v>131</v>
      </c>
      <c r="R29" s="1297" t="s">
        <v>131</v>
      </c>
      <c r="S29" s="817">
        <v>5.2114538337512597</v>
      </c>
      <c r="T29" s="13"/>
    </row>
    <row r="30" spans="1:20" ht="13.8">
      <c r="A30" s="819" t="s">
        <v>791</v>
      </c>
      <c r="B30" s="1297">
        <v>10.283562208402582</v>
      </c>
      <c r="C30" s="1297">
        <v>1.4467510265765622</v>
      </c>
      <c r="D30" s="1297">
        <v>14.93385758321995</v>
      </c>
      <c r="E30" s="1297">
        <v>50.984825727468404</v>
      </c>
      <c r="F30" s="1297">
        <v>18.580809242717418</v>
      </c>
      <c r="G30" s="1297">
        <v>17.603728057037117</v>
      </c>
      <c r="H30" s="1297" t="s">
        <v>131</v>
      </c>
      <c r="I30" s="1297">
        <v>8.2061670367497488</v>
      </c>
      <c r="J30" s="1297" t="s">
        <v>131</v>
      </c>
      <c r="K30" s="1297">
        <v>11.854127836406494</v>
      </c>
      <c r="L30" s="1297" t="s">
        <v>131</v>
      </c>
      <c r="M30" s="1297">
        <v>0.39818384849463806</v>
      </c>
      <c r="N30" s="1297" t="s">
        <v>131</v>
      </c>
      <c r="O30" s="1297" t="s">
        <v>131</v>
      </c>
      <c r="P30" s="1297" t="s">
        <v>131</v>
      </c>
      <c r="Q30" s="1297" t="s">
        <v>131</v>
      </c>
      <c r="R30" s="1297" t="s">
        <v>131</v>
      </c>
      <c r="S30" s="817">
        <v>12.63709389891345</v>
      </c>
      <c r="T30" s="13"/>
    </row>
    <row r="31" spans="1:20" ht="13.8">
      <c r="A31" s="819" t="s">
        <v>792</v>
      </c>
      <c r="B31" s="1297">
        <v>0.71123625911242083</v>
      </c>
      <c r="C31" s="1297">
        <v>42.860946137608494</v>
      </c>
      <c r="D31" s="1297">
        <v>4.6332395468493379</v>
      </c>
      <c r="E31" s="1297">
        <v>36.009415830119188</v>
      </c>
      <c r="F31" s="1297">
        <v>4.5577195002482629</v>
      </c>
      <c r="G31" s="1297">
        <v>12.408312743959142</v>
      </c>
      <c r="H31" s="1297">
        <v>0</v>
      </c>
      <c r="I31" s="1297">
        <v>3.461067590164562</v>
      </c>
      <c r="J31" s="1297" t="s">
        <v>131</v>
      </c>
      <c r="K31" s="1297">
        <v>22.989452672177091</v>
      </c>
      <c r="L31" s="1297" t="s">
        <v>131</v>
      </c>
      <c r="M31" s="1297">
        <v>0</v>
      </c>
      <c r="N31" s="1297" t="s">
        <v>131</v>
      </c>
      <c r="O31" s="1297" t="s">
        <v>131</v>
      </c>
      <c r="P31" s="1297" t="s">
        <v>131</v>
      </c>
      <c r="Q31" s="1297" t="s">
        <v>131</v>
      </c>
      <c r="R31" s="1297" t="s">
        <v>131</v>
      </c>
      <c r="S31" s="817">
        <v>4.7608821298438544</v>
      </c>
      <c r="T31" s="13"/>
    </row>
    <row r="32" spans="1:20" ht="13.8" hidden="1">
      <c r="A32" s="819" t="s">
        <v>793</v>
      </c>
      <c r="B32" s="1297">
        <v>16.272079711487326</v>
      </c>
      <c r="C32" s="1297">
        <v>99.859900663289665</v>
      </c>
      <c r="D32" s="1297">
        <v>13.845487003546772</v>
      </c>
      <c r="E32" s="1297">
        <v>37.527410731021817</v>
      </c>
      <c r="F32" s="1297">
        <v>26.710350522321896</v>
      </c>
      <c r="G32" s="1297">
        <v>18.791525345591683</v>
      </c>
      <c r="H32" s="1297" t="s">
        <v>131</v>
      </c>
      <c r="I32" s="1297">
        <v>2.9853538353730147</v>
      </c>
      <c r="J32" s="1297" t="s">
        <v>131</v>
      </c>
      <c r="K32" s="1297">
        <v>47.605038173169397</v>
      </c>
      <c r="L32" s="1297" t="s">
        <v>131</v>
      </c>
      <c r="M32" s="1297">
        <v>98.466318447635615</v>
      </c>
      <c r="N32" s="1297" t="s">
        <v>131</v>
      </c>
      <c r="O32" s="1297" t="s">
        <v>131</v>
      </c>
      <c r="P32" s="1297" t="s">
        <v>131</v>
      </c>
      <c r="Q32" s="1297" t="s">
        <v>131</v>
      </c>
      <c r="R32" s="1297" t="s">
        <v>131</v>
      </c>
      <c r="S32" s="817">
        <v>16.001839374843126</v>
      </c>
      <c r="T32" s="13"/>
    </row>
    <row r="33" spans="1:20" ht="3.75" customHeight="1">
      <c r="A33" s="819"/>
      <c r="B33" s="1298"/>
      <c r="C33" s="658"/>
      <c r="D33" s="658"/>
      <c r="E33" s="658"/>
      <c r="F33" s="658"/>
      <c r="G33" s="658"/>
      <c r="H33" s="658"/>
      <c r="I33" s="658"/>
      <c r="J33" s="658"/>
      <c r="K33" s="658"/>
      <c r="L33" s="658"/>
      <c r="M33" s="658"/>
      <c r="N33" s="658"/>
      <c r="O33" s="658"/>
      <c r="P33" s="658"/>
      <c r="Q33" s="658"/>
      <c r="R33" s="658"/>
      <c r="S33" s="825"/>
      <c r="T33" s="13"/>
    </row>
    <row r="34" spans="1:20" ht="13.8">
      <c r="A34" s="816" t="s">
        <v>797</v>
      </c>
      <c r="B34" s="1295">
        <v>15.020084373111139</v>
      </c>
      <c r="C34" s="1295">
        <v>7.1437318541441028</v>
      </c>
      <c r="D34" s="1295">
        <v>8.1039056988662423</v>
      </c>
      <c r="E34" s="1295">
        <v>21.711064089363425</v>
      </c>
      <c r="F34" s="1295">
        <v>8.4499928175055814</v>
      </c>
      <c r="G34" s="1295">
        <v>16.054685904077896</v>
      </c>
      <c r="H34" s="1295">
        <v>0</v>
      </c>
      <c r="I34" s="1295">
        <v>11.26831391062192</v>
      </c>
      <c r="J34" s="1295">
        <v>8.2067194760805151</v>
      </c>
      <c r="K34" s="1295">
        <v>81.097808007848087</v>
      </c>
      <c r="L34" s="1295">
        <v>22.706525022883589</v>
      </c>
      <c r="M34" s="1295">
        <v>74.278519100564154</v>
      </c>
      <c r="N34" s="1295" t="s">
        <v>131</v>
      </c>
      <c r="O34" s="1295">
        <v>34.601311299627866</v>
      </c>
      <c r="P34" s="1295" t="s">
        <v>131</v>
      </c>
      <c r="Q34" s="1295" t="s">
        <v>131</v>
      </c>
      <c r="R34" s="1295" t="s">
        <v>131</v>
      </c>
      <c r="S34" s="817">
        <v>10.024321919777648</v>
      </c>
      <c r="T34" s="13"/>
    </row>
    <row r="35" spans="1:20" ht="13.8">
      <c r="A35" s="819" t="s">
        <v>790</v>
      </c>
      <c r="B35" s="1297">
        <v>25.204376340325524</v>
      </c>
      <c r="C35" s="1297" t="s">
        <v>131</v>
      </c>
      <c r="D35" s="1297">
        <v>32.397901174480417</v>
      </c>
      <c r="E35" s="1297">
        <v>68.491177032843694</v>
      </c>
      <c r="F35" s="1297">
        <v>22.193924221026567</v>
      </c>
      <c r="G35" s="1297">
        <v>3.9521549159112048</v>
      </c>
      <c r="H35" s="1297">
        <v>0</v>
      </c>
      <c r="I35" s="1297">
        <v>0</v>
      </c>
      <c r="J35" s="1297" t="s">
        <v>131</v>
      </c>
      <c r="K35" s="1297" t="s">
        <v>131</v>
      </c>
      <c r="L35" s="1297" t="s">
        <v>131</v>
      </c>
      <c r="M35" s="1297" t="s">
        <v>131</v>
      </c>
      <c r="N35" s="1297" t="s">
        <v>131</v>
      </c>
      <c r="O35" s="1297" t="s">
        <v>131</v>
      </c>
      <c r="P35" s="1297" t="s">
        <v>131</v>
      </c>
      <c r="Q35" s="1297" t="s">
        <v>131</v>
      </c>
      <c r="R35" s="1297" t="s">
        <v>131</v>
      </c>
      <c r="S35" s="817">
        <v>28.562621125861437</v>
      </c>
      <c r="T35" s="13"/>
    </row>
    <row r="36" spans="1:20" ht="13.8">
      <c r="A36" s="819" t="s">
        <v>123</v>
      </c>
      <c r="B36" s="1297">
        <v>13.669934612520343</v>
      </c>
      <c r="C36" s="1297">
        <v>0</v>
      </c>
      <c r="D36" s="1297">
        <v>1.9641473288880413</v>
      </c>
      <c r="E36" s="1297">
        <v>100</v>
      </c>
      <c r="F36" s="1297">
        <v>1.3205367724953765</v>
      </c>
      <c r="G36" s="1297">
        <v>5.0417366404850075</v>
      </c>
      <c r="H36" s="1297" t="s">
        <v>131</v>
      </c>
      <c r="I36" s="1297">
        <v>0.45608089063608809</v>
      </c>
      <c r="J36" s="1297" t="s">
        <v>131</v>
      </c>
      <c r="K36" s="1297" t="s">
        <v>131</v>
      </c>
      <c r="L36" s="1297" t="s">
        <v>131</v>
      </c>
      <c r="M36" s="1297" t="s">
        <v>131</v>
      </c>
      <c r="N36" s="1297" t="s">
        <v>131</v>
      </c>
      <c r="O36" s="1297" t="s">
        <v>131</v>
      </c>
      <c r="P36" s="1297" t="s">
        <v>131</v>
      </c>
      <c r="Q36" s="1297" t="s">
        <v>131</v>
      </c>
      <c r="R36" s="1297" t="s">
        <v>131</v>
      </c>
      <c r="S36" s="817">
        <v>2.2872841371580193</v>
      </c>
      <c r="T36" s="13"/>
    </row>
    <row r="37" spans="1:20" ht="13.8">
      <c r="A37" s="819" t="s">
        <v>133</v>
      </c>
      <c r="B37" s="1297">
        <v>13.618116184094516</v>
      </c>
      <c r="C37" s="1297">
        <v>17.10426399667087</v>
      </c>
      <c r="D37" s="1297">
        <v>6.6497485582400584</v>
      </c>
      <c r="E37" s="1297">
        <v>21.737661780999723</v>
      </c>
      <c r="F37" s="1297">
        <v>13.943051652239072</v>
      </c>
      <c r="G37" s="1297">
        <v>14.871237349525664</v>
      </c>
      <c r="H37" s="1297" t="s">
        <v>131</v>
      </c>
      <c r="I37" s="1297">
        <v>11.323320693812198</v>
      </c>
      <c r="J37" s="1297">
        <v>8.2067194760805151</v>
      </c>
      <c r="K37" s="1297">
        <v>76.322773814627169</v>
      </c>
      <c r="L37" s="1297">
        <v>22.706525022883589</v>
      </c>
      <c r="M37" s="1297" t="s">
        <v>131</v>
      </c>
      <c r="N37" s="1297" t="s">
        <v>131</v>
      </c>
      <c r="O37" s="1297">
        <v>34.601311299627866</v>
      </c>
      <c r="P37" s="1297" t="s">
        <v>131</v>
      </c>
      <c r="Q37" s="1297" t="s">
        <v>131</v>
      </c>
      <c r="R37" s="1297" t="s">
        <v>131</v>
      </c>
      <c r="S37" s="817">
        <v>9.234999488225295</v>
      </c>
      <c r="T37" s="13"/>
    </row>
    <row r="38" spans="1:20" ht="13.8">
      <c r="A38" s="819" t="s">
        <v>710</v>
      </c>
      <c r="B38" s="1297">
        <v>0</v>
      </c>
      <c r="C38" s="1297" t="s">
        <v>131</v>
      </c>
      <c r="D38" s="1297">
        <v>0</v>
      </c>
      <c r="E38" s="1297" t="s">
        <v>131</v>
      </c>
      <c r="F38" s="1297">
        <v>0</v>
      </c>
      <c r="G38" s="1297" t="s">
        <v>131</v>
      </c>
      <c r="H38" s="1297" t="s">
        <v>131</v>
      </c>
      <c r="I38" s="1297">
        <v>0</v>
      </c>
      <c r="J38" s="1297" t="s">
        <v>131</v>
      </c>
      <c r="K38" s="1297" t="s">
        <v>131</v>
      </c>
      <c r="L38" s="1297" t="s">
        <v>131</v>
      </c>
      <c r="M38" s="1297" t="s">
        <v>131</v>
      </c>
      <c r="N38" s="1297" t="s">
        <v>131</v>
      </c>
      <c r="O38" s="1297" t="s">
        <v>131</v>
      </c>
      <c r="P38" s="1297" t="s">
        <v>131</v>
      </c>
      <c r="Q38" s="1297" t="s">
        <v>131</v>
      </c>
      <c r="R38" s="1297" t="s">
        <v>131</v>
      </c>
      <c r="S38" s="817">
        <v>0</v>
      </c>
      <c r="T38" s="13"/>
    </row>
    <row r="39" spans="1:20" ht="13.8">
      <c r="A39" s="819" t="s">
        <v>791</v>
      </c>
      <c r="B39" s="1297">
        <v>28.614188781422268</v>
      </c>
      <c r="C39" s="1297">
        <v>0</v>
      </c>
      <c r="D39" s="1297">
        <v>65.184281855760702</v>
      </c>
      <c r="E39" s="1297">
        <v>57.6425077780832</v>
      </c>
      <c r="F39" s="1297">
        <v>7.7694950876447368</v>
      </c>
      <c r="G39" s="1297">
        <v>62.439745591607313</v>
      </c>
      <c r="H39" s="1297" t="s">
        <v>131</v>
      </c>
      <c r="I39" s="1297">
        <v>13.953691031566967</v>
      </c>
      <c r="J39" s="1297" t="s">
        <v>131</v>
      </c>
      <c r="K39" s="1297" t="s">
        <v>131</v>
      </c>
      <c r="L39" s="1297" t="s">
        <v>131</v>
      </c>
      <c r="M39" s="1297">
        <v>74.278519100564154</v>
      </c>
      <c r="N39" s="1297" t="s">
        <v>131</v>
      </c>
      <c r="O39" s="1297" t="s">
        <v>131</v>
      </c>
      <c r="P39" s="1297" t="s">
        <v>131</v>
      </c>
      <c r="Q39" s="1297" t="s">
        <v>131</v>
      </c>
      <c r="R39" s="1297" t="s">
        <v>131</v>
      </c>
      <c r="S39" s="817">
        <v>47.318217286624261</v>
      </c>
      <c r="T39" s="13"/>
    </row>
    <row r="40" spans="1:20" ht="13.8">
      <c r="A40" s="819" t="s">
        <v>792</v>
      </c>
      <c r="B40" s="1297">
        <v>0</v>
      </c>
      <c r="C40" s="1297">
        <v>0</v>
      </c>
      <c r="D40" s="1297">
        <v>4.7402400483750471</v>
      </c>
      <c r="E40" s="1297" t="s">
        <v>131</v>
      </c>
      <c r="F40" s="1297">
        <v>0</v>
      </c>
      <c r="G40" s="1297">
        <v>25.139575522473724</v>
      </c>
      <c r="H40" s="1297" t="s">
        <v>131</v>
      </c>
      <c r="I40" s="1297">
        <v>100</v>
      </c>
      <c r="J40" s="1297" t="s">
        <v>131</v>
      </c>
      <c r="K40" s="1297">
        <v>100</v>
      </c>
      <c r="L40" s="1297" t="s">
        <v>131</v>
      </c>
      <c r="M40" s="1297" t="s">
        <v>131</v>
      </c>
      <c r="N40" s="1297" t="s">
        <v>131</v>
      </c>
      <c r="O40" s="1297" t="s">
        <v>131</v>
      </c>
      <c r="P40" s="1297" t="s">
        <v>131</v>
      </c>
      <c r="Q40" s="1297" t="s">
        <v>131</v>
      </c>
      <c r="R40" s="1297" t="s">
        <v>131</v>
      </c>
      <c r="S40" s="817">
        <v>7.5355153042219429</v>
      </c>
      <c r="T40" s="13"/>
    </row>
    <row r="41" spans="1:20" ht="13.8" hidden="1">
      <c r="A41" s="819" t="s">
        <v>793</v>
      </c>
      <c r="B41" s="1297">
        <v>12.284226790518153</v>
      </c>
      <c r="C41" s="1297">
        <v>100</v>
      </c>
      <c r="D41" s="1297">
        <v>88.426510218455931</v>
      </c>
      <c r="E41" s="1297">
        <v>6.1020458906956119</v>
      </c>
      <c r="F41" s="1297">
        <v>94.920943915507678</v>
      </c>
      <c r="G41" s="1297">
        <v>88.342850668306355</v>
      </c>
      <c r="H41" s="1297" t="s">
        <v>131</v>
      </c>
      <c r="I41" s="1297">
        <v>96.427619000806303</v>
      </c>
      <c r="J41" s="1297" t="s">
        <v>131</v>
      </c>
      <c r="K41" s="1297">
        <v>100</v>
      </c>
      <c r="L41" s="1297" t="s">
        <v>131</v>
      </c>
      <c r="M41" s="1297" t="s">
        <v>131</v>
      </c>
      <c r="N41" s="1297" t="s">
        <v>131</v>
      </c>
      <c r="O41" s="1297" t="s">
        <v>131</v>
      </c>
      <c r="P41" s="1297" t="s">
        <v>131</v>
      </c>
      <c r="Q41" s="1297" t="s">
        <v>131</v>
      </c>
      <c r="R41" s="1297" t="s">
        <v>131</v>
      </c>
      <c r="S41" s="817">
        <v>41.568589444747332</v>
      </c>
      <c r="T41" s="13"/>
    </row>
    <row r="42" spans="1:20" ht="3" customHeight="1">
      <c r="A42" s="819"/>
      <c r="B42" s="1298"/>
      <c r="C42" s="658"/>
      <c r="D42" s="658"/>
      <c r="E42" s="658"/>
      <c r="F42" s="658"/>
      <c r="G42" s="658"/>
      <c r="H42" s="658"/>
      <c r="I42" s="658"/>
      <c r="J42" s="658"/>
      <c r="K42" s="658"/>
      <c r="L42" s="658"/>
      <c r="M42" s="658"/>
      <c r="N42" s="658"/>
      <c r="O42" s="658"/>
      <c r="P42" s="658"/>
      <c r="Q42" s="658"/>
      <c r="R42" s="658"/>
      <c r="S42" s="825"/>
      <c r="T42" s="13"/>
    </row>
    <row r="43" spans="1:20" ht="13.8">
      <c r="A43" s="816" t="s">
        <v>798</v>
      </c>
      <c r="B43" s="1295">
        <v>4.8534887557642747</v>
      </c>
      <c r="C43" s="1295">
        <v>100</v>
      </c>
      <c r="D43" s="1295">
        <v>4.0558771657133725</v>
      </c>
      <c r="E43" s="1295">
        <v>21.73608632111619</v>
      </c>
      <c r="F43" s="1295">
        <v>41.794786682001721</v>
      </c>
      <c r="G43" s="1295">
        <v>6.7125876850138795</v>
      </c>
      <c r="H43" s="1295">
        <v>0</v>
      </c>
      <c r="I43" s="1295">
        <v>3.5213808027748463</v>
      </c>
      <c r="J43" s="1295">
        <v>3.6989825076288536</v>
      </c>
      <c r="K43" s="1295" t="s">
        <v>131</v>
      </c>
      <c r="L43" s="1295">
        <v>24.761696117781678</v>
      </c>
      <c r="M43" s="1295" t="s">
        <v>131</v>
      </c>
      <c r="N43" s="1295" t="s">
        <v>131</v>
      </c>
      <c r="O43" s="1295">
        <v>64.142123035468984</v>
      </c>
      <c r="P43" s="1295" t="s">
        <v>131</v>
      </c>
      <c r="Q43" s="1295" t="s">
        <v>131</v>
      </c>
      <c r="R43" s="1295" t="s">
        <v>131</v>
      </c>
      <c r="S43" s="817">
        <v>3.9860034535884838</v>
      </c>
      <c r="T43" s="13"/>
    </row>
    <row r="44" spans="1:20" ht="13.5" customHeight="1">
      <c r="A44" s="819" t="s">
        <v>790</v>
      </c>
      <c r="B44" s="1297">
        <v>7.5039955569730656</v>
      </c>
      <c r="C44" s="1297" t="s">
        <v>131</v>
      </c>
      <c r="D44" s="1297">
        <v>4.946112056344</v>
      </c>
      <c r="E44" s="1297">
        <v>19.770725997555999</v>
      </c>
      <c r="F44" s="1297">
        <v>0.8690541603862505</v>
      </c>
      <c r="G44" s="1297">
        <v>2.3352345814859725</v>
      </c>
      <c r="H44" s="1297">
        <v>0</v>
      </c>
      <c r="I44" s="1297">
        <v>5.3114664364555955</v>
      </c>
      <c r="J44" s="1297" t="s">
        <v>131</v>
      </c>
      <c r="K44" s="1297" t="s">
        <v>131</v>
      </c>
      <c r="L44" s="1297" t="s">
        <v>131</v>
      </c>
      <c r="M44" s="1297" t="s">
        <v>131</v>
      </c>
      <c r="N44" s="1297" t="s">
        <v>131</v>
      </c>
      <c r="O44" s="1297" t="s">
        <v>131</v>
      </c>
      <c r="P44" s="1297" t="s">
        <v>131</v>
      </c>
      <c r="Q44" s="1297" t="s">
        <v>131</v>
      </c>
      <c r="R44" s="1297" t="s">
        <v>131</v>
      </c>
      <c r="S44" s="817">
        <v>6.1667098241541787</v>
      </c>
      <c r="T44" s="13"/>
    </row>
    <row r="45" spans="1:20" ht="13.8">
      <c r="A45" s="819" t="s">
        <v>123</v>
      </c>
      <c r="B45" s="1297">
        <v>0</v>
      </c>
      <c r="C45" s="1297" t="s">
        <v>131</v>
      </c>
      <c r="D45" s="1297">
        <v>0.51638186993106461</v>
      </c>
      <c r="E45" s="1297">
        <v>0</v>
      </c>
      <c r="F45" s="1297">
        <v>0</v>
      </c>
      <c r="G45" s="1297">
        <v>2.7869581636922826E-5</v>
      </c>
      <c r="H45" s="1297" t="s">
        <v>131</v>
      </c>
      <c r="I45" s="1297">
        <v>0</v>
      </c>
      <c r="J45" s="1297" t="s">
        <v>131</v>
      </c>
      <c r="K45" s="1297" t="s">
        <v>131</v>
      </c>
      <c r="L45" s="1297" t="s">
        <v>131</v>
      </c>
      <c r="M45" s="1297" t="s">
        <v>131</v>
      </c>
      <c r="N45" s="1297" t="s">
        <v>131</v>
      </c>
      <c r="O45" s="1297" t="s">
        <v>131</v>
      </c>
      <c r="P45" s="1297" t="s">
        <v>131</v>
      </c>
      <c r="Q45" s="1297" t="s">
        <v>131</v>
      </c>
      <c r="R45" s="1297" t="s">
        <v>131</v>
      </c>
      <c r="S45" s="817">
        <v>0.4860347555627636</v>
      </c>
      <c r="T45" s="13"/>
    </row>
    <row r="46" spans="1:20" ht="12.75" customHeight="1">
      <c r="A46" s="819" t="s">
        <v>133</v>
      </c>
      <c r="B46" s="1297">
        <v>3.6990863805404754</v>
      </c>
      <c r="C46" s="1297" t="s">
        <v>131</v>
      </c>
      <c r="D46" s="1297">
        <v>2.0636459310327182</v>
      </c>
      <c r="E46" s="1297">
        <v>25.95997264387443</v>
      </c>
      <c r="F46" s="1297">
        <v>1.5693890639815535</v>
      </c>
      <c r="G46" s="1297">
        <v>5.1164924361459612</v>
      </c>
      <c r="H46" s="1297" t="s">
        <v>131</v>
      </c>
      <c r="I46" s="1297">
        <v>3.4582121682129636</v>
      </c>
      <c r="J46" s="1297">
        <v>3.6989825076288536</v>
      </c>
      <c r="K46" s="1297" t="s">
        <v>131</v>
      </c>
      <c r="L46" s="1297">
        <v>24.761696117781678</v>
      </c>
      <c r="M46" s="1297" t="s">
        <v>131</v>
      </c>
      <c r="N46" s="1297" t="s">
        <v>131</v>
      </c>
      <c r="O46" s="1297">
        <v>64.142123035468984</v>
      </c>
      <c r="P46" s="1297" t="s">
        <v>131</v>
      </c>
      <c r="Q46" s="1297" t="s">
        <v>131</v>
      </c>
      <c r="R46" s="1297" t="s">
        <v>131</v>
      </c>
      <c r="S46" s="817">
        <v>3.5465047695581084</v>
      </c>
      <c r="T46" s="13"/>
    </row>
    <row r="47" spans="1:20" ht="13.8">
      <c r="A47" s="819" t="s">
        <v>710</v>
      </c>
      <c r="B47" s="1297" t="s">
        <v>131</v>
      </c>
      <c r="C47" s="1297" t="s">
        <v>131</v>
      </c>
      <c r="D47" s="1297">
        <v>0</v>
      </c>
      <c r="E47" s="1297" t="s">
        <v>131</v>
      </c>
      <c r="F47" s="1297">
        <v>0</v>
      </c>
      <c r="G47" s="1297" t="s">
        <v>131</v>
      </c>
      <c r="H47" s="1297" t="s">
        <v>131</v>
      </c>
      <c r="I47" s="1297">
        <v>0</v>
      </c>
      <c r="J47" s="1297" t="s">
        <v>131</v>
      </c>
      <c r="K47" s="1297" t="s">
        <v>131</v>
      </c>
      <c r="L47" s="1297" t="s">
        <v>131</v>
      </c>
      <c r="M47" s="1297" t="s">
        <v>131</v>
      </c>
      <c r="N47" s="1297" t="s">
        <v>131</v>
      </c>
      <c r="O47" s="1297" t="s">
        <v>131</v>
      </c>
      <c r="P47" s="1297" t="s">
        <v>131</v>
      </c>
      <c r="Q47" s="1297" t="s">
        <v>131</v>
      </c>
      <c r="R47" s="1297" t="s">
        <v>131</v>
      </c>
      <c r="S47" s="817">
        <v>0</v>
      </c>
      <c r="T47" s="13"/>
    </row>
    <row r="48" spans="1:20" ht="13.8">
      <c r="A48" s="819" t="s">
        <v>791</v>
      </c>
      <c r="B48" s="1297">
        <v>14.118226778703185</v>
      </c>
      <c r="C48" s="1297">
        <v>100</v>
      </c>
      <c r="D48" s="1297">
        <v>15.870037402708082</v>
      </c>
      <c r="E48" s="1297">
        <v>100</v>
      </c>
      <c r="F48" s="1297">
        <v>7.1892490072384018E-7</v>
      </c>
      <c r="G48" s="1297">
        <v>95.899879409358064</v>
      </c>
      <c r="H48" s="1297" t="s">
        <v>131</v>
      </c>
      <c r="I48" s="1297">
        <v>9.297503229583052</v>
      </c>
      <c r="J48" s="1297" t="s">
        <v>131</v>
      </c>
      <c r="K48" s="1297" t="s">
        <v>131</v>
      </c>
      <c r="L48" s="1297" t="s">
        <v>131</v>
      </c>
      <c r="M48" s="1297" t="s">
        <v>131</v>
      </c>
      <c r="N48" s="1297" t="s">
        <v>131</v>
      </c>
      <c r="O48" s="1297" t="s">
        <v>131</v>
      </c>
      <c r="P48" s="1297" t="s">
        <v>131</v>
      </c>
      <c r="Q48" s="1297" t="s">
        <v>131</v>
      </c>
      <c r="R48" s="1297" t="s">
        <v>131</v>
      </c>
      <c r="S48" s="817">
        <v>15.982701143230891</v>
      </c>
      <c r="T48" s="13"/>
    </row>
    <row r="49" spans="1:20" ht="13.8">
      <c r="A49" s="819" t="s">
        <v>792</v>
      </c>
      <c r="B49" s="1297">
        <v>0</v>
      </c>
      <c r="C49" s="1297" t="s">
        <v>131</v>
      </c>
      <c r="D49" s="1297">
        <v>0</v>
      </c>
      <c r="E49" s="1297" t="s">
        <v>131</v>
      </c>
      <c r="F49" s="1297" t="s">
        <v>131</v>
      </c>
      <c r="G49" s="1297" t="s">
        <v>131</v>
      </c>
      <c r="H49" s="1297" t="s">
        <v>131</v>
      </c>
      <c r="I49" s="1297" t="s">
        <v>131</v>
      </c>
      <c r="J49" s="1297" t="s">
        <v>131</v>
      </c>
      <c r="K49" s="1297" t="s">
        <v>131</v>
      </c>
      <c r="L49" s="1297" t="s">
        <v>131</v>
      </c>
      <c r="M49" s="1297" t="s">
        <v>131</v>
      </c>
      <c r="N49" s="1297" t="s">
        <v>131</v>
      </c>
      <c r="O49" s="1297" t="s">
        <v>131</v>
      </c>
      <c r="P49" s="1297" t="s">
        <v>131</v>
      </c>
      <c r="Q49" s="1297" t="s">
        <v>131</v>
      </c>
      <c r="R49" s="1297" t="s">
        <v>131</v>
      </c>
      <c r="S49" s="817">
        <v>0</v>
      </c>
      <c r="T49" s="13"/>
    </row>
    <row r="50" spans="1:20" ht="13.8" hidden="1">
      <c r="A50" s="819" t="s">
        <v>793</v>
      </c>
      <c r="B50" s="1297">
        <v>7.1701130611899773</v>
      </c>
      <c r="C50" s="1297">
        <v>100</v>
      </c>
      <c r="D50" s="1297">
        <v>88.97616870730009</v>
      </c>
      <c r="E50" s="1297">
        <v>6.2098130375890097</v>
      </c>
      <c r="F50" s="1297">
        <v>98.251517501902114</v>
      </c>
      <c r="G50" s="1297">
        <v>90.913324365532802</v>
      </c>
      <c r="H50" s="1297" t="s">
        <v>131</v>
      </c>
      <c r="I50" s="1297">
        <v>97.653584179808433</v>
      </c>
      <c r="J50" s="1297" t="s">
        <v>131</v>
      </c>
      <c r="K50" s="1297" t="s">
        <v>131</v>
      </c>
      <c r="L50" s="1297" t="s">
        <v>131</v>
      </c>
      <c r="M50" s="1297" t="s">
        <v>131</v>
      </c>
      <c r="N50" s="1297" t="s">
        <v>131</v>
      </c>
      <c r="O50" s="1297" t="s">
        <v>131</v>
      </c>
      <c r="P50" s="1297" t="s">
        <v>131</v>
      </c>
      <c r="Q50" s="1297" t="s">
        <v>131</v>
      </c>
      <c r="R50" s="1297" t="s">
        <v>131</v>
      </c>
      <c r="S50" s="817">
        <v>50.589035015236206</v>
      </c>
      <c r="T50" s="13"/>
    </row>
    <row r="51" spans="1:20" ht="3" customHeight="1">
      <c r="A51" s="819"/>
      <c r="B51" s="1298"/>
      <c r="C51" s="658"/>
      <c r="D51" s="658"/>
      <c r="E51" s="658"/>
      <c r="F51" s="658"/>
      <c r="G51" s="658"/>
      <c r="H51" s="658"/>
      <c r="I51" s="658"/>
      <c r="J51" s="658"/>
      <c r="K51" s="658"/>
      <c r="L51" s="658"/>
      <c r="M51" s="658"/>
      <c r="N51" s="658"/>
      <c r="O51" s="658"/>
      <c r="P51" s="658"/>
      <c r="Q51" s="658"/>
      <c r="R51" s="658"/>
      <c r="S51" s="825"/>
      <c r="T51" s="13"/>
    </row>
    <row r="52" spans="1:20" ht="13.8">
      <c r="A52" s="816" t="s">
        <v>799</v>
      </c>
      <c r="B52" s="1295">
        <v>2.7618592326566089</v>
      </c>
      <c r="C52" s="1295">
        <v>3.2997570673980041</v>
      </c>
      <c r="D52" s="1295">
        <v>4.2167233770774759</v>
      </c>
      <c r="E52" s="1295">
        <v>3.9214645799404777</v>
      </c>
      <c r="F52" s="1295">
        <v>3.3957839139224171</v>
      </c>
      <c r="G52" s="1295">
        <v>3.6435183180704551</v>
      </c>
      <c r="H52" s="1295" t="s">
        <v>131</v>
      </c>
      <c r="I52" s="1295">
        <v>4.1943942926021789</v>
      </c>
      <c r="J52" s="1295">
        <v>3.7760987424424832</v>
      </c>
      <c r="K52" s="1295">
        <v>1.5966589402346392</v>
      </c>
      <c r="L52" s="1295">
        <v>4.7674188954488859</v>
      </c>
      <c r="M52" s="1295">
        <v>0.28100769459350394</v>
      </c>
      <c r="N52" s="1295">
        <v>4.7059466841200788</v>
      </c>
      <c r="O52" s="1295">
        <v>4.2354703130680331</v>
      </c>
      <c r="P52" s="1295" t="s">
        <v>131</v>
      </c>
      <c r="Q52" s="1295" t="s">
        <v>131</v>
      </c>
      <c r="R52" s="1295" t="s">
        <v>131</v>
      </c>
      <c r="S52" s="817">
        <v>3.778100811817612</v>
      </c>
      <c r="T52" s="13"/>
    </row>
    <row r="53" spans="1:20" ht="13.8">
      <c r="A53" s="819" t="s">
        <v>790</v>
      </c>
      <c r="B53" s="1297">
        <v>3.7757631506467861</v>
      </c>
      <c r="C53" s="1297">
        <v>4.5790695757450113</v>
      </c>
      <c r="D53" s="1297">
        <v>6.0719383107431026</v>
      </c>
      <c r="E53" s="1297">
        <v>4.4515751714118252</v>
      </c>
      <c r="F53" s="1297">
        <v>6.4300966869060492</v>
      </c>
      <c r="G53" s="1297">
        <v>6.0545731766794821</v>
      </c>
      <c r="H53" s="1297" t="s">
        <v>131</v>
      </c>
      <c r="I53" s="1297">
        <v>9.5117836042901853</v>
      </c>
      <c r="J53" s="1297" t="s">
        <v>131</v>
      </c>
      <c r="K53" s="1297">
        <v>4.0010371467205932</v>
      </c>
      <c r="L53" s="1297">
        <v>4.3427371254754776</v>
      </c>
      <c r="M53" s="1297" t="s">
        <v>131</v>
      </c>
      <c r="N53" s="1297">
        <v>5.4582711801426456</v>
      </c>
      <c r="O53" s="1297" t="s">
        <v>131</v>
      </c>
      <c r="P53" s="1297" t="s">
        <v>131</v>
      </c>
      <c r="Q53" s="1297" t="s">
        <v>131</v>
      </c>
      <c r="R53" s="1297" t="s">
        <v>131</v>
      </c>
      <c r="S53" s="817">
        <v>5.9517068771120689</v>
      </c>
      <c r="T53" s="13"/>
    </row>
    <row r="54" spans="1:20" ht="13.8">
      <c r="A54" s="819" t="s">
        <v>133</v>
      </c>
      <c r="B54" s="1297">
        <v>2.394122260939656</v>
      </c>
      <c r="C54" s="1297">
        <v>3.2923786471639875</v>
      </c>
      <c r="D54" s="1297">
        <v>3.2855488571961509</v>
      </c>
      <c r="E54" s="1297">
        <v>3.5402053421143096</v>
      </c>
      <c r="F54" s="1297">
        <v>2.8720635012695319</v>
      </c>
      <c r="G54" s="1297">
        <v>2.9906330121134848</v>
      </c>
      <c r="H54" s="1297" t="s">
        <v>131</v>
      </c>
      <c r="I54" s="1297">
        <v>2.9477756972537423</v>
      </c>
      <c r="J54" s="1297">
        <v>3.7760987424424832</v>
      </c>
      <c r="K54" s="1297">
        <v>1.5759316480433887</v>
      </c>
      <c r="L54" s="1297">
        <v>5.2132191781864607</v>
      </c>
      <c r="M54" s="1297">
        <v>0.29560675403413605</v>
      </c>
      <c r="N54" s="1297">
        <v>4.0486866044333407</v>
      </c>
      <c r="O54" s="1297">
        <v>4.2354703130680331</v>
      </c>
      <c r="P54" s="1297" t="s">
        <v>131</v>
      </c>
      <c r="Q54" s="1297" t="s">
        <v>131</v>
      </c>
      <c r="R54" s="1297" t="s">
        <v>131</v>
      </c>
      <c r="S54" s="817">
        <v>3.02992567810045</v>
      </c>
      <c r="T54" s="13"/>
    </row>
    <row r="55" spans="1:20" ht="13.8">
      <c r="A55" s="827" t="s">
        <v>1138</v>
      </c>
      <c r="B55" s="1297" t="s">
        <v>131</v>
      </c>
      <c r="C55" s="1297" t="s">
        <v>131</v>
      </c>
      <c r="D55" s="1297" t="s">
        <v>131</v>
      </c>
      <c r="E55" s="1297" t="s">
        <v>131</v>
      </c>
      <c r="F55" s="1297">
        <v>23.643020112298167</v>
      </c>
      <c r="G55" s="1297">
        <v>0</v>
      </c>
      <c r="H55" s="1297" t="s">
        <v>131</v>
      </c>
      <c r="I55" s="1297">
        <v>25.415695691817579</v>
      </c>
      <c r="J55" s="1297">
        <v>2.2216790522338527E-2</v>
      </c>
      <c r="K55" s="1297" t="s">
        <v>131</v>
      </c>
      <c r="L55" s="1297" t="s">
        <v>131</v>
      </c>
      <c r="M55" s="1297" t="s">
        <v>131</v>
      </c>
      <c r="N55" s="1297" t="s">
        <v>131</v>
      </c>
      <c r="O55" s="1297" t="s">
        <v>131</v>
      </c>
      <c r="P55" s="1297" t="s">
        <v>131</v>
      </c>
      <c r="Q55" s="1297" t="s">
        <v>131</v>
      </c>
      <c r="R55" s="1297" t="s">
        <v>131</v>
      </c>
      <c r="S55" s="817">
        <v>4.6860745516724611</v>
      </c>
      <c r="T55" s="13"/>
    </row>
    <row r="56" spans="1:20" ht="13.8">
      <c r="A56" s="827" t="s">
        <v>1139</v>
      </c>
      <c r="B56" s="1297">
        <v>2.394122260939656</v>
      </c>
      <c r="C56" s="1297">
        <v>3.2923786471639875</v>
      </c>
      <c r="D56" s="1297">
        <v>3.2855488571961509</v>
      </c>
      <c r="E56" s="1297">
        <v>3.5402053421143096</v>
      </c>
      <c r="F56" s="1297">
        <v>2.8690834832617558</v>
      </c>
      <c r="G56" s="1297">
        <v>2.9908403031843696</v>
      </c>
      <c r="H56" s="1297" t="s">
        <v>131</v>
      </c>
      <c r="I56" s="1297">
        <v>2.9347019922376658</v>
      </c>
      <c r="J56" s="1297">
        <v>4.1579729706748632</v>
      </c>
      <c r="K56" s="1297">
        <v>1.5759316480433887</v>
      </c>
      <c r="L56" s="1297">
        <v>5.2132191781864607</v>
      </c>
      <c r="M56" s="1297">
        <v>0.29560675403413605</v>
      </c>
      <c r="N56" s="1297">
        <v>4.0486866044333407</v>
      </c>
      <c r="O56" s="1297">
        <v>4.2354703130680331</v>
      </c>
      <c r="P56" s="1297" t="s">
        <v>131</v>
      </c>
      <c r="Q56" s="1297" t="s">
        <v>131</v>
      </c>
      <c r="R56" s="1297" t="s">
        <v>131</v>
      </c>
      <c r="S56" s="817">
        <v>3.0286063582212983</v>
      </c>
      <c r="T56" s="13"/>
    </row>
    <row r="57" spans="1:20" ht="13.8">
      <c r="A57" s="828" t="s">
        <v>1140</v>
      </c>
      <c r="B57" s="1297">
        <v>5.0430743207050162</v>
      </c>
      <c r="C57" s="1297" t="s">
        <v>131</v>
      </c>
      <c r="D57" s="1297">
        <v>2.6652543388908807</v>
      </c>
      <c r="E57" s="1297">
        <v>60.338281834008193</v>
      </c>
      <c r="F57" s="1297">
        <v>3.1550284636830517</v>
      </c>
      <c r="G57" s="1297">
        <v>8.5641683785076168</v>
      </c>
      <c r="H57" s="1297" t="s">
        <v>131</v>
      </c>
      <c r="I57" s="1297">
        <v>56.08477544028824</v>
      </c>
      <c r="J57" s="1297" t="s">
        <v>131</v>
      </c>
      <c r="K57" s="1297" t="s">
        <v>131</v>
      </c>
      <c r="L57" s="1297">
        <v>99.826007891464855</v>
      </c>
      <c r="M57" s="1297">
        <v>0.29560675403413605</v>
      </c>
      <c r="N57" s="1297" t="s">
        <v>131</v>
      </c>
      <c r="O57" s="1297">
        <v>0.31278940682979278</v>
      </c>
      <c r="P57" s="1297" t="s">
        <v>131</v>
      </c>
      <c r="Q57" s="1297" t="s">
        <v>131</v>
      </c>
      <c r="R57" s="1297" t="s">
        <v>131</v>
      </c>
      <c r="S57" s="817">
        <v>4.6542203862689684</v>
      </c>
      <c r="T57" s="13"/>
    </row>
    <row r="58" spans="1:20" ht="13.8">
      <c r="A58" s="819" t="s">
        <v>791</v>
      </c>
      <c r="B58" s="1297" t="s">
        <v>131</v>
      </c>
      <c r="C58" s="1297" t="s">
        <v>131</v>
      </c>
      <c r="D58" s="1297" t="s">
        <v>131</v>
      </c>
      <c r="E58" s="1297" t="s">
        <v>131</v>
      </c>
      <c r="F58" s="1297" t="s">
        <v>131</v>
      </c>
      <c r="G58" s="1297" t="s">
        <v>131</v>
      </c>
      <c r="H58" s="1297" t="s">
        <v>131</v>
      </c>
      <c r="I58" s="1297" t="s">
        <v>131</v>
      </c>
      <c r="J58" s="1297" t="s">
        <v>131</v>
      </c>
      <c r="K58" s="1297" t="s">
        <v>131</v>
      </c>
      <c r="L58" s="1297" t="s">
        <v>131</v>
      </c>
      <c r="M58" s="1297" t="s">
        <v>131</v>
      </c>
      <c r="N58" s="1297" t="s">
        <v>131</v>
      </c>
      <c r="O58" s="1297" t="s">
        <v>131</v>
      </c>
      <c r="P58" s="1297" t="s">
        <v>131</v>
      </c>
      <c r="Q58" s="1297" t="s">
        <v>131</v>
      </c>
      <c r="R58" s="1297" t="s">
        <v>131</v>
      </c>
      <c r="S58" s="817" t="s">
        <v>131</v>
      </c>
      <c r="T58" s="13"/>
    </row>
    <row r="59" spans="1:20" ht="12.75" hidden="1" customHeight="1">
      <c r="A59" s="819" t="s">
        <v>793</v>
      </c>
      <c r="B59" s="1297">
        <v>98.102115284507263</v>
      </c>
      <c r="C59" s="1297">
        <v>3.3084560989344709</v>
      </c>
      <c r="D59" s="1297">
        <v>83.644753764634743</v>
      </c>
      <c r="E59" s="1297">
        <v>9.2577272354196083</v>
      </c>
      <c r="F59" s="1297">
        <v>77.968093336280958</v>
      </c>
      <c r="G59" s="1297">
        <v>1.3830577559981496</v>
      </c>
      <c r="H59" s="1297" t="s">
        <v>131</v>
      </c>
      <c r="I59" s="1297">
        <v>76.921805101484935</v>
      </c>
      <c r="J59" s="1297" t="s">
        <v>131</v>
      </c>
      <c r="K59" s="1297">
        <v>100</v>
      </c>
      <c r="L59" s="1297" t="s">
        <v>131</v>
      </c>
      <c r="M59" s="1297">
        <v>0</v>
      </c>
      <c r="N59" s="1297" t="s">
        <v>131</v>
      </c>
      <c r="O59" s="1297" t="s">
        <v>131</v>
      </c>
      <c r="P59" s="1297" t="s">
        <v>131</v>
      </c>
      <c r="Q59" s="1297" t="s">
        <v>131</v>
      </c>
      <c r="R59" s="1297" t="s">
        <v>131</v>
      </c>
      <c r="S59" s="817">
        <v>3.2119962138446487</v>
      </c>
      <c r="T59" s="13"/>
    </row>
    <row r="60" spans="1:20" ht="3" customHeight="1">
      <c r="A60" s="819"/>
      <c r="B60" s="1298"/>
      <c r="C60" s="658"/>
      <c r="D60" s="658"/>
      <c r="E60" s="658"/>
      <c r="F60" s="658"/>
      <c r="G60" s="658"/>
      <c r="H60" s="658"/>
      <c r="I60" s="658"/>
      <c r="J60" s="658"/>
      <c r="K60" s="658"/>
      <c r="L60" s="658"/>
      <c r="M60" s="658"/>
      <c r="N60" s="658"/>
      <c r="O60" s="658"/>
      <c r="P60" s="658"/>
      <c r="Q60" s="658"/>
      <c r="R60" s="658"/>
      <c r="S60" s="825"/>
      <c r="T60" s="13"/>
    </row>
    <row r="61" spans="1:20" ht="13.8">
      <c r="A61" s="816" t="s">
        <v>803</v>
      </c>
      <c r="B61" s="1295">
        <v>2.1888040430058604</v>
      </c>
      <c r="C61" s="1295">
        <v>5.5044073294860167</v>
      </c>
      <c r="D61" s="1295">
        <v>2.979728474653486</v>
      </c>
      <c r="E61" s="1295">
        <v>4.7333258468922219</v>
      </c>
      <c r="F61" s="1295">
        <v>3.1474405768383158</v>
      </c>
      <c r="G61" s="1295">
        <v>2.8092064694471865</v>
      </c>
      <c r="H61" s="1295" t="s">
        <v>131</v>
      </c>
      <c r="I61" s="1295">
        <v>2.9622186476105936</v>
      </c>
      <c r="J61" s="1295">
        <v>6.4957129891516434</v>
      </c>
      <c r="K61" s="1295">
        <v>7.3499514453605306</v>
      </c>
      <c r="L61" s="1295">
        <v>0</v>
      </c>
      <c r="M61" s="1295" t="s">
        <v>131</v>
      </c>
      <c r="N61" s="1295" t="s">
        <v>131</v>
      </c>
      <c r="O61" s="1295">
        <v>0</v>
      </c>
      <c r="P61" s="1295" t="s">
        <v>131</v>
      </c>
      <c r="Q61" s="1295" t="s">
        <v>131</v>
      </c>
      <c r="R61" s="1295" t="s">
        <v>131</v>
      </c>
      <c r="S61" s="817">
        <v>2.8652866067005518</v>
      </c>
      <c r="T61" s="13"/>
    </row>
    <row r="62" spans="1:20" ht="13.8">
      <c r="A62" s="819" t="s">
        <v>133</v>
      </c>
      <c r="B62" s="1297">
        <v>2.200481869505535</v>
      </c>
      <c r="C62" s="1297">
        <v>0</v>
      </c>
      <c r="D62" s="1297">
        <v>2.52628496069141</v>
      </c>
      <c r="E62" s="1297">
        <v>6.2410971084115081</v>
      </c>
      <c r="F62" s="1297">
        <v>2.9882004251923657</v>
      </c>
      <c r="G62" s="1297">
        <v>2.7221823405279664</v>
      </c>
      <c r="H62" s="1297" t="s">
        <v>131</v>
      </c>
      <c r="I62" s="1297">
        <v>3.0282051928398146</v>
      </c>
      <c r="J62" s="1297">
        <v>6.4937672981607202</v>
      </c>
      <c r="K62" s="1297">
        <v>8.3364826569469717</v>
      </c>
      <c r="L62" s="1297">
        <v>0</v>
      </c>
      <c r="M62" s="1297" t="s">
        <v>131</v>
      </c>
      <c r="N62" s="1297" t="s">
        <v>131</v>
      </c>
      <c r="O62" s="1297">
        <v>0</v>
      </c>
      <c r="P62" s="1297" t="s">
        <v>131</v>
      </c>
      <c r="Q62" s="1297" t="s">
        <v>131</v>
      </c>
      <c r="R62" s="1297" t="s">
        <v>131</v>
      </c>
      <c r="S62" s="817">
        <v>2.6821826389907293</v>
      </c>
      <c r="T62" s="13"/>
    </row>
    <row r="63" spans="1:20" ht="13.8">
      <c r="A63" s="819" t="s">
        <v>804</v>
      </c>
      <c r="B63" s="1297">
        <v>2.0188581574485149</v>
      </c>
      <c r="C63" s="1297">
        <v>5.5207264845299875</v>
      </c>
      <c r="D63" s="1297">
        <v>4.6467029073034354</v>
      </c>
      <c r="E63" s="1297">
        <v>3.7671217191817483</v>
      </c>
      <c r="F63" s="1297">
        <v>3.6454714666270247</v>
      </c>
      <c r="G63" s="1297">
        <v>3.9592812275029581</v>
      </c>
      <c r="H63" s="1297" t="s">
        <v>131</v>
      </c>
      <c r="I63" s="1297">
        <v>2.6907329899044319</v>
      </c>
      <c r="J63" s="1297">
        <v>11.634132890136671</v>
      </c>
      <c r="K63" s="1297">
        <v>5.4284202991425392</v>
      </c>
      <c r="L63" s="1297">
        <v>0</v>
      </c>
      <c r="M63" s="1297" t="s">
        <v>131</v>
      </c>
      <c r="N63" s="1297" t="s">
        <v>131</v>
      </c>
      <c r="O63" s="1297" t="s">
        <v>131</v>
      </c>
      <c r="P63" s="1297" t="s">
        <v>131</v>
      </c>
      <c r="Q63" s="1297" t="s">
        <v>131</v>
      </c>
      <c r="R63" s="1297" t="s">
        <v>131</v>
      </c>
      <c r="S63" s="817">
        <v>3.8242696049909606</v>
      </c>
      <c r="T63" s="13"/>
    </row>
    <row r="64" spans="1:20" ht="13.8" hidden="1">
      <c r="A64" s="819" t="s">
        <v>793</v>
      </c>
      <c r="B64" s="1297" t="s">
        <v>131</v>
      </c>
      <c r="C64" s="1297" t="s">
        <v>131</v>
      </c>
      <c r="D64" s="1297" t="s">
        <v>131</v>
      </c>
      <c r="E64" s="1297">
        <v>0</v>
      </c>
      <c r="F64" s="1297" t="s">
        <v>131</v>
      </c>
      <c r="G64" s="1297" t="s">
        <v>131</v>
      </c>
      <c r="H64" s="1297" t="s">
        <v>131</v>
      </c>
      <c r="I64" s="1297" t="s">
        <v>131</v>
      </c>
      <c r="J64" s="1297" t="s">
        <v>131</v>
      </c>
      <c r="K64" s="1297" t="s">
        <v>131</v>
      </c>
      <c r="L64" s="1297" t="s">
        <v>131</v>
      </c>
      <c r="M64" s="1297" t="s">
        <v>131</v>
      </c>
      <c r="N64" s="1297" t="s">
        <v>131</v>
      </c>
      <c r="O64" s="1297" t="s">
        <v>131</v>
      </c>
      <c r="P64" s="1297" t="s">
        <v>131</v>
      </c>
      <c r="Q64" s="1297" t="s">
        <v>131</v>
      </c>
      <c r="R64" s="1297" t="s">
        <v>131</v>
      </c>
      <c r="S64" s="817">
        <v>0</v>
      </c>
      <c r="T64" s="13"/>
    </row>
    <row r="65" spans="1:20" ht="4.5" customHeight="1">
      <c r="A65" s="829"/>
      <c r="B65" s="1298"/>
      <c r="C65" s="658"/>
      <c r="D65" s="658"/>
      <c r="E65" s="658"/>
      <c r="F65" s="658"/>
      <c r="G65" s="658"/>
      <c r="H65" s="658"/>
      <c r="I65" s="658"/>
      <c r="J65" s="658"/>
      <c r="K65" s="658"/>
      <c r="L65" s="658"/>
      <c r="M65" s="658"/>
      <c r="N65" s="658"/>
      <c r="O65" s="658"/>
      <c r="P65" s="658"/>
      <c r="Q65" s="658"/>
      <c r="R65" s="658"/>
      <c r="S65" s="832"/>
      <c r="T65" s="13"/>
    </row>
    <row r="66" spans="1:20" s="62" customFormat="1" ht="27" customHeight="1">
      <c r="A66" s="833" t="s">
        <v>1141</v>
      </c>
      <c r="B66" s="1299">
        <v>4.2946424125893934</v>
      </c>
      <c r="C66" s="1299">
        <v>4.8636065898559577</v>
      </c>
      <c r="D66" s="1299">
        <v>4.1898892887519867</v>
      </c>
      <c r="E66" s="1299">
        <v>6.8009223771900151</v>
      </c>
      <c r="F66" s="1299">
        <v>4.1634156797407877</v>
      </c>
      <c r="G66" s="1299">
        <v>4.2448744736510271</v>
      </c>
      <c r="H66" s="1299">
        <v>0</v>
      </c>
      <c r="I66" s="1299">
        <v>3.1419815344268103</v>
      </c>
      <c r="J66" s="1299">
        <v>7.2962294141506341</v>
      </c>
      <c r="K66" s="1299">
        <v>3.0711799219715146</v>
      </c>
      <c r="L66" s="1299">
        <v>4.7908523420844453</v>
      </c>
      <c r="M66" s="1299">
        <v>5.1241592182350688</v>
      </c>
      <c r="N66" s="1299">
        <v>4.7059466841200788</v>
      </c>
      <c r="O66" s="1299">
        <v>3.941558304452744</v>
      </c>
      <c r="P66" s="1299">
        <v>1.3489084023733675</v>
      </c>
      <c r="Q66" s="1299">
        <v>0</v>
      </c>
      <c r="R66" s="1299">
        <v>2.614693341263139</v>
      </c>
      <c r="S66" s="1300">
        <v>4.2191895267131754</v>
      </c>
      <c r="T66" s="174"/>
    </row>
    <row r="67" spans="1:20" ht="4.5" customHeight="1" thickBot="1">
      <c r="A67" s="836"/>
      <c r="B67" s="28"/>
      <c r="C67" s="28"/>
      <c r="D67" s="28"/>
      <c r="E67" s="28"/>
      <c r="F67" s="28"/>
      <c r="G67" s="28"/>
      <c r="H67" s="28"/>
      <c r="I67" s="28"/>
      <c r="J67" s="28"/>
      <c r="K67" s="28"/>
      <c r="L67" s="28"/>
      <c r="M67" s="28"/>
      <c r="N67" s="28"/>
      <c r="O67" s="28"/>
      <c r="P67" s="28"/>
      <c r="Q67" s="28"/>
      <c r="R67" s="28"/>
      <c r="S67" s="28"/>
      <c r="T67" s="13"/>
    </row>
    <row r="68" spans="1:20" ht="13.8">
      <c r="A68" s="18" t="s">
        <v>1142</v>
      </c>
      <c r="B68" s="18"/>
      <c r="C68" s="18"/>
      <c r="D68" s="18"/>
      <c r="E68" s="18"/>
      <c r="F68" s="18"/>
      <c r="G68" s="18"/>
      <c r="H68" s="18"/>
      <c r="I68" s="18"/>
      <c r="J68" s="18"/>
      <c r="K68" s="18"/>
      <c r="L68" s="18"/>
      <c r="M68" s="18"/>
      <c r="N68" s="18"/>
      <c r="O68" s="18"/>
      <c r="P68" s="18"/>
      <c r="Q68" s="18"/>
      <c r="R68" s="18"/>
      <c r="S68" s="18"/>
      <c r="T68" s="13"/>
    </row>
    <row r="69" spans="1:20" ht="13.8">
      <c r="A69" s="18" t="s">
        <v>1143</v>
      </c>
      <c r="B69" s="18"/>
      <c r="C69" s="18"/>
      <c r="D69" s="18"/>
      <c r="E69" s="18"/>
      <c r="F69" s="18"/>
      <c r="G69" s="18"/>
      <c r="H69" s="18"/>
      <c r="I69" s="18"/>
      <c r="J69" s="18"/>
      <c r="K69" s="18"/>
      <c r="L69" s="18"/>
      <c r="M69" s="18"/>
      <c r="N69" s="18"/>
      <c r="O69" s="18"/>
      <c r="P69" s="18"/>
      <c r="Q69" s="18"/>
      <c r="R69" s="18"/>
      <c r="S69" s="18"/>
      <c r="T69" s="13"/>
    </row>
    <row r="70" spans="1:20" ht="13.8">
      <c r="A70" s="18" t="s">
        <v>719</v>
      </c>
      <c r="B70" s="18"/>
      <c r="C70" s="18"/>
      <c r="D70" s="18"/>
      <c r="E70" s="18"/>
      <c r="F70" s="18"/>
      <c r="G70" s="18"/>
      <c r="H70" s="18"/>
      <c r="I70" s="18"/>
      <c r="J70" s="18"/>
      <c r="K70" s="18"/>
      <c r="L70" s="18"/>
      <c r="M70" s="18"/>
      <c r="N70" s="18"/>
      <c r="O70" s="18"/>
      <c r="P70" s="18"/>
      <c r="Q70" s="18"/>
      <c r="R70" s="18"/>
      <c r="S70" s="18"/>
      <c r="T70" s="13"/>
    </row>
    <row r="71" spans="1:20">
      <c r="A71" s="840"/>
      <c r="B71" s="480"/>
      <c r="C71" s="480"/>
      <c r="D71" s="480"/>
      <c r="E71" s="480"/>
      <c r="F71" s="480"/>
      <c r="G71" s="480"/>
      <c r="H71" s="480"/>
      <c r="I71" s="480"/>
    </row>
    <row r="72" spans="1:20">
      <c r="A72" s="912"/>
      <c r="B72" s="841"/>
      <c r="C72" s="841"/>
      <c r="D72" s="842"/>
      <c r="E72" s="841"/>
      <c r="F72" s="841"/>
      <c r="G72" s="841"/>
      <c r="H72" s="842"/>
      <c r="I72" s="841"/>
    </row>
  </sheetData>
  <mergeCells count="3">
    <mergeCell ref="A2:S2"/>
    <mergeCell ref="A3:S3"/>
    <mergeCell ref="A4:S4"/>
  </mergeCells>
  <hyperlinks>
    <hyperlink ref="A1" location="Índice!A1" display="Volver al Índice" xr:uid="{14E76C2B-9A91-4B5D-ACC8-D7B85DFB27D5}"/>
  </hyperlinks>
  <printOptions horizontalCentered="1" verticalCentered="1"/>
  <pageMargins left="0.15748031496062992" right="0.15748031496062992" top="0.78740157480314965" bottom="0.78740157480314965" header="0" footer="0"/>
  <pageSetup paperSize="9" scale="57"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02D9B-D10D-4131-8D63-4C5CDC5303E1}">
  <sheetPr>
    <pageSetUpPr fitToPage="1"/>
  </sheetPr>
  <dimension ref="A1:I72"/>
  <sheetViews>
    <sheetView showGridLines="0" zoomScaleNormal="75" workbookViewId="0"/>
  </sheetViews>
  <sheetFormatPr baseColWidth="10" defaultColWidth="11.44140625" defaultRowHeight="13.2"/>
  <cols>
    <col min="1" max="1" width="47.88671875" style="1088" customWidth="1"/>
    <col min="2" max="6" width="22.109375" style="1088" customWidth="1"/>
    <col min="7" max="256" width="11.44140625" style="1088"/>
    <col min="257" max="257" width="47.88671875" style="1088" customWidth="1"/>
    <col min="258" max="262" width="22.109375" style="1088" customWidth="1"/>
    <col min="263" max="512" width="11.44140625" style="1088"/>
    <col min="513" max="513" width="47.88671875" style="1088" customWidth="1"/>
    <col min="514" max="518" width="22.109375" style="1088" customWidth="1"/>
    <col min="519" max="768" width="11.44140625" style="1088"/>
    <col min="769" max="769" width="47.88671875" style="1088" customWidth="1"/>
    <col min="770" max="774" width="22.109375" style="1088" customWidth="1"/>
    <col min="775" max="1024" width="11.44140625" style="1088"/>
    <col min="1025" max="1025" width="47.88671875" style="1088" customWidth="1"/>
    <col min="1026" max="1030" width="22.109375" style="1088" customWidth="1"/>
    <col min="1031" max="1280" width="11.44140625" style="1088"/>
    <col min="1281" max="1281" width="47.88671875" style="1088" customWidth="1"/>
    <col min="1282" max="1286" width="22.109375" style="1088" customWidth="1"/>
    <col min="1287" max="1536" width="11.44140625" style="1088"/>
    <col min="1537" max="1537" width="47.88671875" style="1088" customWidth="1"/>
    <col min="1538" max="1542" width="22.109375" style="1088" customWidth="1"/>
    <col min="1543" max="1792" width="11.44140625" style="1088"/>
    <col min="1793" max="1793" width="47.88671875" style="1088" customWidth="1"/>
    <col min="1794" max="1798" width="22.109375" style="1088" customWidth="1"/>
    <col min="1799" max="2048" width="11.44140625" style="1088"/>
    <col min="2049" max="2049" width="47.88671875" style="1088" customWidth="1"/>
    <col min="2050" max="2054" width="22.109375" style="1088" customWidth="1"/>
    <col min="2055" max="2304" width="11.44140625" style="1088"/>
    <col min="2305" max="2305" width="47.88671875" style="1088" customWidth="1"/>
    <col min="2306" max="2310" width="22.109375" style="1088" customWidth="1"/>
    <col min="2311" max="2560" width="11.44140625" style="1088"/>
    <col min="2561" max="2561" width="47.88671875" style="1088" customWidth="1"/>
    <col min="2562" max="2566" width="22.109375" style="1088" customWidth="1"/>
    <col min="2567" max="2816" width="11.44140625" style="1088"/>
    <col min="2817" max="2817" width="47.88671875" style="1088" customWidth="1"/>
    <col min="2818" max="2822" width="22.109375" style="1088" customWidth="1"/>
    <col min="2823" max="3072" width="11.44140625" style="1088"/>
    <col min="3073" max="3073" width="47.88671875" style="1088" customWidth="1"/>
    <col min="3074" max="3078" width="22.109375" style="1088" customWidth="1"/>
    <col min="3079" max="3328" width="11.44140625" style="1088"/>
    <col min="3329" max="3329" width="47.88671875" style="1088" customWidth="1"/>
    <col min="3330" max="3334" width="22.109375" style="1088" customWidth="1"/>
    <col min="3335" max="3584" width="11.44140625" style="1088"/>
    <col min="3585" max="3585" width="47.88671875" style="1088" customWidth="1"/>
    <col min="3586" max="3590" width="22.109375" style="1088" customWidth="1"/>
    <col min="3591" max="3840" width="11.44140625" style="1088"/>
    <col min="3841" max="3841" width="47.88671875" style="1088" customWidth="1"/>
    <col min="3842" max="3846" width="22.109375" style="1088" customWidth="1"/>
    <col min="3847" max="4096" width="11.44140625" style="1088"/>
    <col min="4097" max="4097" width="47.88671875" style="1088" customWidth="1"/>
    <col min="4098" max="4102" width="22.109375" style="1088" customWidth="1"/>
    <col min="4103" max="4352" width="11.44140625" style="1088"/>
    <col min="4353" max="4353" width="47.88671875" style="1088" customWidth="1"/>
    <col min="4354" max="4358" width="22.109375" style="1088" customWidth="1"/>
    <col min="4359" max="4608" width="11.44140625" style="1088"/>
    <col min="4609" max="4609" width="47.88671875" style="1088" customWidth="1"/>
    <col min="4610" max="4614" width="22.109375" style="1088" customWidth="1"/>
    <col min="4615" max="4864" width="11.44140625" style="1088"/>
    <col min="4865" max="4865" width="47.88671875" style="1088" customWidth="1"/>
    <col min="4866" max="4870" width="22.109375" style="1088" customWidth="1"/>
    <col min="4871" max="5120" width="11.44140625" style="1088"/>
    <col min="5121" max="5121" width="47.88671875" style="1088" customWidth="1"/>
    <col min="5122" max="5126" width="22.109375" style="1088" customWidth="1"/>
    <col min="5127" max="5376" width="11.44140625" style="1088"/>
    <col min="5377" max="5377" width="47.88671875" style="1088" customWidth="1"/>
    <col min="5378" max="5382" width="22.109375" style="1088" customWidth="1"/>
    <col min="5383" max="5632" width="11.44140625" style="1088"/>
    <col min="5633" max="5633" width="47.88671875" style="1088" customWidth="1"/>
    <col min="5634" max="5638" width="22.109375" style="1088" customWidth="1"/>
    <col min="5639" max="5888" width="11.44140625" style="1088"/>
    <col min="5889" max="5889" width="47.88671875" style="1088" customWidth="1"/>
    <col min="5890" max="5894" width="22.109375" style="1088" customWidth="1"/>
    <col min="5895" max="6144" width="11.44140625" style="1088"/>
    <col min="6145" max="6145" width="47.88671875" style="1088" customWidth="1"/>
    <col min="6146" max="6150" width="22.109375" style="1088" customWidth="1"/>
    <col min="6151" max="6400" width="11.44140625" style="1088"/>
    <col min="6401" max="6401" width="47.88671875" style="1088" customWidth="1"/>
    <col min="6402" max="6406" width="22.109375" style="1088" customWidth="1"/>
    <col min="6407" max="6656" width="11.44140625" style="1088"/>
    <col min="6657" max="6657" width="47.88671875" style="1088" customWidth="1"/>
    <col min="6658" max="6662" width="22.109375" style="1088" customWidth="1"/>
    <col min="6663" max="6912" width="11.44140625" style="1088"/>
    <col min="6913" max="6913" width="47.88671875" style="1088" customWidth="1"/>
    <col min="6914" max="6918" width="22.109375" style="1088" customWidth="1"/>
    <col min="6919" max="7168" width="11.44140625" style="1088"/>
    <col min="7169" max="7169" width="47.88671875" style="1088" customWidth="1"/>
    <col min="7170" max="7174" width="22.109375" style="1088" customWidth="1"/>
    <col min="7175" max="7424" width="11.44140625" style="1088"/>
    <col min="7425" max="7425" width="47.88671875" style="1088" customWidth="1"/>
    <col min="7426" max="7430" width="22.109375" style="1088" customWidth="1"/>
    <col min="7431" max="7680" width="11.44140625" style="1088"/>
    <col min="7681" max="7681" width="47.88671875" style="1088" customWidth="1"/>
    <col min="7682" max="7686" width="22.109375" style="1088" customWidth="1"/>
    <col min="7687" max="7936" width="11.44140625" style="1088"/>
    <col min="7937" max="7937" width="47.88671875" style="1088" customWidth="1"/>
    <col min="7938" max="7942" width="22.109375" style="1088" customWidth="1"/>
    <col min="7943" max="8192" width="11.44140625" style="1088"/>
    <col min="8193" max="8193" width="47.88671875" style="1088" customWidth="1"/>
    <col min="8194" max="8198" width="22.109375" style="1088" customWidth="1"/>
    <col min="8199" max="8448" width="11.44140625" style="1088"/>
    <col min="8449" max="8449" width="47.88671875" style="1088" customWidth="1"/>
    <col min="8450" max="8454" width="22.109375" style="1088" customWidth="1"/>
    <col min="8455" max="8704" width="11.44140625" style="1088"/>
    <col min="8705" max="8705" width="47.88671875" style="1088" customWidth="1"/>
    <col min="8706" max="8710" width="22.109375" style="1088" customWidth="1"/>
    <col min="8711" max="8960" width="11.44140625" style="1088"/>
    <col min="8961" max="8961" width="47.88671875" style="1088" customWidth="1"/>
    <col min="8962" max="8966" width="22.109375" style="1088" customWidth="1"/>
    <col min="8967" max="9216" width="11.44140625" style="1088"/>
    <col min="9217" max="9217" width="47.88671875" style="1088" customWidth="1"/>
    <col min="9218" max="9222" width="22.109375" style="1088" customWidth="1"/>
    <col min="9223" max="9472" width="11.44140625" style="1088"/>
    <col min="9473" max="9473" width="47.88671875" style="1088" customWidth="1"/>
    <col min="9474" max="9478" width="22.109375" style="1088" customWidth="1"/>
    <col min="9479" max="9728" width="11.44140625" style="1088"/>
    <col min="9729" max="9729" width="47.88671875" style="1088" customWidth="1"/>
    <col min="9730" max="9734" width="22.109375" style="1088" customWidth="1"/>
    <col min="9735" max="9984" width="11.44140625" style="1088"/>
    <col min="9985" max="9985" width="47.88671875" style="1088" customWidth="1"/>
    <col min="9986" max="9990" width="22.109375" style="1088" customWidth="1"/>
    <col min="9991" max="10240" width="11.44140625" style="1088"/>
    <col min="10241" max="10241" width="47.88671875" style="1088" customWidth="1"/>
    <col min="10242" max="10246" width="22.109375" style="1088" customWidth="1"/>
    <col min="10247" max="10496" width="11.44140625" style="1088"/>
    <col min="10497" max="10497" width="47.88671875" style="1088" customWidth="1"/>
    <col min="10498" max="10502" width="22.109375" style="1088" customWidth="1"/>
    <col min="10503" max="10752" width="11.44140625" style="1088"/>
    <col min="10753" max="10753" width="47.88671875" style="1088" customWidth="1"/>
    <col min="10754" max="10758" width="22.109375" style="1088" customWidth="1"/>
    <col min="10759" max="11008" width="11.44140625" style="1088"/>
    <col min="11009" max="11009" width="47.88671875" style="1088" customWidth="1"/>
    <col min="11010" max="11014" width="22.109375" style="1088" customWidth="1"/>
    <col min="11015" max="11264" width="11.44140625" style="1088"/>
    <col min="11265" max="11265" width="47.88671875" style="1088" customWidth="1"/>
    <col min="11266" max="11270" width="22.109375" style="1088" customWidth="1"/>
    <col min="11271" max="11520" width="11.44140625" style="1088"/>
    <col min="11521" max="11521" width="47.88671875" style="1088" customWidth="1"/>
    <col min="11522" max="11526" width="22.109375" style="1088" customWidth="1"/>
    <col min="11527" max="11776" width="11.44140625" style="1088"/>
    <col min="11777" max="11777" width="47.88671875" style="1088" customWidth="1"/>
    <col min="11778" max="11782" width="22.109375" style="1088" customWidth="1"/>
    <col min="11783" max="12032" width="11.44140625" style="1088"/>
    <col min="12033" max="12033" width="47.88671875" style="1088" customWidth="1"/>
    <col min="12034" max="12038" width="22.109375" style="1088" customWidth="1"/>
    <col min="12039" max="12288" width="11.44140625" style="1088"/>
    <col min="12289" max="12289" width="47.88671875" style="1088" customWidth="1"/>
    <col min="12290" max="12294" width="22.109375" style="1088" customWidth="1"/>
    <col min="12295" max="12544" width="11.44140625" style="1088"/>
    <col min="12545" max="12545" width="47.88671875" style="1088" customWidth="1"/>
    <col min="12546" max="12550" width="22.109375" style="1088" customWidth="1"/>
    <col min="12551" max="12800" width="11.44140625" style="1088"/>
    <col min="12801" max="12801" width="47.88671875" style="1088" customWidth="1"/>
    <col min="12802" max="12806" width="22.109375" style="1088" customWidth="1"/>
    <col min="12807" max="13056" width="11.44140625" style="1088"/>
    <col min="13057" max="13057" width="47.88671875" style="1088" customWidth="1"/>
    <col min="13058" max="13062" width="22.109375" style="1088" customWidth="1"/>
    <col min="13063" max="13312" width="11.44140625" style="1088"/>
    <col min="13313" max="13313" width="47.88671875" style="1088" customWidth="1"/>
    <col min="13314" max="13318" width="22.109375" style="1088" customWidth="1"/>
    <col min="13319" max="13568" width="11.44140625" style="1088"/>
    <col min="13569" max="13569" width="47.88671875" style="1088" customWidth="1"/>
    <col min="13570" max="13574" width="22.109375" style="1088" customWidth="1"/>
    <col min="13575" max="13824" width="11.44140625" style="1088"/>
    <col min="13825" max="13825" width="47.88671875" style="1088" customWidth="1"/>
    <col min="13826" max="13830" width="22.109375" style="1088" customWidth="1"/>
    <col min="13831" max="14080" width="11.44140625" style="1088"/>
    <col min="14081" max="14081" width="47.88671875" style="1088" customWidth="1"/>
    <col min="14082" max="14086" width="22.109375" style="1088" customWidth="1"/>
    <col min="14087" max="14336" width="11.44140625" style="1088"/>
    <col min="14337" max="14337" width="47.88671875" style="1088" customWidth="1"/>
    <col min="14338" max="14342" width="22.109375" style="1088" customWidth="1"/>
    <col min="14343" max="14592" width="11.44140625" style="1088"/>
    <col min="14593" max="14593" width="47.88671875" style="1088" customWidth="1"/>
    <col min="14594" max="14598" width="22.109375" style="1088" customWidth="1"/>
    <col min="14599" max="14848" width="11.44140625" style="1088"/>
    <col min="14849" max="14849" width="47.88671875" style="1088" customWidth="1"/>
    <col min="14850" max="14854" width="22.109375" style="1088" customWidth="1"/>
    <col min="14855" max="15104" width="11.44140625" style="1088"/>
    <col min="15105" max="15105" width="47.88671875" style="1088" customWidth="1"/>
    <col min="15106" max="15110" width="22.109375" style="1088" customWidth="1"/>
    <col min="15111" max="15360" width="11.44140625" style="1088"/>
    <col min="15361" max="15361" width="47.88671875" style="1088" customWidth="1"/>
    <col min="15362" max="15366" width="22.109375" style="1088" customWidth="1"/>
    <col min="15367" max="15616" width="11.44140625" style="1088"/>
    <col min="15617" max="15617" width="47.88671875" style="1088" customWidth="1"/>
    <col min="15618" max="15622" width="22.109375" style="1088" customWidth="1"/>
    <col min="15623" max="15872" width="11.44140625" style="1088"/>
    <col min="15873" max="15873" width="47.88671875" style="1088" customWidth="1"/>
    <col min="15874" max="15878" width="22.109375" style="1088" customWidth="1"/>
    <col min="15879" max="16128" width="11.44140625" style="1088"/>
    <col min="16129" max="16129" width="47.88671875" style="1088" customWidth="1"/>
    <col min="16130" max="16134" width="22.109375" style="1088" customWidth="1"/>
    <col min="16135" max="16384" width="11.44140625" style="1088"/>
  </cols>
  <sheetData>
    <row r="1" spans="1:9" s="1080" customFormat="1" ht="18" customHeight="1">
      <c r="A1" s="1485" t="s">
        <v>1229</v>
      </c>
      <c r="B1" s="1078"/>
      <c r="C1" s="1078"/>
      <c r="D1" s="1078"/>
      <c r="E1" s="1078"/>
      <c r="F1" s="1079"/>
    </row>
    <row r="2" spans="1:9" s="1082" customFormat="1" ht="38.25" customHeight="1">
      <c r="A2" s="1081" t="s">
        <v>1019</v>
      </c>
      <c r="B2" s="1081"/>
      <c r="C2" s="1081"/>
      <c r="D2" s="1081"/>
      <c r="E2" s="1081"/>
      <c r="F2" s="1081"/>
    </row>
    <row r="3" spans="1:9" s="1080" customFormat="1" ht="27.75" customHeight="1">
      <c r="A3" s="1083">
        <v>45535</v>
      </c>
      <c r="B3" s="1084"/>
      <c r="C3" s="1085"/>
      <c r="D3" s="1085"/>
      <c r="E3" s="1085"/>
      <c r="F3" s="1085"/>
    </row>
    <row r="4" spans="1:9" s="1080" customFormat="1" ht="11.25" customHeight="1">
      <c r="A4" s="1086"/>
      <c r="B4" s="1086"/>
      <c r="C4" s="1086"/>
      <c r="D4" s="1086"/>
      <c r="E4" s="1086"/>
      <c r="F4" s="1087"/>
    </row>
    <row r="5" spans="1:9" ht="14.25" customHeight="1" thickBot="1">
      <c r="B5" s="1089"/>
      <c r="C5" s="1089"/>
      <c r="D5" s="1089"/>
      <c r="E5" s="1089"/>
      <c r="F5" s="1089"/>
    </row>
    <row r="6" spans="1:9" s="1092" customFormat="1" ht="18.75" customHeight="1">
      <c r="A6" s="1090" t="s">
        <v>1</v>
      </c>
      <c r="B6" s="1091" t="s">
        <v>1020</v>
      </c>
      <c r="C6" s="1091"/>
      <c r="D6" s="1091"/>
      <c r="E6" s="1091"/>
      <c r="F6" s="1090" t="s">
        <v>1021</v>
      </c>
    </row>
    <row r="7" spans="1:9" s="1092" customFormat="1" ht="24.75" customHeight="1">
      <c r="A7" s="1093"/>
      <c r="B7" s="1094" t="s">
        <v>1022</v>
      </c>
      <c r="C7" s="1094" t="s">
        <v>1023</v>
      </c>
      <c r="D7" s="1094" t="s">
        <v>1024</v>
      </c>
      <c r="E7" s="1094" t="s">
        <v>1025</v>
      </c>
      <c r="F7" s="1093"/>
    </row>
    <row r="8" spans="1:9" s="1092" customFormat="1" ht="19.5" customHeight="1">
      <c r="A8" s="1095"/>
      <c r="B8" s="1096"/>
      <c r="C8" s="1096"/>
      <c r="D8" s="1096"/>
      <c r="E8" s="1096"/>
      <c r="F8" s="1097"/>
    </row>
    <row r="9" spans="1:9" ht="11.25" customHeight="1">
      <c r="A9" s="1098"/>
      <c r="B9" s="1099"/>
      <c r="C9" s="1099"/>
      <c r="D9" s="1099"/>
      <c r="E9" s="1099"/>
    </row>
    <row r="10" spans="1:9" s="1103" customFormat="1" ht="21" customHeight="1">
      <c r="A10" s="1100" t="s">
        <v>29</v>
      </c>
      <c r="B10" s="1101">
        <v>4.8775181262595719</v>
      </c>
      <c r="C10" s="1101">
        <v>4.2334764893102594</v>
      </c>
      <c r="D10" s="1101">
        <v>3.8309309339157291</v>
      </c>
      <c r="E10" s="1101">
        <v>3.5107819979491874</v>
      </c>
      <c r="F10" s="1102">
        <v>4.29</v>
      </c>
    </row>
    <row r="11" spans="1:9" s="1103" customFormat="1" ht="21" customHeight="1">
      <c r="A11" s="1100" t="s">
        <v>30</v>
      </c>
      <c r="B11" s="1101">
        <v>4.8652705404377636</v>
      </c>
      <c r="C11" s="1101">
        <v>4.7705432238565244</v>
      </c>
      <c r="D11" s="1101">
        <v>4.6558072873752829</v>
      </c>
      <c r="E11" s="1101">
        <v>4.2374887425574599</v>
      </c>
      <c r="F11" s="1102">
        <v>4.8600000000000003</v>
      </c>
    </row>
    <row r="12" spans="1:9" s="1103" customFormat="1" ht="21" customHeight="1">
      <c r="A12" s="1100" t="s">
        <v>31</v>
      </c>
      <c r="B12" s="1101">
        <v>4.5202342452316646</v>
      </c>
      <c r="C12" s="1101">
        <v>3.8406531062252225</v>
      </c>
      <c r="D12" s="1101">
        <v>3.4364195031930134</v>
      </c>
      <c r="E12" s="1101">
        <v>3.0912924711893508</v>
      </c>
      <c r="F12" s="1102">
        <v>4.1900000000000004</v>
      </c>
    </row>
    <row r="13" spans="1:9" s="1103" customFormat="1" ht="21" customHeight="1">
      <c r="A13" s="1100" t="s">
        <v>32</v>
      </c>
      <c r="B13" s="1101">
        <v>7.1218828890790569</v>
      </c>
      <c r="C13" s="1101">
        <v>6.7386038272190527</v>
      </c>
      <c r="D13" s="1101">
        <v>6.3353183880257067</v>
      </c>
      <c r="E13" s="1101">
        <v>5.5357100879188668</v>
      </c>
      <c r="F13" s="1102">
        <v>6.8</v>
      </c>
    </row>
    <row r="14" spans="1:9" s="1103" customFormat="1" ht="21" customHeight="1">
      <c r="A14" s="1100" t="s">
        <v>33</v>
      </c>
      <c r="B14" s="1101">
        <v>4.7626567197600878</v>
      </c>
      <c r="C14" s="1101">
        <v>4.2923102882817554</v>
      </c>
      <c r="D14" s="1101">
        <v>3.9851142199013534</v>
      </c>
      <c r="E14" s="1101">
        <v>3.7393085642366595</v>
      </c>
      <c r="F14" s="1102">
        <v>4.16</v>
      </c>
    </row>
    <row r="15" spans="1:9" s="1103" customFormat="1" ht="21" customHeight="1">
      <c r="A15" s="1100" t="s">
        <v>114</v>
      </c>
      <c r="B15" s="1101">
        <v>4.9143620158731363</v>
      </c>
      <c r="C15" s="1101">
        <v>3.9573922809882851</v>
      </c>
      <c r="D15" s="1101">
        <v>3.5327432123873153</v>
      </c>
      <c r="E15" s="1101">
        <v>3.2844110124440911</v>
      </c>
      <c r="F15" s="1102">
        <v>4.24</v>
      </c>
    </row>
    <row r="16" spans="1:9" s="1103" customFormat="1" ht="21" customHeight="1">
      <c r="A16" s="1100" t="s">
        <v>35</v>
      </c>
      <c r="B16" s="1101" t="s">
        <v>131</v>
      </c>
      <c r="C16" s="1101" t="s">
        <v>131</v>
      </c>
      <c r="D16" s="1101" t="s">
        <v>131</v>
      </c>
      <c r="E16" s="1101" t="s">
        <v>131</v>
      </c>
      <c r="F16" s="1102" t="s">
        <v>131</v>
      </c>
      <c r="I16" s="1104"/>
    </row>
    <row r="17" spans="1:6" s="1103" customFormat="1" ht="21" customHeight="1">
      <c r="A17" s="1100" t="s">
        <v>36</v>
      </c>
      <c r="B17" s="1101">
        <v>4.0381735770436569</v>
      </c>
      <c r="C17" s="1101">
        <v>3.3096848709747029</v>
      </c>
      <c r="D17" s="1101">
        <v>2.8528210316053584</v>
      </c>
      <c r="E17" s="1101">
        <v>2.4739035827048039</v>
      </c>
      <c r="F17" s="1102">
        <v>3.14</v>
      </c>
    </row>
    <row r="18" spans="1:6" s="1103" customFormat="1" ht="21" customHeight="1">
      <c r="A18" s="1100" t="s">
        <v>37</v>
      </c>
      <c r="B18" s="1101">
        <v>10.833169664269416</v>
      </c>
      <c r="C18" s="1101">
        <v>9.2891176958867359</v>
      </c>
      <c r="D18" s="1101">
        <v>8.2403600963368842</v>
      </c>
      <c r="E18" s="1101">
        <v>7.4191969703807885</v>
      </c>
      <c r="F18" s="1102">
        <v>7.3</v>
      </c>
    </row>
    <row r="19" spans="1:6" s="1103" customFormat="1" ht="21" customHeight="1">
      <c r="A19" s="1100" t="s">
        <v>38</v>
      </c>
      <c r="B19" s="1101">
        <v>4.9488646846775914</v>
      </c>
      <c r="C19" s="1101">
        <v>3.7696643904535079</v>
      </c>
      <c r="D19" s="1101">
        <v>2.9546031656736584</v>
      </c>
      <c r="E19" s="1101">
        <v>2.5302204648440427</v>
      </c>
      <c r="F19" s="1102">
        <v>3.07</v>
      </c>
    </row>
    <row r="20" spans="1:6" s="1103" customFormat="1" ht="21" customHeight="1">
      <c r="A20" s="1100" t="s">
        <v>96</v>
      </c>
      <c r="B20" s="1101">
        <v>7.4412196372105122</v>
      </c>
      <c r="C20" s="1101">
        <v>5.7736640581141634</v>
      </c>
      <c r="D20" s="1101">
        <v>4.4741567331409042</v>
      </c>
      <c r="E20" s="1101">
        <v>3.0815309628502834</v>
      </c>
      <c r="F20" s="1102">
        <v>4.79</v>
      </c>
    </row>
    <row r="21" spans="1:6" s="1103" customFormat="1" ht="21" customHeight="1">
      <c r="A21" s="1100" t="s">
        <v>115</v>
      </c>
      <c r="B21" s="1101">
        <v>3.9574484398142546</v>
      </c>
      <c r="C21" s="1101">
        <v>3.7232363944428042</v>
      </c>
      <c r="D21" s="1101">
        <v>3.6930018022165925</v>
      </c>
      <c r="E21" s="1101">
        <v>2.6410576780326398</v>
      </c>
      <c r="F21" s="1102">
        <v>5.12</v>
      </c>
    </row>
    <row r="22" spans="1:6" s="1103" customFormat="1" ht="21" customHeight="1">
      <c r="A22" s="1100" t="s">
        <v>41</v>
      </c>
      <c r="B22" s="1101">
        <v>7.4376334414638174</v>
      </c>
      <c r="C22" s="1101">
        <v>5.9302855147003433</v>
      </c>
      <c r="D22" s="1101">
        <v>4.4075984303197568</v>
      </c>
      <c r="E22" s="1101">
        <v>2.9370608292946105</v>
      </c>
      <c r="F22" s="1102">
        <v>4.71</v>
      </c>
    </row>
    <row r="23" spans="1:6" s="1103" customFormat="1" ht="21" customHeight="1">
      <c r="A23" s="27" t="s">
        <v>42</v>
      </c>
      <c r="B23" s="1101">
        <v>7.6986331427137875</v>
      </c>
      <c r="C23" s="1101">
        <v>5.3102227759173077</v>
      </c>
      <c r="D23" s="1101">
        <v>3.5750957374343479</v>
      </c>
      <c r="E23" s="1101">
        <v>2.1594466606235456</v>
      </c>
      <c r="F23" s="1102">
        <v>3.94</v>
      </c>
    </row>
    <row r="24" spans="1:6" s="1103" customFormat="1" ht="24" customHeight="1">
      <c r="A24" s="1100" t="s">
        <v>43</v>
      </c>
      <c r="B24" s="1101">
        <v>1.3489083657250833</v>
      </c>
      <c r="C24" s="1101">
        <v>1.3489083657250833</v>
      </c>
      <c r="D24" s="1101">
        <v>1.3489083657250833</v>
      </c>
      <c r="E24" s="1101">
        <v>1.3489083657250833</v>
      </c>
      <c r="F24" s="1102">
        <v>1.35</v>
      </c>
    </row>
    <row r="25" spans="1:6" s="1103" customFormat="1" ht="24" customHeight="1">
      <c r="A25" s="1100" t="s">
        <v>44</v>
      </c>
      <c r="B25" s="1101" t="s">
        <v>131</v>
      </c>
      <c r="C25" s="1101" t="s">
        <v>131</v>
      </c>
      <c r="D25" s="1101" t="s">
        <v>131</v>
      </c>
      <c r="E25" s="1101" t="s">
        <v>131</v>
      </c>
      <c r="F25" s="1102" t="s">
        <v>131</v>
      </c>
    </row>
    <row r="26" spans="1:6" s="1103" customFormat="1" ht="24" customHeight="1">
      <c r="A26" s="1100" t="s">
        <v>45</v>
      </c>
      <c r="B26" s="1101">
        <v>2.6146933184265868</v>
      </c>
      <c r="C26" s="1101">
        <v>2.6146933184265868</v>
      </c>
      <c r="D26" s="1101">
        <v>2.6146933184265868</v>
      </c>
      <c r="E26" s="1101">
        <v>2.6146933184265868</v>
      </c>
      <c r="F26" s="1102">
        <v>2.61</v>
      </c>
    </row>
    <row r="27" spans="1:6" ht="23.25" customHeight="1" thickBot="1">
      <c r="A27" s="414" t="s">
        <v>46</v>
      </c>
      <c r="B27" s="1105">
        <v>4.8797049187781818</v>
      </c>
      <c r="C27" s="1105">
        <v>4.1435465267074454</v>
      </c>
      <c r="D27" s="1105">
        <v>3.7039959261432802</v>
      </c>
      <c r="E27" s="1105">
        <v>3.326275805413712</v>
      </c>
      <c r="F27" s="1105">
        <v>4.22</v>
      </c>
    </row>
    <row r="28" spans="1:6" ht="4.5" customHeight="1">
      <c r="A28" s="1106"/>
      <c r="B28" s="1107"/>
      <c r="C28" s="1107"/>
      <c r="D28" s="1107"/>
      <c r="E28" s="1107"/>
      <c r="F28" s="1108"/>
    </row>
    <row r="29" spans="1:6" s="1111" customFormat="1" ht="14.25" customHeight="1">
      <c r="A29" s="1109" t="s">
        <v>1026</v>
      </c>
      <c r="B29" s="1109"/>
      <c r="C29" s="1109"/>
      <c r="D29" s="1109"/>
      <c r="E29" s="1109"/>
      <c r="F29" s="1110"/>
    </row>
    <row r="30" spans="1:6">
      <c r="A30" s="1112" t="s">
        <v>1027</v>
      </c>
      <c r="B30" s="1112"/>
      <c r="C30" s="1112"/>
      <c r="D30" s="1112"/>
      <c r="E30" s="1112"/>
      <c r="F30" s="1108"/>
    </row>
    <row r="31" spans="1:6">
      <c r="A31" s="1112" t="s">
        <v>1028</v>
      </c>
      <c r="B31" s="1113"/>
      <c r="C31" s="1112"/>
      <c r="D31" s="1112"/>
      <c r="E31" s="1112"/>
      <c r="F31" s="1108"/>
    </row>
    <row r="32" spans="1:6">
      <c r="A32" s="1112" t="s">
        <v>1029</v>
      </c>
      <c r="B32" s="1113"/>
      <c r="C32" s="1112"/>
      <c r="D32" s="1112"/>
      <c r="E32" s="1112"/>
      <c r="F32" s="1108"/>
    </row>
    <row r="33" spans="1:9">
      <c r="A33" s="840"/>
      <c r="B33" s="480"/>
      <c r="C33" s="480"/>
      <c r="D33" s="480"/>
      <c r="E33" s="480"/>
      <c r="F33" s="480"/>
      <c r="G33" s="480"/>
      <c r="H33" s="480"/>
      <c r="I33" s="480"/>
    </row>
    <row r="34" spans="1:9">
      <c r="A34" s="912"/>
      <c r="B34" s="841"/>
      <c r="C34" s="841"/>
      <c r="D34" s="842"/>
      <c r="E34" s="841"/>
      <c r="F34" s="841"/>
      <c r="G34" s="841"/>
      <c r="H34" s="842"/>
      <c r="I34" s="841"/>
    </row>
    <row r="35" spans="1:9">
      <c r="A35" s="912"/>
    </row>
    <row r="55" spans="2:6">
      <c r="B55" s="1114"/>
      <c r="C55" s="1114"/>
      <c r="D55" s="1114"/>
      <c r="E55" s="1114"/>
      <c r="F55" s="1114"/>
    </row>
    <row r="56" spans="2:6">
      <c r="B56" s="1114"/>
      <c r="C56" s="1114"/>
      <c r="D56" s="1114"/>
      <c r="E56" s="1114"/>
      <c r="F56" s="1114"/>
    </row>
    <row r="57" spans="2:6">
      <c r="B57" s="1114"/>
      <c r="C57" s="1114"/>
      <c r="D57" s="1114"/>
      <c r="E57" s="1114"/>
      <c r="F57" s="1114"/>
    </row>
    <row r="58" spans="2:6">
      <c r="B58" s="1114"/>
      <c r="C58" s="1114"/>
      <c r="D58" s="1114"/>
      <c r="E58" s="1114"/>
      <c r="F58" s="1114"/>
    </row>
    <row r="59" spans="2:6">
      <c r="B59" s="1114"/>
      <c r="C59" s="1114"/>
      <c r="D59" s="1114"/>
      <c r="E59" s="1114"/>
      <c r="F59" s="1114"/>
    </row>
    <row r="60" spans="2:6">
      <c r="B60" s="1114"/>
      <c r="C60" s="1114"/>
      <c r="D60" s="1114"/>
      <c r="E60" s="1114"/>
      <c r="F60" s="1114"/>
    </row>
    <row r="61" spans="2:6">
      <c r="B61" s="1114"/>
      <c r="C61" s="1114"/>
      <c r="D61" s="1114"/>
      <c r="E61" s="1114"/>
      <c r="F61" s="1114"/>
    </row>
    <row r="62" spans="2:6">
      <c r="B62" s="1114"/>
      <c r="C62" s="1114"/>
      <c r="D62" s="1114"/>
      <c r="E62" s="1114"/>
      <c r="F62" s="1114"/>
    </row>
    <row r="63" spans="2:6">
      <c r="B63" s="1114"/>
      <c r="C63" s="1114"/>
      <c r="D63" s="1114"/>
      <c r="E63" s="1114"/>
      <c r="F63" s="1114"/>
    </row>
    <row r="64" spans="2:6">
      <c r="B64" s="1114"/>
      <c r="C64" s="1114"/>
      <c r="D64" s="1114"/>
      <c r="E64" s="1114"/>
      <c r="F64" s="1114"/>
    </row>
    <row r="65" spans="2:6">
      <c r="B65" s="1114"/>
      <c r="C65" s="1114"/>
      <c r="D65" s="1114"/>
      <c r="E65" s="1114"/>
      <c r="F65" s="1114"/>
    </row>
    <row r="66" spans="2:6">
      <c r="B66" s="1114"/>
      <c r="C66" s="1114"/>
      <c r="D66" s="1114"/>
      <c r="E66" s="1114"/>
      <c r="F66" s="1114"/>
    </row>
    <row r="67" spans="2:6">
      <c r="B67" s="1114"/>
      <c r="C67" s="1114"/>
      <c r="D67" s="1114"/>
      <c r="E67" s="1114"/>
      <c r="F67" s="1114"/>
    </row>
    <row r="68" spans="2:6">
      <c r="B68" s="1114"/>
      <c r="C68" s="1114"/>
      <c r="D68" s="1114"/>
      <c r="E68" s="1114"/>
      <c r="F68" s="1114"/>
    </row>
    <row r="69" spans="2:6">
      <c r="B69" s="1114"/>
      <c r="C69" s="1114"/>
      <c r="D69" s="1114"/>
      <c r="E69" s="1114"/>
      <c r="F69" s="1114"/>
    </row>
    <row r="70" spans="2:6">
      <c r="B70" s="1114"/>
      <c r="C70" s="1114"/>
      <c r="D70" s="1114"/>
      <c r="E70" s="1114"/>
      <c r="F70" s="1114"/>
    </row>
    <row r="71" spans="2:6">
      <c r="B71" s="1114"/>
      <c r="C71" s="1114"/>
      <c r="D71" s="1114"/>
      <c r="E71" s="1114"/>
      <c r="F71" s="1114"/>
    </row>
    <row r="72" spans="2:6">
      <c r="B72" s="1114"/>
      <c r="C72" s="1114"/>
      <c r="D72" s="1114"/>
      <c r="E72" s="1114"/>
      <c r="F72" s="1114"/>
    </row>
  </sheetData>
  <mergeCells count="9">
    <mergeCell ref="A29:E29"/>
    <mergeCell ref="A2:F2"/>
    <mergeCell ref="A4:E4"/>
    <mergeCell ref="A6:A8"/>
    <mergeCell ref="F6:F8"/>
    <mergeCell ref="B7:B8"/>
    <mergeCell ref="C7:C8"/>
    <mergeCell ref="D7:D8"/>
    <mergeCell ref="E7:E8"/>
  </mergeCells>
  <hyperlinks>
    <hyperlink ref="A1" location="Índice!A1" display="Volver al Índice" xr:uid="{1D3C4DE5-CF2E-4FFF-AE56-5CEC1D565297}"/>
  </hyperlinks>
  <printOptions horizontalCentered="1" verticalCentered="1"/>
  <pageMargins left="0.51" right="0.61" top="1.2204724409448819" bottom="0.78740157480314965" header="0" footer="0"/>
  <pageSetup paperSize="9" scale="74"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EC339-B9B7-4503-B166-736A8238FB36}">
  <dimension ref="A1:W30"/>
  <sheetViews>
    <sheetView showGridLines="0" zoomScaleNormal="100" workbookViewId="0"/>
  </sheetViews>
  <sheetFormatPr baseColWidth="10" defaultColWidth="11.44140625" defaultRowHeight="13.8"/>
  <cols>
    <col min="1" max="1" width="32.44140625" style="1194" customWidth="1"/>
    <col min="2" max="10" width="12.5546875" style="1194" customWidth="1"/>
    <col min="11" max="11" width="15.44140625" style="1194" customWidth="1"/>
    <col min="12" max="12" width="12.5546875" style="1194" bestFit="1" customWidth="1"/>
    <col min="13" max="13" width="12.109375" style="1194" customWidth="1"/>
    <col min="14" max="15" width="11.5546875" style="1194" customWidth="1"/>
    <col min="16" max="16" width="14.5546875" style="1194" customWidth="1"/>
    <col min="17" max="17" width="22" style="1194" customWidth="1"/>
    <col min="18" max="19" width="15.5546875" style="1194" customWidth="1"/>
    <col min="20" max="20" width="14" style="1194" customWidth="1"/>
    <col min="21" max="21" width="14.109375" style="1194" customWidth="1"/>
    <col min="22" max="22" width="13.109375" style="1194" customWidth="1"/>
    <col min="23" max="23" width="14.44140625" style="1194" customWidth="1"/>
    <col min="24" max="256" width="11.44140625" style="1194"/>
    <col min="257" max="257" width="32.44140625" style="1194" customWidth="1"/>
    <col min="258" max="266" width="12.5546875" style="1194" customWidth="1"/>
    <col min="267" max="267" width="15.44140625" style="1194" customWidth="1"/>
    <col min="268" max="268" width="12.5546875" style="1194" bestFit="1" customWidth="1"/>
    <col min="269" max="269" width="12.109375" style="1194" customWidth="1"/>
    <col min="270" max="271" width="11.5546875" style="1194" customWidth="1"/>
    <col min="272" max="272" width="14.5546875" style="1194" customWidth="1"/>
    <col min="273" max="273" width="22" style="1194" customWidth="1"/>
    <col min="274" max="275" width="15.5546875" style="1194" customWidth="1"/>
    <col min="276" max="276" width="14" style="1194" customWidth="1"/>
    <col min="277" max="277" width="14.109375" style="1194" customWidth="1"/>
    <col min="278" max="278" width="13.109375" style="1194" customWidth="1"/>
    <col min="279" max="279" width="14.44140625" style="1194" customWidth="1"/>
    <col min="280" max="512" width="11.44140625" style="1194"/>
    <col min="513" max="513" width="32.44140625" style="1194" customWidth="1"/>
    <col min="514" max="522" width="12.5546875" style="1194" customWidth="1"/>
    <col min="523" max="523" width="15.44140625" style="1194" customWidth="1"/>
    <col min="524" max="524" width="12.5546875" style="1194" bestFit="1" customWidth="1"/>
    <col min="525" max="525" width="12.109375" style="1194" customWidth="1"/>
    <col min="526" max="527" width="11.5546875" style="1194" customWidth="1"/>
    <col min="528" max="528" width="14.5546875" style="1194" customWidth="1"/>
    <col min="529" max="529" width="22" style="1194" customWidth="1"/>
    <col min="530" max="531" width="15.5546875" style="1194" customWidth="1"/>
    <col min="532" max="532" width="14" style="1194" customWidth="1"/>
    <col min="533" max="533" width="14.109375" style="1194" customWidth="1"/>
    <col min="534" max="534" width="13.109375" style="1194" customWidth="1"/>
    <col min="535" max="535" width="14.44140625" style="1194" customWidth="1"/>
    <col min="536" max="768" width="11.44140625" style="1194"/>
    <col min="769" max="769" width="32.44140625" style="1194" customWidth="1"/>
    <col min="770" max="778" width="12.5546875" style="1194" customWidth="1"/>
    <col min="779" max="779" width="15.44140625" style="1194" customWidth="1"/>
    <col min="780" max="780" width="12.5546875" style="1194" bestFit="1" customWidth="1"/>
    <col min="781" max="781" width="12.109375" style="1194" customWidth="1"/>
    <col min="782" max="783" width="11.5546875" style="1194" customWidth="1"/>
    <col min="784" max="784" width="14.5546875" style="1194" customWidth="1"/>
    <col min="785" max="785" width="22" style="1194" customWidth="1"/>
    <col min="786" max="787" width="15.5546875" style="1194" customWidth="1"/>
    <col min="788" max="788" width="14" style="1194" customWidth="1"/>
    <col min="789" max="789" width="14.109375" style="1194" customWidth="1"/>
    <col min="790" max="790" width="13.109375" style="1194" customWidth="1"/>
    <col min="791" max="791" width="14.44140625" style="1194" customWidth="1"/>
    <col min="792" max="1024" width="11.44140625" style="1194"/>
    <col min="1025" max="1025" width="32.44140625" style="1194" customWidth="1"/>
    <col min="1026" max="1034" width="12.5546875" style="1194" customWidth="1"/>
    <col min="1035" max="1035" width="15.44140625" style="1194" customWidth="1"/>
    <col min="1036" max="1036" width="12.5546875" style="1194" bestFit="1" customWidth="1"/>
    <col min="1037" max="1037" width="12.109375" style="1194" customWidth="1"/>
    <col min="1038" max="1039" width="11.5546875" style="1194" customWidth="1"/>
    <col min="1040" max="1040" width="14.5546875" style="1194" customWidth="1"/>
    <col min="1041" max="1041" width="22" style="1194" customWidth="1"/>
    <col min="1042" max="1043" width="15.5546875" style="1194" customWidth="1"/>
    <col min="1044" max="1044" width="14" style="1194" customWidth="1"/>
    <col min="1045" max="1045" width="14.109375" style="1194" customWidth="1"/>
    <col min="1046" max="1046" width="13.109375" style="1194" customWidth="1"/>
    <col min="1047" max="1047" width="14.44140625" style="1194" customWidth="1"/>
    <col min="1048" max="1280" width="11.44140625" style="1194"/>
    <col min="1281" max="1281" width="32.44140625" style="1194" customWidth="1"/>
    <col min="1282" max="1290" width="12.5546875" style="1194" customWidth="1"/>
    <col min="1291" max="1291" width="15.44140625" style="1194" customWidth="1"/>
    <col min="1292" max="1292" width="12.5546875" style="1194" bestFit="1" customWidth="1"/>
    <col min="1293" max="1293" width="12.109375" style="1194" customWidth="1"/>
    <col min="1294" max="1295" width="11.5546875" style="1194" customWidth="1"/>
    <col min="1296" max="1296" width="14.5546875" style="1194" customWidth="1"/>
    <col min="1297" max="1297" width="22" style="1194" customWidth="1"/>
    <col min="1298" max="1299" width="15.5546875" style="1194" customWidth="1"/>
    <col min="1300" max="1300" width="14" style="1194" customWidth="1"/>
    <col min="1301" max="1301" width="14.109375" style="1194" customWidth="1"/>
    <col min="1302" max="1302" width="13.109375" style="1194" customWidth="1"/>
    <col min="1303" max="1303" width="14.44140625" style="1194" customWidth="1"/>
    <col min="1304" max="1536" width="11.44140625" style="1194"/>
    <col min="1537" max="1537" width="32.44140625" style="1194" customWidth="1"/>
    <col min="1538" max="1546" width="12.5546875" style="1194" customWidth="1"/>
    <col min="1547" max="1547" width="15.44140625" style="1194" customWidth="1"/>
    <col min="1548" max="1548" width="12.5546875" style="1194" bestFit="1" customWidth="1"/>
    <col min="1549" max="1549" width="12.109375" style="1194" customWidth="1"/>
    <col min="1550" max="1551" width="11.5546875" style="1194" customWidth="1"/>
    <col min="1552" max="1552" width="14.5546875" style="1194" customWidth="1"/>
    <col min="1553" max="1553" width="22" style="1194" customWidth="1"/>
    <col min="1554" max="1555" width="15.5546875" style="1194" customWidth="1"/>
    <col min="1556" max="1556" width="14" style="1194" customWidth="1"/>
    <col min="1557" max="1557" width="14.109375" style="1194" customWidth="1"/>
    <col min="1558" max="1558" width="13.109375" style="1194" customWidth="1"/>
    <col min="1559" max="1559" width="14.44140625" style="1194" customWidth="1"/>
    <col min="1560" max="1792" width="11.44140625" style="1194"/>
    <col min="1793" max="1793" width="32.44140625" style="1194" customWidth="1"/>
    <col min="1794" max="1802" width="12.5546875" style="1194" customWidth="1"/>
    <col min="1803" max="1803" width="15.44140625" style="1194" customWidth="1"/>
    <col min="1804" max="1804" width="12.5546875" style="1194" bestFit="1" customWidth="1"/>
    <col min="1805" max="1805" width="12.109375" style="1194" customWidth="1"/>
    <col min="1806" max="1807" width="11.5546875" style="1194" customWidth="1"/>
    <col min="1808" max="1808" width="14.5546875" style="1194" customWidth="1"/>
    <col min="1809" max="1809" width="22" style="1194" customWidth="1"/>
    <col min="1810" max="1811" width="15.5546875" style="1194" customWidth="1"/>
    <col min="1812" max="1812" width="14" style="1194" customWidth="1"/>
    <col min="1813" max="1813" width="14.109375" style="1194" customWidth="1"/>
    <col min="1814" max="1814" width="13.109375" style="1194" customWidth="1"/>
    <col min="1815" max="1815" width="14.44140625" style="1194" customWidth="1"/>
    <col min="1816" max="2048" width="11.44140625" style="1194"/>
    <col min="2049" max="2049" width="32.44140625" style="1194" customWidth="1"/>
    <col min="2050" max="2058" width="12.5546875" style="1194" customWidth="1"/>
    <col min="2059" max="2059" width="15.44140625" style="1194" customWidth="1"/>
    <col min="2060" max="2060" width="12.5546875" style="1194" bestFit="1" customWidth="1"/>
    <col min="2061" max="2061" width="12.109375" style="1194" customWidth="1"/>
    <col min="2062" max="2063" width="11.5546875" style="1194" customWidth="1"/>
    <col min="2064" max="2064" width="14.5546875" style="1194" customWidth="1"/>
    <col min="2065" max="2065" width="22" style="1194" customWidth="1"/>
    <col min="2066" max="2067" width="15.5546875" style="1194" customWidth="1"/>
    <col min="2068" max="2068" width="14" style="1194" customWidth="1"/>
    <col min="2069" max="2069" width="14.109375" style="1194" customWidth="1"/>
    <col min="2070" max="2070" width="13.109375" style="1194" customWidth="1"/>
    <col min="2071" max="2071" width="14.44140625" style="1194" customWidth="1"/>
    <col min="2072" max="2304" width="11.44140625" style="1194"/>
    <col min="2305" max="2305" width="32.44140625" style="1194" customWidth="1"/>
    <col min="2306" max="2314" width="12.5546875" style="1194" customWidth="1"/>
    <col min="2315" max="2315" width="15.44140625" style="1194" customWidth="1"/>
    <col min="2316" max="2316" width="12.5546875" style="1194" bestFit="1" customWidth="1"/>
    <col min="2317" max="2317" width="12.109375" style="1194" customWidth="1"/>
    <col min="2318" max="2319" width="11.5546875" style="1194" customWidth="1"/>
    <col min="2320" max="2320" width="14.5546875" style="1194" customWidth="1"/>
    <col min="2321" max="2321" width="22" style="1194" customWidth="1"/>
    <col min="2322" max="2323" width="15.5546875" style="1194" customWidth="1"/>
    <col min="2324" max="2324" width="14" style="1194" customWidth="1"/>
    <col min="2325" max="2325" width="14.109375" style="1194" customWidth="1"/>
    <col min="2326" max="2326" width="13.109375" style="1194" customWidth="1"/>
    <col min="2327" max="2327" width="14.44140625" style="1194" customWidth="1"/>
    <col min="2328" max="2560" width="11.44140625" style="1194"/>
    <col min="2561" max="2561" width="32.44140625" style="1194" customWidth="1"/>
    <col min="2562" max="2570" width="12.5546875" style="1194" customWidth="1"/>
    <col min="2571" max="2571" width="15.44140625" style="1194" customWidth="1"/>
    <col min="2572" max="2572" width="12.5546875" style="1194" bestFit="1" customWidth="1"/>
    <col min="2573" max="2573" width="12.109375" style="1194" customWidth="1"/>
    <col min="2574" max="2575" width="11.5546875" style="1194" customWidth="1"/>
    <col min="2576" max="2576" width="14.5546875" style="1194" customWidth="1"/>
    <col min="2577" max="2577" width="22" style="1194" customWidth="1"/>
    <col min="2578" max="2579" width="15.5546875" style="1194" customWidth="1"/>
    <col min="2580" max="2580" width="14" style="1194" customWidth="1"/>
    <col min="2581" max="2581" width="14.109375" style="1194" customWidth="1"/>
    <col min="2582" max="2582" width="13.109375" style="1194" customWidth="1"/>
    <col min="2583" max="2583" width="14.44140625" style="1194" customWidth="1"/>
    <col min="2584" max="2816" width="11.44140625" style="1194"/>
    <col min="2817" max="2817" width="32.44140625" style="1194" customWidth="1"/>
    <col min="2818" max="2826" width="12.5546875" style="1194" customWidth="1"/>
    <col min="2827" max="2827" width="15.44140625" style="1194" customWidth="1"/>
    <col min="2828" max="2828" width="12.5546875" style="1194" bestFit="1" customWidth="1"/>
    <col min="2829" max="2829" width="12.109375" style="1194" customWidth="1"/>
    <col min="2830" max="2831" width="11.5546875" style="1194" customWidth="1"/>
    <col min="2832" max="2832" width="14.5546875" style="1194" customWidth="1"/>
    <col min="2833" max="2833" width="22" style="1194" customWidth="1"/>
    <col min="2834" max="2835" width="15.5546875" style="1194" customWidth="1"/>
    <col min="2836" max="2836" width="14" style="1194" customWidth="1"/>
    <col min="2837" max="2837" width="14.109375" style="1194" customWidth="1"/>
    <col min="2838" max="2838" width="13.109375" style="1194" customWidth="1"/>
    <col min="2839" max="2839" width="14.44140625" style="1194" customWidth="1"/>
    <col min="2840" max="3072" width="11.44140625" style="1194"/>
    <col min="3073" max="3073" width="32.44140625" style="1194" customWidth="1"/>
    <col min="3074" max="3082" width="12.5546875" style="1194" customWidth="1"/>
    <col min="3083" max="3083" width="15.44140625" style="1194" customWidth="1"/>
    <col min="3084" max="3084" width="12.5546875" style="1194" bestFit="1" customWidth="1"/>
    <col min="3085" max="3085" width="12.109375" style="1194" customWidth="1"/>
    <col min="3086" max="3087" width="11.5546875" style="1194" customWidth="1"/>
    <col min="3088" max="3088" width="14.5546875" style="1194" customWidth="1"/>
    <col min="3089" max="3089" width="22" style="1194" customWidth="1"/>
    <col min="3090" max="3091" width="15.5546875" style="1194" customWidth="1"/>
    <col min="3092" max="3092" width="14" style="1194" customWidth="1"/>
    <col min="3093" max="3093" width="14.109375" style="1194" customWidth="1"/>
    <col min="3094" max="3094" width="13.109375" style="1194" customWidth="1"/>
    <col min="3095" max="3095" width="14.44140625" style="1194" customWidth="1"/>
    <col min="3096" max="3328" width="11.44140625" style="1194"/>
    <col min="3329" max="3329" width="32.44140625" style="1194" customWidth="1"/>
    <col min="3330" max="3338" width="12.5546875" style="1194" customWidth="1"/>
    <col min="3339" max="3339" width="15.44140625" style="1194" customWidth="1"/>
    <col min="3340" max="3340" width="12.5546875" style="1194" bestFit="1" customWidth="1"/>
    <col min="3341" max="3341" width="12.109375" style="1194" customWidth="1"/>
    <col min="3342" max="3343" width="11.5546875" style="1194" customWidth="1"/>
    <col min="3344" max="3344" width="14.5546875" style="1194" customWidth="1"/>
    <col min="3345" max="3345" width="22" style="1194" customWidth="1"/>
    <col min="3346" max="3347" width="15.5546875" style="1194" customWidth="1"/>
    <col min="3348" max="3348" width="14" style="1194" customWidth="1"/>
    <col min="3349" max="3349" width="14.109375" style="1194" customWidth="1"/>
    <col min="3350" max="3350" width="13.109375" style="1194" customWidth="1"/>
    <col min="3351" max="3351" width="14.44140625" style="1194" customWidth="1"/>
    <col min="3352" max="3584" width="11.44140625" style="1194"/>
    <col min="3585" max="3585" width="32.44140625" style="1194" customWidth="1"/>
    <col min="3586" max="3594" width="12.5546875" style="1194" customWidth="1"/>
    <col min="3595" max="3595" width="15.44140625" style="1194" customWidth="1"/>
    <col min="3596" max="3596" width="12.5546875" style="1194" bestFit="1" customWidth="1"/>
    <col min="3597" max="3597" width="12.109375" style="1194" customWidth="1"/>
    <col min="3598" max="3599" width="11.5546875" style="1194" customWidth="1"/>
    <col min="3600" max="3600" width="14.5546875" style="1194" customWidth="1"/>
    <col min="3601" max="3601" width="22" style="1194" customWidth="1"/>
    <col min="3602" max="3603" width="15.5546875" style="1194" customWidth="1"/>
    <col min="3604" max="3604" width="14" style="1194" customWidth="1"/>
    <col min="3605" max="3605" width="14.109375" style="1194" customWidth="1"/>
    <col min="3606" max="3606" width="13.109375" style="1194" customWidth="1"/>
    <col min="3607" max="3607" width="14.44140625" style="1194" customWidth="1"/>
    <col min="3608" max="3840" width="11.44140625" style="1194"/>
    <col min="3841" max="3841" width="32.44140625" style="1194" customWidth="1"/>
    <col min="3842" max="3850" width="12.5546875" style="1194" customWidth="1"/>
    <col min="3851" max="3851" width="15.44140625" style="1194" customWidth="1"/>
    <col min="3852" max="3852" width="12.5546875" style="1194" bestFit="1" customWidth="1"/>
    <col min="3853" max="3853" width="12.109375" style="1194" customWidth="1"/>
    <col min="3854" max="3855" width="11.5546875" style="1194" customWidth="1"/>
    <col min="3856" max="3856" width="14.5546875" style="1194" customWidth="1"/>
    <col min="3857" max="3857" width="22" style="1194" customWidth="1"/>
    <col min="3858" max="3859" width="15.5546875" style="1194" customWidth="1"/>
    <col min="3860" max="3860" width="14" style="1194" customWidth="1"/>
    <col min="3861" max="3861" width="14.109375" style="1194" customWidth="1"/>
    <col min="3862" max="3862" width="13.109375" style="1194" customWidth="1"/>
    <col min="3863" max="3863" width="14.44140625" style="1194" customWidth="1"/>
    <col min="3864" max="4096" width="11.44140625" style="1194"/>
    <col min="4097" max="4097" width="32.44140625" style="1194" customWidth="1"/>
    <col min="4098" max="4106" width="12.5546875" style="1194" customWidth="1"/>
    <col min="4107" max="4107" width="15.44140625" style="1194" customWidth="1"/>
    <col min="4108" max="4108" width="12.5546875" style="1194" bestFit="1" customWidth="1"/>
    <col min="4109" max="4109" width="12.109375" style="1194" customWidth="1"/>
    <col min="4110" max="4111" width="11.5546875" style="1194" customWidth="1"/>
    <col min="4112" max="4112" width="14.5546875" style="1194" customWidth="1"/>
    <col min="4113" max="4113" width="22" style="1194" customWidth="1"/>
    <col min="4114" max="4115" width="15.5546875" style="1194" customWidth="1"/>
    <col min="4116" max="4116" width="14" style="1194" customWidth="1"/>
    <col min="4117" max="4117" width="14.109375" style="1194" customWidth="1"/>
    <col min="4118" max="4118" width="13.109375" style="1194" customWidth="1"/>
    <col min="4119" max="4119" width="14.44140625" style="1194" customWidth="1"/>
    <col min="4120" max="4352" width="11.44140625" style="1194"/>
    <col min="4353" max="4353" width="32.44140625" style="1194" customWidth="1"/>
    <col min="4354" max="4362" width="12.5546875" style="1194" customWidth="1"/>
    <col min="4363" max="4363" width="15.44140625" style="1194" customWidth="1"/>
    <col min="4364" max="4364" width="12.5546875" style="1194" bestFit="1" customWidth="1"/>
    <col min="4365" max="4365" width="12.109375" style="1194" customWidth="1"/>
    <col min="4366" max="4367" width="11.5546875" style="1194" customWidth="1"/>
    <col min="4368" max="4368" width="14.5546875" style="1194" customWidth="1"/>
    <col min="4369" max="4369" width="22" style="1194" customWidth="1"/>
    <col min="4370" max="4371" width="15.5546875" style="1194" customWidth="1"/>
    <col min="4372" max="4372" width="14" style="1194" customWidth="1"/>
    <col min="4373" max="4373" width="14.109375" style="1194" customWidth="1"/>
    <col min="4374" max="4374" width="13.109375" style="1194" customWidth="1"/>
    <col min="4375" max="4375" width="14.44140625" style="1194" customWidth="1"/>
    <col min="4376" max="4608" width="11.44140625" style="1194"/>
    <col min="4609" max="4609" width="32.44140625" style="1194" customWidth="1"/>
    <col min="4610" max="4618" width="12.5546875" style="1194" customWidth="1"/>
    <col min="4619" max="4619" width="15.44140625" style="1194" customWidth="1"/>
    <col min="4620" max="4620" width="12.5546875" style="1194" bestFit="1" customWidth="1"/>
    <col min="4621" max="4621" width="12.109375" style="1194" customWidth="1"/>
    <col min="4622" max="4623" width="11.5546875" style="1194" customWidth="1"/>
    <col min="4624" max="4624" width="14.5546875" style="1194" customWidth="1"/>
    <col min="4625" max="4625" width="22" style="1194" customWidth="1"/>
    <col min="4626" max="4627" width="15.5546875" style="1194" customWidth="1"/>
    <col min="4628" max="4628" width="14" style="1194" customWidth="1"/>
    <col min="4629" max="4629" width="14.109375" style="1194" customWidth="1"/>
    <col min="4630" max="4630" width="13.109375" style="1194" customWidth="1"/>
    <col min="4631" max="4631" width="14.44140625" style="1194" customWidth="1"/>
    <col min="4632" max="4864" width="11.44140625" style="1194"/>
    <col min="4865" max="4865" width="32.44140625" style="1194" customWidth="1"/>
    <col min="4866" max="4874" width="12.5546875" style="1194" customWidth="1"/>
    <col min="4875" max="4875" width="15.44140625" style="1194" customWidth="1"/>
    <col min="4876" max="4876" width="12.5546875" style="1194" bestFit="1" customWidth="1"/>
    <col min="4877" max="4877" width="12.109375" style="1194" customWidth="1"/>
    <col min="4878" max="4879" width="11.5546875" style="1194" customWidth="1"/>
    <col min="4880" max="4880" width="14.5546875" style="1194" customWidth="1"/>
    <col min="4881" max="4881" width="22" style="1194" customWidth="1"/>
    <col min="4882" max="4883" width="15.5546875" style="1194" customWidth="1"/>
    <col min="4884" max="4884" width="14" style="1194" customWidth="1"/>
    <col min="4885" max="4885" width="14.109375" style="1194" customWidth="1"/>
    <col min="4886" max="4886" width="13.109375" style="1194" customWidth="1"/>
    <col min="4887" max="4887" width="14.44140625" style="1194" customWidth="1"/>
    <col min="4888" max="5120" width="11.44140625" style="1194"/>
    <col min="5121" max="5121" width="32.44140625" style="1194" customWidth="1"/>
    <col min="5122" max="5130" width="12.5546875" style="1194" customWidth="1"/>
    <col min="5131" max="5131" width="15.44140625" style="1194" customWidth="1"/>
    <col min="5132" max="5132" width="12.5546875" style="1194" bestFit="1" customWidth="1"/>
    <col min="5133" max="5133" width="12.109375" style="1194" customWidth="1"/>
    <col min="5134" max="5135" width="11.5546875" style="1194" customWidth="1"/>
    <col min="5136" max="5136" width="14.5546875" style="1194" customWidth="1"/>
    <col min="5137" max="5137" width="22" style="1194" customWidth="1"/>
    <col min="5138" max="5139" width="15.5546875" style="1194" customWidth="1"/>
    <col min="5140" max="5140" width="14" style="1194" customWidth="1"/>
    <col min="5141" max="5141" width="14.109375" style="1194" customWidth="1"/>
    <col min="5142" max="5142" width="13.109375" style="1194" customWidth="1"/>
    <col min="5143" max="5143" width="14.44140625" style="1194" customWidth="1"/>
    <col min="5144" max="5376" width="11.44140625" style="1194"/>
    <col min="5377" max="5377" width="32.44140625" style="1194" customWidth="1"/>
    <col min="5378" max="5386" width="12.5546875" style="1194" customWidth="1"/>
    <col min="5387" max="5387" width="15.44140625" style="1194" customWidth="1"/>
    <col min="5388" max="5388" width="12.5546875" style="1194" bestFit="1" customWidth="1"/>
    <col min="5389" max="5389" width="12.109375" style="1194" customWidth="1"/>
    <col min="5390" max="5391" width="11.5546875" style="1194" customWidth="1"/>
    <col min="5392" max="5392" width="14.5546875" style="1194" customWidth="1"/>
    <col min="5393" max="5393" width="22" style="1194" customWidth="1"/>
    <col min="5394" max="5395" width="15.5546875" style="1194" customWidth="1"/>
    <col min="5396" max="5396" width="14" style="1194" customWidth="1"/>
    <col min="5397" max="5397" width="14.109375" style="1194" customWidth="1"/>
    <col min="5398" max="5398" width="13.109375" style="1194" customWidth="1"/>
    <col min="5399" max="5399" width="14.44140625" style="1194" customWidth="1"/>
    <col min="5400" max="5632" width="11.44140625" style="1194"/>
    <col min="5633" max="5633" width="32.44140625" style="1194" customWidth="1"/>
    <col min="5634" max="5642" width="12.5546875" style="1194" customWidth="1"/>
    <col min="5643" max="5643" width="15.44140625" style="1194" customWidth="1"/>
    <col min="5644" max="5644" width="12.5546875" style="1194" bestFit="1" customWidth="1"/>
    <col min="5645" max="5645" width="12.109375" style="1194" customWidth="1"/>
    <col min="5646" max="5647" width="11.5546875" style="1194" customWidth="1"/>
    <col min="5648" max="5648" width="14.5546875" style="1194" customWidth="1"/>
    <col min="5649" max="5649" width="22" style="1194" customWidth="1"/>
    <col min="5650" max="5651" width="15.5546875" style="1194" customWidth="1"/>
    <col min="5652" max="5652" width="14" style="1194" customWidth="1"/>
    <col min="5653" max="5653" width="14.109375" style="1194" customWidth="1"/>
    <col min="5654" max="5654" width="13.109375" style="1194" customWidth="1"/>
    <col min="5655" max="5655" width="14.44140625" style="1194" customWidth="1"/>
    <col min="5656" max="5888" width="11.44140625" style="1194"/>
    <col min="5889" max="5889" width="32.44140625" style="1194" customWidth="1"/>
    <col min="5890" max="5898" width="12.5546875" style="1194" customWidth="1"/>
    <col min="5899" max="5899" width="15.44140625" style="1194" customWidth="1"/>
    <col min="5900" max="5900" width="12.5546875" style="1194" bestFit="1" customWidth="1"/>
    <col min="5901" max="5901" width="12.109375" style="1194" customWidth="1"/>
    <col min="5902" max="5903" width="11.5546875" style="1194" customWidth="1"/>
    <col min="5904" max="5904" width="14.5546875" style="1194" customWidth="1"/>
    <col min="5905" max="5905" width="22" style="1194" customWidth="1"/>
    <col min="5906" max="5907" width="15.5546875" style="1194" customWidth="1"/>
    <col min="5908" max="5908" width="14" style="1194" customWidth="1"/>
    <col min="5909" max="5909" width="14.109375" style="1194" customWidth="1"/>
    <col min="5910" max="5910" width="13.109375" style="1194" customWidth="1"/>
    <col min="5911" max="5911" width="14.44140625" style="1194" customWidth="1"/>
    <col min="5912" max="6144" width="11.44140625" style="1194"/>
    <col min="6145" max="6145" width="32.44140625" style="1194" customWidth="1"/>
    <col min="6146" max="6154" width="12.5546875" style="1194" customWidth="1"/>
    <col min="6155" max="6155" width="15.44140625" style="1194" customWidth="1"/>
    <col min="6156" max="6156" width="12.5546875" style="1194" bestFit="1" customWidth="1"/>
    <col min="6157" max="6157" width="12.109375" style="1194" customWidth="1"/>
    <col min="6158" max="6159" width="11.5546875" style="1194" customWidth="1"/>
    <col min="6160" max="6160" width="14.5546875" style="1194" customWidth="1"/>
    <col min="6161" max="6161" width="22" style="1194" customWidth="1"/>
    <col min="6162" max="6163" width="15.5546875" style="1194" customWidth="1"/>
    <col min="6164" max="6164" width="14" style="1194" customWidth="1"/>
    <col min="6165" max="6165" width="14.109375" style="1194" customWidth="1"/>
    <col min="6166" max="6166" width="13.109375" style="1194" customWidth="1"/>
    <col min="6167" max="6167" width="14.44140625" style="1194" customWidth="1"/>
    <col min="6168" max="6400" width="11.44140625" style="1194"/>
    <col min="6401" max="6401" width="32.44140625" style="1194" customWidth="1"/>
    <col min="6402" max="6410" width="12.5546875" style="1194" customWidth="1"/>
    <col min="6411" max="6411" width="15.44140625" style="1194" customWidth="1"/>
    <col min="6412" max="6412" width="12.5546875" style="1194" bestFit="1" customWidth="1"/>
    <col min="6413" max="6413" width="12.109375" style="1194" customWidth="1"/>
    <col min="6414" max="6415" width="11.5546875" style="1194" customWidth="1"/>
    <col min="6416" max="6416" width="14.5546875" style="1194" customWidth="1"/>
    <col min="6417" max="6417" width="22" style="1194" customWidth="1"/>
    <col min="6418" max="6419" width="15.5546875" style="1194" customWidth="1"/>
    <col min="6420" max="6420" width="14" style="1194" customWidth="1"/>
    <col min="6421" max="6421" width="14.109375" style="1194" customWidth="1"/>
    <col min="6422" max="6422" width="13.109375" style="1194" customWidth="1"/>
    <col min="6423" max="6423" width="14.44140625" style="1194" customWidth="1"/>
    <col min="6424" max="6656" width="11.44140625" style="1194"/>
    <col min="6657" max="6657" width="32.44140625" style="1194" customWidth="1"/>
    <col min="6658" max="6666" width="12.5546875" style="1194" customWidth="1"/>
    <col min="6667" max="6667" width="15.44140625" style="1194" customWidth="1"/>
    <col min="6668" max="6668" width="12.5546875" style="1194" bestFit="1" customWidth="1"/>
    <col min="6669" max="6669" width="12.109375" style="1194" customWidth="1"/>
    <col min="6670" max="6671" width="11.5546875" style="1194" customWidth="1"/>
    <col min="6672" max="6672" width="14.5546875" style="1194" customWidth="1"/>
    <col min="6673" max="6673" width="22" style="1194" customWidth="1"/>
    <col min="6674" max="6675" width="15.5546875" style="1194" customWidth="1"/>
    <col min="6676" max="6676" width="14" style="1194" customWidth="1"/>
    <col min="6677" max="6677" width="14.109375" style="1194" customWidth="1"/>
    <col min="6678" max="6678" width="13.109375" style="1194" customWidth="1"/>
    <col min="6679" max="6679" width="14.44140625" style="1194" customWidth="1"/>
    <col min="6680" max="6912" width="11.44140625" style="1194"/>
    <col min="6913" max="6913" width="32.44140625" style="1194" customWidth="1"/>
    <col min="6914" max="6922" width="12.5546875" style="1194" customWidth="1"/>
    <col min="6923" max="6923" width="15.44140625" style="1194" customWidth="1"/>
    <col min="6924" max="6924" width="12.5546875" style="1194" bestFit="1" customWidth="1"/>
    <col min="6925" max="6925" width="12.109375" style="1194" customWidth="1"/>
    <col min="6926" max="6927" width="11.5546875" style="1194" customWidth="1"/>
    <col min="6928" max="6928" width="14.5546875" style="1194" customWidth="1"/>
    <col min="6929" max="6929" width="22" style="1194" customWidth="1"/>
    <col min="6930" max="6931" width="15.5546875" style="1194" customWidth="1"/>
    <col min="6932" max="6932" width="14" style="1194" customWidth="1"/>
    <col min="6933" max="6933" width="14.109375" style="1194" customWidth="1"/>
    <col min="6934" max="6934" width="13.109375" style="1194" customWidth="1"/>
    <col min="6935" max="6935" width="14.44140625" style="1194" customWidth="1"/>
    <col min="6936" max="7168" width="11.44140625" style="1194"/>
    <col min="7169" max="7169" width="32.44140625" style="1194" customWidth="1"/>
    <col min="7170" max="7178" width="12.5546875" style="1194" customWidth="1"/>
    <col min="7179" max="7179" width="15.44140625" style="1194" customWidth="1"/>
    <col min="7180" max="7180" width="12.5546875" style="1194" bestFit="1" customWidth="1"/>
    <col min="7181" max="7181" width="12.109375" style="1194" customWidth="1"/>
    <col min="7182" max="7183" width="11.5546875" style="1194" customWidth="1"/>
    <col min="7184" max="7184" width="14.5546875" style="1194" customWidth="1"/>
    <col min="7185" max="7185" width="22" style="1194" customWidth="1"/>
    <col min="7186" max="7187" width="15.5546875" style="1194" customWidth="1"/>
    <col min="7188" max="7188" width="14" style="1194" customWidth="1"/>
    <col min="7189" max="7189" width="14.109375" style="1194" customWidth="1"/>
    <col min="7190" max="7190" width="13.109375" style="1194" customWidth="1"/>
    <col min="7191" max="7191" width="14.44140625" style="1194" customWidth="1"/>
    <col min="7192" max="7424" width="11.44140625" style="1194"/>
    <col min="7425" max="7425" width="32.44140625" style="1194" customWidth="1"/>
    <col min="7426" max="7434" width="12.5546875" style="1194" customWidth="1"/>
    <col min="7435" max="7435" width="15.44140625" style="1194" customWidth="1"/>
    <col min="7436" max="7436" width="12.5546875" style="1194" bestFit="1" customWidth="1"/>
    <col min="7437" max="7437" width="12.109375" style="1194" customWidth="1"/>
    <col min="7438" max="7439" width="11.5546875" style="1194" customWidth="1"/>
    <col min="7440" max="7440" width="14.5546875" style="1194" customWidth="1"/>
    <col min="7441" max="7441" width="22" style="1194" customWidth="1"/>
    <col min="7442" max="7443" width="15.5546875" style="1194" customWidth="1"/>
    <col min="7444" max="7444" width="14" style="1194" customWidth="1"/>
    <col min="7445" max="7445" width="14.109375" style="1194" customWidth="1"/>
    <col min="7446" max="7446" width="13.109375" style="1194" customWidth="1"/>
    <col min="7447" max="7447" width="14.44140625" style="1194" customWidth="1"/>
    <col min="7448" max="7680" width="11.44140625" style="1194"/>
    <col min="7681" max="7681" width="32.44140625" style="1194" customWidth="1"/>
    <col min="7682" max="7690" width="12.5546875" style="1194" customWidth="1"/>
    <col min="7691" max="7691" width="15.44140625" style="1194" customWidth="1"/>
    <col min="7692" max="7692" width="12.5546875" style="1194" bestFit="1" customWidth="1"/>
    <col min="7693" max="7693" width="12.109375" style="1194" customWidth="1"/>
    <col min="7694" max="7695" width="11.5546875" style="1194" customWidth="1"/>
    <col min="7696" max="7696" width="14.5546875" style="1194" customWidth="1"/>
    <col min="7697" max="7697" width="22" style="1194" customWidth="1"/>
    <col min="7698" max="7699" width="15.5546875" style="1194" customWidth="1"/>
    <col min="7700" max="7700" width="14" style="1194" customWidth="1"/>
    <col min="7701" max="7701" width="14.109375" style="1194" customWidth="1"/>
    <col min="7702" max="7702" width="13.109375" style="1194" customWidth="1"/>
    <col min="7703" max="7703" width="14.44140625" style="1194" customWidth="1"/>
    <col min="7704" max="7936" width="11.44140625" style="1194"/>
    <col min="7937" max="7937" width="32.44140625" style="1194" customWidth="1"/>
    <col min="7938" max="7946" width="12.5546875" style="1194" customWidth="1"/>
    <col min="7947" max="7947" width="15.44140625" style="1194" customWidth="1"/>
    <col min="7948" max="7948" width="12.5546875" style="1194" bestFit="1" customWidth="1"/>
    <col min="7949" max="7949" width="12.109375" style="1194" customWidth="1"/>
    <col min="7950" max="7951" width="11.5546875" style="1194" customWidth="1"/>
    <col min="7952" max="7952" width="14.5546875" style="1194" customWidth="1"/>
    <col min="7953" max="7953" width="22" style="1194" customWidth="1"/>
    <col min="7954" max="7955" width="15.5546875" style="1194" customWidth="1"/>
    <col min="7956" max="7956" width="14" style="1194" customWidth="1"/>
    <col min="7957" max="7957" width="14.109375" style="1194" customWidth="1"/>
    <col min="7958" max="7958" width="13.109375" style="1194" customWidth="1"/>
    <col min="7959" max="7959" width="14.44140625" style="1194" customWidth="1"/>
    <col min="7960" max="8192" width="11.44140625" style="1194"/>
    <col min="8193" max="8193" width="32.44140625" style="1194" customWidth="1"/>
    <col min="8194" max="8202" width="12.5546875" style="1194" customWidth="1"/>
    <col min="8203" max="8203" width="15.44140625" style="1194" customWidth="1"/>
    <col min="8204" max="8204" width="12.5546875" style="1194" bestFit="1" customWidth="1"/>
    <col min="8205" max="8205" width="12.109375" style="1194" customWidth="1"/>
    <col min="8206" max="8207" width="11.5546875" style="1194" customWidth="1"/>
    <col min="8208" max="8208" width="14.5546875" style="1194" customWidth="1"/>
    <col min="8209" max="8209" width="22" style="1194" customWidth="1"/>
    <col min="8210" max="8211" width="15.5546875" style="1194" customWidth="1"/>
    <col min="8212" max="8212" width="14" style="1194" customWidth="1"/>
    <col min="8213" max="8213" width="14.109375" style="1194" customWidth="1"/>
    <col min="8214" max="8214" width="13.109375" style="1194" customWidth="1"/>
    <col min="8215" max="8215" width="14.44140625" style="1194" customWidth="1"/>
    <col min="8216" max="8448" width="11.44140625" style="1194"/>
    <col min="8449" max="8449" width="32.44140625" style="1194" customWidth="1"/>
    <col min="8450" max="8458" width="12.5546875" style="1194" customWidth="1"/>
    <col min="8459" max="8459" width="15.44140625" style="1194" customWidth="1"/>
    <col min="8460" max="8460" width="12.5546875" style="1194" bestFit="1" customWidth="1"/>
    <col min="8461" max="8461" width="12.109375" style="1194" customWidth="1"/>
    <col min="8462" max="8463" width="11.5546875" style="1194" customWidth="1"/>
    <col min="8464" max="8464" width="14.5546875" style="1194" customWidth="1"/>
    <col min="8465" max="8465" width="22" style="1194" customWidth="1"/>
    <col min="8466" max="8467" width="15.5546875" style="1194" customWidth="1"/>
    <col min="8468" max="8468" width="14" style="1194" customWidth="1"/>
    <col min="8469" max="8469" width="14.109375" style="1194" customWidth="1"/>
    <col min="8470" max="8470" width="13.109375" style="1194" customWidth="1"/>
    <col min="8471" max="8471" width="14.44140625" style="1194" customWidth="1"/>
    <col min="8472" max="8704" width="11.44140625" style="1194"/>
    <col min="8705" max="8705" width="32.44140625" style="1194" customWidth="1"/>
    <col min="8706" max="8714" width="12.5546875" style="1194" customWidth="1"/>
    <col min="8715" max="8715" width="15.44140625" style="1194" customWidth="1"/>
    <col min="8716" max="8716" width="12.5546875" style="1194" bestFit="1" customWidth="1"/>
    <col min="8717" max="8717" width="12.109375" style="1194" customWidth="1"/>
    <col min="8718" max="8719" width="11.5546875" style="1194" customWidth="1"/>
    <col min="8720" max="8720" width="14.5546875" style="1194" customWidth="1"/>
    <col min="8721" max="8721" width="22" style="1194" customWidth="1"/>
    <col min="8722" max="8723" width="15.5546875" style="1194" customWidth="1"/>
    <col min="8724" max="8724" width="14" style="1194" customWidth="1"/>
    <col min="8725" max="8725" width="14.109375" style="1194" customWidth="1"/>
    <col min="8726" max="8726" width="13.109375" style="1194" customWidth="1"/>
    <col min="8727" max="8727" width="14.44140625" style="1194" customWidth="1"/>
    <col min="8728" max="8960" width="11.44140625" style="1194"/>
    <col min="8961" max="8961" width="32.44140625" style="1194" customWidth="1"/>
    <col min="8962" max="8970" width="12.5546875" style="1194" customWidth="1"/>
    <col min="8971" max="8971" width="15.44140625" style="1194" customWidth="1"/>
    <col min="8972" max="8972" width="12.5546875" style="1194" bestFit="1" customWidth="1"/>
    <col min="8973" max="8973" width="12.109375" style="1194" customWidth="1"/>
    <col min="8974" max="8975" width="11.5546875" style="1194" customWidth="1"/>
    <col min="8976" max="8976" width="14.5546875" style="1194" customWidth="1"/>
    <col min="8977" max="8977" width="22" style="1194" customWidth="1"/>
    <col min="8978" max="8979" width="15.5546875" style="1194" customWidth="1"/>
    <col min="8980" max="8980" width="14" style="1194" customWidth="1"/>
    <col min="8981" max="8981" width="14.109375" style="1194" customWidth="1"/>
    <col min="8982" max="8982" width="13.109375" style="1194" customWidth="1"/>
    <col min="8983" max="8983" width="14.44140625" style="1194" customWidth="1"/>
    <col min="8984" max="9216" width="11.44140625" style="1194"/>
    <col min="9217" max="9217" width="32.44140625" style="1194" customWidth="1"/>
    <col min="9218" max="9226" width="12.5546875" style="1194" customWidth="1"/>
    <col min="9227" max="9227" width="15.44140625" style="1194" customWidth="1"/>
    <col min="9228" max="9228" width="12.5546875" style="1194" bestFit="1" customWidth="1"/>
    <col min="9229" max="9229" width="12.109375" style="1194" customWidth="1"/>
    <col min="9230" max="9231" width="11.5546875" style="1194" customWidth="1"/>
    <col min="9232" max="9232" width="14.5546875" style="1194" customWidth="1"/>
    <col min="9233" max="9233" width="22" style="1194" customWidth="1"/>
    <col min="9234" max="9235" width="15.5546875" style="1194" customWidth="1"/>
    <col min="9236" max="9236" width="14" style="1194" customWidth="1"/>
    <col min="9237" max="9237" width="14.109375" style="1194" customWidth="1"/>
    <col min="9238" max="9238" width="13.109375" style="1194" customWidth="1"/>
    <col min="9239" max="9239" width="14.44140625" style="1194" customWidth="1"/>
    <col min="9240" max="9472" width="11.44140625" style="1194"/>
    <col min="9473" max="9473" width="32.44140625" style="1194" customWidth="1"/>
    <col min="9474" max="9482" width="12.5546875" style="1194" customWidth="1"/>
    <col min="9483" max="9483" width="15.44140625" style="1194" customWidth="1"/>
    <col min="9484" max="9484" width="12.5546875" style="1194" bestFit="1" customWidth="1"/>
    <col min="9485" max="9485" width="12.109375" style="1194" customWidth="1"/>
    <col min="9486" max="9487" width="11.5546875" style="1194" customWidth="1"/>
    <col min="9488" max="9488" width="14.5546875" style="1194" customWidth="1"/>
    <col min="9489" max="9489" width="22" style="1194" customWidth="1"/>
    <col min="9490" max="9491" width="15.5546875" style="1194" customWidth="1"/>
    <col min="9492" max="9492" width="14" style="1194" customWidth="1"/>
    <col min="9493" max="9493" width="14.109375" style="1194" customWidth="1"/>
    <col min="9494" max="9494" width="13.109375" style="1194" customWidth="1"/>
    <col min="9495" max="9495" width="14.44140625" style="1194" customWidth="1"/>
    <col min="9496" max="9728" width="11.44140625" style="1194"/>
    <col min="9729" max="9729" width="32.44140625" style="1194" customWidth="1"/>
    <col min="9730" max="9738" width="12.5546875" style="1194" customWidth="1"/>
    <col min="9739" max="9739" width="15.44140625" style="1194" customWidth="1"/>
    <col min="9740" max="9740" width="12.5546875" style="1194" bestFit="1" customWidth="1"/>
    <col min="9741" max="9741" width="12.109375" style="1194" customWidth="1"/>
    <col min="9742" max="9743" width="11.5546875" style="1194" customWidth="1"/>
    <col min="9744" max="9744" width="14.5546875" style="1194" customWidth="1"/>
    <col min="9745" max="9745" width="22" style="1194" customWidth="1"/>
    <col min="9746" max="9747" width="15.5546875" style="1194" customWidth="1"/>
    <col min="9748" max="9748" width="14" style="1194" customWidth="1"/>
    <col min="9749" max="9749" width="14.109375" style="1194" customWidth="1"/>
    <col min="9750" max="9750" width="13.109375" style="1194" customWidth="1"/>
    <col min="9751" max="9751" width="14.44140625" style="1194" customWidth="1"/>
    <col min="9752" max="9984" width="11.44140625" style="1194"/>
    <col min="9985" max="9985" width="32.44140625" style="1194" customWidth="1"/>
    <col min="9986" max="9994" width="12.5546875" style="1194" customWidth="1"/>
    <col min="9995" max="9995" width="15.44140625" style="1194" customWidth="1"/>
    <col min="9996" max="9996" width="12.5546875" style="1194" bestFit="1" customWidth="1"/>
    <col min="9997" max="9997" width="12.109375" style="1194" customWidth="1"/>
    <col min="9998" max="9999" width="11.5546875" style="1194" customWidth="1"/>
    <col min="10000" max="10000" width="14.5546875" style="1194" customWidth="1"/>
    <col min="10001" max="10001" width="22" style="1194" customWidth="1"/>
    <col min="10002" max="10003" width="15.5546875" style="1194" customWidth="1"/>
    <col min="10004" max="10004" width="14" style="1194" customWidth="1"/>
    <col min="10005" max="10005" width="14.109375" style="1194" customWidth="1"/>
    <col min="10006" max="10006" width="13.109375" style="1194" customWidth="1"/>
    <col min="10007" max="10007" width="14.44140625" style="1194" customWidth="1"/>
    <col min="10008" max="10240" width="11.44140625" style="1194"/>
    <col min="10241" max="10241" width="32.44140625" style="1194" customWidth="1"/>
    <col min="10242" max="10250" width="12.5546875" style="1194" customWidth="1"/>
    <col min="10251" max="10251" width="15.44140625" style="1194" customWidth="1"/>
    <col min="10252" max="10252" width="12.5546875" style="1194" bestFit="1" customWidth="1"/>
    <col min="10253" max="10253" width="12.109375" style="1194" customWidth="1"/>
    <col min="10254" max="10255" width="11.5546875" style="1194" customWidth="1"/>
    <col min="10256" max="10256" width="14.5546875" style="1194" customWidth="1"/>
    <col min="10257" max="10257" width="22" style="1194" customWidth="1"/>
    <col min="10258" max="10259" width="15.5546875" style="1194" customWidth="1"/>
    <col min="10260" max="10260" width="14" style="1194" customWidth="1"/>
    <col min="10261" max="10261" width="14.109375" style="1194" customWidth="1"/>
    <col min="10262" max="10262" width="13.109375" style="1194" customWidth="1"/>
    <col min="10263" max="10263" width="14.44140625" style="1194" customWidth="1"/>
    <col min="10264" max="10496" width="11.44140625" style="1194"/>
    <col min="10497" max="10497" width="32.44140625" style="1194" customWidth="1"/>
    <col min="10498" max="10506" width="12.5546875" style="1194" customWidth="1"/>
    <col min="10507" max="10507" width="15.44140625" style="1194" customWidth="1"/>
    <col min="10508" max="10508" width="12.5546875" style="1194" bestFit="1" customWidth="1"/>
    <col min="10509" max="10509" width="12.109375" style="1194" customWidth="1"/>
    <col min="10510" max="10511" width="11.5546875" style="1194" customWidth="1"/>
    <col min="10512" max="10512" width="14.5546875" style="1194" customWidth="1"/>
    <col min="10513" max="10513" width="22" style="1194" customWidth="1"/>
    <col min="10514" max="10515" width="15.5546875" style="1194" customWidth="1"/>
    <col min="10516" max="10516" width="14" style="1194" customWidth="1"/>
    <col min="10517" max="10517" width="14.109375" style="1194" customWidth="1"/>
    <col min="10518" max="10518" width="13.109375" style="1194" customWidth="1"/>
    <col min="10519" max="10519" width="14.44140625" style="1194" customWidth="1"/>
    <col min="10520" max="10752" width="11.44140625" style="1194"/>
    <col min="10753" max="10753" width="32.44140625" style="1194" customWidth="1"/>
    <col min="10754" max="10762" width="12.5546875" style="1194" customWidth="1"/>
    <col min="10763" max="10763" width="15.44140625" style="1194" customWidth="1"/>
    <col min="10764" max="10764" width="12.5546875" style="1194" bestFit="1" customWidth="1"/>
    <col min="10765" max="10765" width="12.109375" style="1194" customWidth="1"/>
    <col min="10766" max="10767" width="11.5546875" style="1194" customWidth="1"/>
    <col min="10768" max="10768" width="14.5546875" style="1194" customWidth="1"/>
    <col min="10769" max="10769" width="22" style="1194" customWidth="1"/>
    <col min="10770" max="10771" width="15.5546875" style="1194" customWidth="1"/>
    <col min="10772" max="10772" width="14" style="1194" customWidth="1"/>
    <col min="10773" max="10773" width="14.109375" style="1194" customWidth="1"/>
    <col min="10774" max="10774" width="13.109375" style="1194" customWidth="1"/>
    <col min="10775" max="10775" width="14.44140625" style="1194" customWidth="1"/>
    <col min="10776" max="11008" width="11.44140625" style="1194"/>
    <col min="11009" max="11009" width="32.44140625" style="1194" customWidth="1"/>
    <col min="11010" max="11018" width="12.5546875" style="1194" customWidth="1"/>
    <col min="11019" max="11019" width="15.44140625" style="1194" customWidth="1"/>
    <col min="11020" max="11020" width="12.5546875" style="1194" bestFit="1" customWidth="1"/>
    <col min="11021" max="11021" width="12.109375" style="1194" customWidth="1"/>
    <col min="11022" max="11023" width="11.5546875" style="1194" customWidth="1"/>
    <col min="11024" max="11024" width="14.5546875" style="1194" customWidth="1"/>
    <col min="11025" max="11025" width="22" style="1194" customWidth="1"/>
    <col min="11026" max="11027" width="15.5546875" style="1194" customWidth="1"/>
    <col min="11028" max="11028" width="14" style="1194" customWidth="1"/>
    <col min="11029" max="11029" width="14.109375" style="1194" customWidth="1"/>
    <col min="11030" max="11030" width="13.109375" style="1194" customWidth="1"/>
    <col min="11031" max="11031" width="14.44140625" style="1194" customWidth="1"/>
    <col min="11032" max="11264" width="11.44140625" style="1194"/>
    <col min="11265" max="11265" width="32.44140625" style="1194" customWidth="1"/>
    <col min="11266" max="11274" width="12.5546875" style="1194" customWidth="1"/>
    <col min="11275" max="11275" width="15.44140625" style="1194" customWidth="1"/>
    <col min="11276" max="11276" width="12.5546875" style="1194" bestFit="1" customWidth="1"/>
    <col min="11277" max="11277" width="12.109375" style="1194" customWidth="1"/>
    <col min="11278" max="11279" width="11.5546875" style="1194" customWidth="1"/>
    <col min="11280" max="11280" width="14.5546875" style="1194" customWidth="1"/>
    <col min="11281" max="11281" width="22" style="1194" customWidth="1"/>
    <col min="11282" max="11283" width="15.5546875" style="1194" customWidth="1"/>
    <col min="11284" max="11284" width="14" style="1194" customWidth="1"/>
    <col min="11285" max="11285" width="14.109375" style="1194" customWidth="1"/>
    <col min="11286" max="11286" width="13.109375" style="1194" customWidth="1"/>
    <col min="11287" max="11287" width="14.44140625" style="1194" customWidth="1"/>
    <col min="11288" max="11520" width="11.44140625" style="1194"/>
    <col min="11521" max="11521" width="32.44140625" style="1194" customWidth="1"/>
    <col min="11522" max="11530" width="12.5546875" style="1194" customWidth="1"/>
    <col min="11531" max="11531" width="15.44140625" style="1194" customWidth="1"/>
    <col min="11532" max="11532" width="12.5546875" style="1194" bestFit="1" customWidth="1"/>
    <col min="11533" max="11533" width="12.109375" style="1194" customWidth="1"/>
    <col min="11534" max="11535" width="11.5546875" style="1194" customWidth="1"/>
    <col min="11536" max="11536" width="14.5546875" style="1194" customWidth="1"/>
    <col min="11537" max="11537" width="22" style="1194" customWidth="1"/>
    <col min="11538" max="11539" width="15.5546875" style="1194" customWidth="1"/>
    <col min="11540" max="11540" width="14" style="1194" customWidth="1"/>
    <col min="11541" max="11541" width="14.109375" style="1194" customWidth="1"/>
    <col min="11542" max="11542" width="13.109375" style="1194" customWidth="1"/>
    <col min="11543" max="11543" width="14.44140625" style="1194" customWidth="1"/>
    <col min="11544" max="11776" width="11.44140625" style="1194"/>
    <col min="11777" max="11777" width="32.44140625" style="1194" customWidth="1"/>
    <col min="11778" max="11786" width="12.5546875" style="1194" customWidth="1"/>
    <col min="11787" max="11787" width="15.44140625" style="1194" customWidth="1"/>
    <col min="11788" max="11788" width="12.5546875" style="1194" bestFit="1" customWidth="1"/>
    <col min="11789" max="11789" width="12.109375" style="1194" customWidth="1"/>
    <col min="11790" max="11791" width="11.5546875" style="1194" customWidth="1"/>
    <col min="11792" max="11792" width="14.5546875" style="1194" customWidth="1"/>
    <col min="11793" max="11793" width="22" style="1194" customWidth="1"/>
    <col min="11794" max="11795" width="15.5546875" style="1194" customWidth="1"/>
    <col min="11796" max="11796" width="14" style="1194" customWidth="1"/>
    <col min="11797" max="11797" width="14.109375" style="1194" customWidth="1"/>
    <col min="11798" max="11798" width="13.109375" style="1194" customWidth="1"/>
    <col min="11799" max="11799" width="14.44140625" style="1194" customWidth="1"/>
    <col min="11800" max="12032" width="11.44140625" style="1194"/>
    <col min="12033" max="12033" width="32.44140625" style="1194" customWidth="1"/>
    <col min="12034" max="12042" width="12.5546875" style="1194" customWidth="1"/>
    <col min="12043" max="12043" width="15.44140625" style="1194" customWidth="1"/>
    <col min="12044" max="12044" width="12.5546875" style="1194" bestFit="1" customWidth="1"/>
    <col min="12045" max="12045" width="12.109375" style="1194" customWidth="1"/>
    <col min="12046" max="12047" width="11.5546875" style="1194" customWidth="1"/>
    <col min="12048" max="12048" width="14.5546875" style="1194" customWidth="1"/>
    <col min="12049" max="12049" width="22" style="1194" customWidth="1"/>
    <col min="12050" max="12051" width="15.5546875" style="1194" customWidth="1"/>
    <col min="12052" max="12052" width="14" style="1194" customWidth="1"/>
    <col min="12053" max="12053" width="14.109375" style="1194" customWidth="1"/>
    <col min="12054" max="12054" width="13.109375" style="1194" customWidth="1"/>
    <col min="12055" max="12055" width="14.44140625" style="1194" customWidth="1"/>
    <col min="12056" max="12288" width="11.44140625" style="1194"/>
    <col min="12289" max="12289" width="32.44140625" style="1194" customWidth="1"/>
    <col min="12290" max="12298" width="12.5546875" style="1194" customWidth="1"/>
    <col min="12299" max="12299" width="15.44140625" style="1194" customWidth="1"/>
    <col min="12300" max="12300" width="12.5546875" style="1194" bestFit="1" customWidth="1"/>
    <col min="12301" max="12301" width="12.109375" style="1194" customWidth="1"/>
    <col min="12302" max="12303" width="11.5546875" style="1194" customWidth="1"/>
    <col min="12304" max="12304" width="14.5546875" style="1194" customWidth="1"/>
    <col min="12305" max="12305" width="22" style="1194" customWidth="1"/>
    <col min="12306" max="12307" width="15.5546875" style="1194" customWidth="1"/>
    <col min="12308" max="12308" width="14" style="1194" customWidth="1"/>
    <col min="12309" max="12309" width="14.109375" style="1194" customWidth="1"/>
    <col min="12310" max="12310" width="13.109375" style="1194" customWidth="1"/>
    <col min="12311" max="12311" width="14.44140625" style="1194" customWidth="1"/>
    <col min="12312" max="12544" width="11.44140625" style="1194"/>
    <col min="12545" max="12545" width="32.44140625" style="1194" customWidth="1"/>
    <col min="12546" max="12554" width="12.5546875" style="1194" customWidth="1"/>
    <col min="12555" max="12555" width="15.44140625" style="1194" customWidth="1"/>
    <col min="12556" max="12556" width="12.5546875" style="1194" bestFit="1" customWidth="1"/>
    <col min="12557" max="12557" width="12.109375" style="1194" customWidth="1"/>
    <col min="12558" max="12559" width="11.5546875" style="1194" customWidth="1"/>
    <col min="12560" max="12560" width="14.5546875" style="1194" customWidth="1"/>
    <col min="12561" max="12561" width="22" style="1194" customWidth="1"/>
    <col min="12562" max="12563" width="15.5546875" style="1194" customWidth="1"/>
    <col min="12564" max="12564" width="14" style="1194" customWidth="1"/>
    <col min="12565" max="12565" width="14.109375" style="1194" customWidth="1"/>
    <col min="12566" max="12566" width="13.109375" style="1194" customWidth="1"/>
    <col min="12567" max="12567" width="14.44140625" style="1194" customWidth="1"/>
    <col min="12568" max="12800" width="11.44140625" style="1194"/>
    <col min="12801" max="12801" width="32.44140625" style="1194" customWidth="1"/>
    <col min="12802" max="12810" width="12.5546875" style="1194" customWidth="1"/>
    <col min="12811" max="12811" width="15.44140625" style="1194" customWidth="1"/>
    <col min="12812" max="12812" width="12.5546875" style="1194" bestFit="1" customWidth="1"/>
    <col min="12813" max="12813" width="12.109375" style="1194" customWidth="1"/>
    <col min="12814" max="12815" width="11.5546875" style="1194" customWidth="1"/>
    <col min="12816" max="12816" width="14.5546875" style="1194" customWidth="1"/>
    <col min="12817" max="12817" width="22" style="1194" customWidth="1"/>
    <col min="12818" max="12819" width="15.5546875" style="1194" customWidth="1"/>
    <col min="12820" max="12820" width="14" style="1194" customWidth="1"/>
    <col min="12821" max="12821" width="14.109375" style="1194" customWidth="1"/>
    <col min="12822" max="12822" width="13.109375" style="1194" customWidth="1"/>
    <col min="12823" max="12823" width="14.44140625" style="1194" customWidth="1"/>
    <col min="12824" max="13056" width="11.44140625" style="1194"/>
    <col min="13057" max="13057" width="32.44140625" style="1194" customWidth="1"/>
    <col min="13058" max="13066" width="12.5546875" style="1194" customWidth="1"/>
    <col min="13067" max="13067" width="15.44140625" style="1194" customWidth="1"/>
    <col min="13068" max="13068" width="12.5546875" style="1194" bestFit="1" customWidth="1"/>
    <col min="13069" max="13069" width="12.109375" style="1194" customWidth="1"/>
    <col min="13070" max="13071" width="11.5546875" style="1194" customWidth="1"/>
    <col min="13072" max="13072" width="14.5546875" style="1194" customWidth="1"/>
    <col min="13073" max="13073" width="22" style="1194" customWidth="1"/>
    <col min="13074" max="13075" width="15.5546875" style="1194" customWidth="1"/>
    <col min="13076" max="13076" width="14" style="1194" customWidth="1"/>
    <col min="13077" max="13077" width="14.109375" style="1194" customWidth="1"/>
    <col min="13078" max="13078" width="13.109375" style="1194" customWidth="1"/>
    <col min="13079" max="13079" width="14.44140625" style="1194" customWidth="1"/>
    <col min="13080" max="13312" width="11.44140625" style="1194"/>
    <col min="13313" max="13313" width="32.44140625" style="1194" customWidth="1"/>
    <col min="13314" max="13322" width="12.5546875" style="1194" customWidth="1"/>
    <col min="13323" max="13323" width="15.44140625" style="1194" customWidth="1"/>
    <col min="13324" max="13324" width="12.5546875" style="1194" bestFit="1" customWidth="1"/>
    <col min="13325" max="13325" width="12.109375" style="1194" customWidth="1"/>
    <col min="13326" max="13327" width="11.5546875" style="1194" customWidth="1"/>
    <col min="13328" max="13328" width="14.5546875" style="1194" customWidth="1"/>
    <col min="13329" max="13329" width="22" style="1194" customWidth="1"/>
    <col min="13330" max="13331" width="15.5546875" style="1194" customWidth="1"/>
    <col min="13332" max="13332" width="14" style="1194" customWidth="1"/>
    <col min="13333" max="13333" width="14.109375" style="1194" customWidth="1"/>
    <col min="13334" max="13334" width="13.109375" style="1194" customWidth="1"/>
    <col min="13335" max="13335" width="14.44140625" style="1194" customWidth="1"/>
    <col min="13336" max="13568" width="11.44140625" style="1194"/>
    <col min="13569" max="13569" width="32.44140625" style="1194" customWidth="1"/>
    <col min="13570" max="13578" width="12.5546875" style="1194" customWidth="1"/>
    <col min="13579" max="13579" width="15.44140625" style="1194" customWidth="1"/>
    <col min="13580" max="13580" width="12.5546875" style="1194" bestFit="1" customWidth="1"/>
    <col min="13581" max="13581" width="12.109375" style="1194" customWidth="1"/>
    <col min="13582" max="13583" width="11.5546875" style="1194" customWidth="1"/>
    <col min="13584" max="13584" width="14.5546875" style="1194" customWidth="1"/>
    <col min="13585" max="13585" width="22" style="1194" customWidth="1"/>
    <col min="13586" max="13587" width="15.5546875" style="1194" customWidth="1"/>
    <col min="13588" max="13588" width="14" style="1194" customWidth="1"/>
    <col min="13589" max="13589" width="14.109375" style="1194" customWidth="1"/>
    <col min="13590" max="13590" width="13.109375" style="1194" customWidth="1"/>
    <col min="13591" max="13591" width="14.44140625" style="1194" customWidth="1"/>
    <col min="13592" max="13824" width="11.44140625" style="1194"/>
    <col min="13825" max="13825" width="32.44140625" style="1194" customWidth="1"/>
    <col min="13826" max="13834" width="12.5546875" style="1194" customWidth="1"/>
    <col min="13835" max="13835" width="15.44140625" style="1194" customWidth="1"/>
    <col min="13836" max="13836" width="12.5546875" style="1194" bestFit="1" customWidth="1"/>
    <col min="13837" max="13837" width="12.109375" style="1194" customWidth="1"/>
    <col min="13838" max="13839" width="11.5546875" style="1194" customWidth="1"/>
    <col min="13840" max="13840" width="14.5546875" style="1194" customWidth="1"/>
    <col min="13841" max="13841" width="22" style="1194" customWidth="1"/>
    <col min="13842" max="13843" width="15.5546875" style="1194" customWidth="1"/>
    <col min="13844" max="13844" width="14" style="1194" customWidth="1"/>
    <col min="13845" max="13845" width="14.109375" style="1194" customWidth="1"/>
    <col min="13846" max="13846" width="13.109375" style="1194" customWidth="1"/>
    <col min="13847" max="13847" width="14.44140625" style="1194" customWidth="1"/>
    <col min="13848" max="14080" width="11.44140625" style="1194"/>
    <col min="14081" max="14081" width="32.44140625" style="1194" customWidth="1"/>
    <col min="14082" max="14090" width="12.5546875" style="1194" customWidth="1"/>
    <col min="14091" max="14091" width="15.44140625" style="1194" customWidth="1"/>
    <col min="14092" max="14092" width="12.5546875" style="1194" bestFit="1" customWidth="1"/>
    <col min="14093" max="14093" width="12.109375" style="1194" customWidth="1"/>
    <col min="14094" max="14095" width="11.5546875" style="1194" customWidth="1"/>
    <col min="14096" max="14096" width="14.5546875" style="1194" customWidth="1"/>
    <col min="14097" max="14097" width="22" style="1194" customWidth="1"/>
    <col min="14098" max="14099" width="15.5546875" style="1194" customWidth="1"/>
    <col min="14100" max="14100" width="14" style="1194" customWidth="1"/>
    <col min="14101" max="14101" width="14.109375" style="1194" customWidth="1"/>
    <col min="14102" max="14102" width="13.109375" style="1194" customWidth="1"/>
    <col min="14103" max="14103" width="14.44140625" style="1194" customWidth="1"/>
    <col min="14104" max="14336" width="11.44140625" style="1194"/>
    <col min="14337" max="14337" width="32.44140625" style="1194" customWidth="1"/>
    <col min="14338" max="14346" width="12.5546875" style="1194" customWidth="1"/>
    <col min="14347" max="14347" width="15.44140625" style="1194" customWidth="1"/>
    <col min="14348" max="14348" width="12.5546875" style="1194" bestFit="1" customWidth="1"/>
    <col min="14349" max="14349" width="12.109375" style="1194" customWidth="1"/>
    <col min="14350" max="14351" width="11.5546875" style="1194" customWidth="1"/>
    <col min="14352" max="14352" width="14.5546875" style="1194" customWidth="1"/>
    <col min="14353" max="14353" width="22" style="1194" customWidth="1"/>
    <col min="14354" max="14355" width="15.5546875" style="1194" customWidth="1"/>
    <col min="14356" max="14356" width="14" style="1194" customWidth="1"/>
    <col min="14357" max="14357" width="14.109375" style="1194" customWidth="1"/>
    <col min="14358" max="14358" width="13.109375" style="1194" customWidth="1"/>
    <col min="14359" max="14359" width="14.44140625" style="1194" customWidth="1"/>
    <col min="14360" max="14592" width="11.44140625" style="1194"/>
    <col min="14593" max="14593" width="32.44140625" style="1194" customWidth="1"/>
    <col min="14594" max="14602" width="12.5546875" style="1194" customWidth="1"/>
    <col min="14603" max="14603" width="15.44140625" style="1194" customWidth="1"/>
    <col min="14604" max="14604" width="12.5546875" style="1194" bestFit="1" customWidth="1"/>
    <col min="14605" max="14605" width="12.109375" style="1194" customWidth="1"/>
    <col min="14606" max="14607" width="11.5546875" style="1194" customWidth="1"/>
    <col min="14608" max="14608" width="14.5546875" style="1194" customWidth="1"/>
    <col min="14609" max="14609" width="22" style="1194" customWidth="1"/>
    <col min="14610" max="14611" width="15.5546875" style="1194" customWidth="1"/>
    <col min="14612" max="14612" width="14" style="1194" customWidth="1"/>
    <col min="14613" max="14613" width="14.109375" style="1194" customWidth="1"/>
    <col min="14614" max="14614" width="13.109375" style="1194" customWidth="1"/>
    <col min="14615" max="14615" width="14.44140625" style="1194" customWidth="1"/>
    <col min="14616" max="14848" width="11.44140625" style="1194"/>
    <col min="14849" max="14849" width="32.44140625" style="1194" customWidth="1"/>
    <col min="14850" max="14858" width="12.5546875" style="1194" customWidth="1"/>
    <col min="14859" max="14859" width="15.44140625" style="1194" customWidth="1"/>
    <col min="14860" max="14860" width="12.5546875" style="1194" bestFit="1" customWidth="1"/>
    <col min="14861" max="14861" width="12.109375" style="1194" customWidth="1"/>
    <col min="14862" max="14863" width="11.5546875" style="1194" customWidth="1"/>
    <col min="14864" max="14864" width="14.5546875" style="1194" customWidth="1"/>
    <col min="14865" max="14865" width="22" style="1194" customWidth="1"/>
    <col min="14866" max="14867" width="15.5546875" style="1194" customWidth="1"/>
    <col min="14868" max="14868" width="14" style="1194" customWidth="1"/>
    <col min="14869" max="14869" width="14.109375" style="1194" customWidth="1"/>
    <col min="14870" max="14870" width="13.109375" style="1194" customWidth="1"/>
    <col min="14871" max="14871" width="14.44140625" style="1194" customWidth="1"/>
    <col min="14872" max="15104" width="11.44140625" style="1194"/>
    <col min="15105" max="15105" width="32.44140625" style="1194" customWidth="1"/>
    <col min="15106" max="15114" width="12.5546875" style="1194" customWidth="1"/>
    <col min="15115" max="15115" width="15.44140625" style="1194" customWidth="1"/>
    <col min="15116" max="15116" width="12.5546875" style="1194" bestFit="1" customWidth="1"/>
    <col min="15117" max="15117" width="12.109375" style="1194" customWidth="1"/>
    <col min="15118" max="15119" width="11.5546875" style="1194" customWidth="1"/>
    <col min="15120" max="15120" width="14.5546875" style="1194" customWidth="1"/>
    <col min="15121" max="15121" width="22" style="1194" customWidth="1"/>
    <col min="15122" max="15123" width="15.5546875" style="1194" customWidth="1"/>
    <col min="15124" max="15124" width="14" style="1194" customWidth="1"/>
    <col min="15125" max="15125" width="14.109375" style="1194" customWidth="1"/>
    <col min="15126" max="15126" width="13.109375" style="1194" customWidth="1"/>
    <col min="15127" max="15127" width="14.44140625" style="1194" customWidth="1"/>
    <col min="15128" max="15360" width="11.44140625" style="1194"/>
    <col min="15361" max="15361" width="32.44140625" style="1194" customWidth="1"/>
    <col min="15362" max="15370" width="12.5546875" style="1194" customWidth="1"/>
    <col min="15371" max="15371" width="15.44140625" style="1194" customWidth="1"/>
    <col min="15372" max="15372" width="12.5546875" style="1194" bestFit="1" customWidth="1"/>
    <col min="15373" max="15373" width="12.109375" style="1194" customWidth="1"/>
    <col min="15374" max="15375" width="11.5546875" style="1194" customWidth="1"/>
    <col min="15376" max="15376" width="14.5546875" style="1194" customWidth="1"/>
    <col min="15377" max="15377" width="22" style="1194" customWidth="1"/>
    <col min="15378" max="15379" width="15.5546875" style="1194" customWidth="1"/>
    <col min="15380" max="15380" width="14" style="1194" customWidth="1"/>
    <col min="15381" max="15381" width="14.109375" style="1194" customWidth="1"/>
    <col min="15382" max="15382" width="13.109375" style="1194" customWidth="1"/>
    <col min="15383" max="15383" width="14.44140625" style="1194" customWidth="1"/>
    <col min="15384" max="15616" width="11.44140625" style="1194"/>
    <col min="15617" max="15617" width="32.44140625" style="1194" customWidth="1"/>
    <col min="15618" max="15626" width="12.5546875" style="1194" customWidth="1"/>
    <col min="15627" max="15627" width="15.44140625" style="1194" customWidth="1"/>
    <col min="15628" max="15628" width="12.5546875" style="1194" bestFit="1" customWidth="1"/>
    <col min="15629" max="15629" width="12.109375" style="1194" customWidth="1"/>
    <col min="15630" max="15631" width="11.5546875" style="1194" customWidth="1"/>
    <col min="15632" max="15632" width="14.5546875" style="1194" customWidth="1"/>
    <col min="15633" max="15633" width="22" style="1194" customWidth="1"/>
    <col min="15634" max="15635" width="15.5546875" style="1194" customWidth="1"/>
    <col min="15636" max="15636" width="14" style="1194" customWidth="1"/>
    <col min="15637" max="15637" width="14.109375" style="1194" customWidth="1"/>
    <col min="15638" max="15638" width="13.109375" style="1194" customWidth="1"/>
    <col min="15639" max="15639" width="14.44140625" style="1194" customWidth="1"/>
    <col min="15640" max="15872" width="11.44140625" style="1194"/>
    <col min="15873" max="15873" width="32.44140625" style="1194" customWidth="1"/>
    <col min="15874" max="15882" width="12.5546875" style="1194" customWidth="1"/>
    <col min="15883" max="15883" width="15.44140625" style="1194" customWidth="1"/>
    <col min="15884" max="15884" width="12.5546875" style="1194" bestFit="1" customWidth="1"/>
    <col min="15885" max="15885" width="12.109375" style="1194" customWidth="1"/>
    <col min="15886" max="15887" width="11.5546875" style="1194" customWidth="1"/>
    <col min="15888" max="15888" width="14.5546875" style="1194" customWidth="1"/>
    <col min="15889" max="15889" width="22" style="1194" customWidth="1"/>
    <col min="15890" max="15891" width="15.5546875" style="1194" customWidth="1"/>
    <col min="15892" max="15892" width="14" style="1194" customWidth="1"/>
    <col min="15893" max="15893" width="14.109375" style="1194" customWidth="1"/>
    <col min="15894" max="15894" width="13.109375" style="1194" customWidth="1"/>
    <col min="15895" max="15895" width="14.44140625" style="1194" customWidth="1"/>
    <col min="15896" max="16128" width="11.44140625" style="1194"/>
    <col min="16129" max="16129" width="32.44140625" style="1194" customWidth="1"/>
    <col min="16130" max="16138" width="12.5546875" style="1194" customWidth="1"/>
    <col min="16139" max="16139" width="15.44140625" style="1194" customWidth="1"/>
    <col min="16140" max="16140" width="12.5546875" style="1194" bestFit="1" customWidth="1"/>
    <col min="16141" max="16141" width="12.109375" style="1194" customWidth="1"/>
    <col min="16142" max="16143" width="11.5546875" style="1194" customWidth="1"/>
    <col min="16144" max="16144" width="14.5546875" style="1194" customWidth="1"/>
    <col min="16145" max="16145" width="22" style="1194" customWidth="1"/>
    <col min="16146" max="16147" width="15.5546875" style="1194" customWidth="1"/>
    <col min="16148" max="16148" width="14" style="1194" customWidth="1"/>
    <col min="16149" max="16149" width="14.109375" style="1194" customWidth="1"/>
    <col min="16150" max="16150" width="13.109375" style="1194" customWidth="1"/>
    <col min="16151" max="16151" width="14.44140625" style="1194" customWidth="1"/>
    <col min="16152" max="16384" width="11.44140625" style="1194"/>
  </cols>
  <sheetData>
    <row r="1" spans="1:23" ht="18" customHeight="1">
      <c r="A1" s="1486" t="s">
        <v>1229</v>
      </c>
      <c r="B1" s="1301"/>
      <c r="C1" s="1301"/>
      <c r="D1" s="1301"/>
      <c r="E1" s="1301"/>
      <c r="F1" s="1301"/>
      <c r="G1" s="1301"/>
      <c r="H1" s="1301"/>
      <c r="I1" s="1302"/>
    </row>
    <row r="2" spans="1:23" s="1202" customFormat="1" ht="28.2">
      <c r="A2" s="1195" t="s">
        <v>1144</v>
      </c>
      <c r="B2" s="1195"/>
      <c r="C2" s="1195"/>
      <c r="D2" s="1195"/>
      <c r="E2" s="1195"/>
      <c r="F2" s="1195"/>
      <c r="G2" s="1195"/>
      <c r="H2" s="1195"/>
      <c r="I2" s="1195"/>
      <c r="J2" s="1195"/>
      <c r="K2" s="1195"/>
      <c r="L2" s="1303"/>
      <c r="M2" s="1303"/>
      <c r="N2" s="1303"/>
      <c r="O2" s="1303"/>
      <c r="P2" s="1303"/>
      <c r="Q2" s="1303"/>
      <c r="R2" s="1303"/>
      <c r="S2" s="1303"/>
      <c r="T2" s="1303"/>
      <c r="U2" s="1303"/>
      <c r="V2" s="1303"/>
      <c r="W2" s="1303"/>
    </row>
    <row r="3" spans="1:23" s="1306" customFormat="1" ht="17.399999999999999">
      <c r="A3" s="1197">
        <v>45535</v>
      </c>
      <c r="B3" s="1197"/>
      <c r="C3" s="1197"/>
      <c r="D3" s="1197"/>
      <c r="E3" s="1197"/>
      <c r="F3" s="1197"/>
      <c r="G3" s="1197"/>
      <c r="H3" s="1197"/>
      <c r="I3" s="1197"/>
      <c r="J3" s="1197"/>
      <c r="K3" s="1197"/>
      <c r="L3" s="1304"/>
      <c r="M3" s="1305"/>
      <c r="N3" s="1305"/>
      <c r="O3" s="1305"/>
      <c r="P3" s="1305"/>
      <c r="Q3" s="1305"/>
      <c r="R3" s="1305"/>
      <c r="S3" s="1305"/>
      <c r="T3" s="1305"/>
      <c r="U3" s="1305"/>
      <c r="V3" s="1305"/>
      <c r="W3" s="1305"/>
    </row>
    <row r="4" spans="1:23" s="1308" customFormat="1" ht="19.5" customHeight="1">
      <c r="A4" s="1307" t="s">
        <v>1145</v>
      </c>
      <c r="B4" s="1307"/>
      <c r="C4" s="1307"/>
      <c r="D4" s="1307"/>
      <c r="E4" s="1307"/>
      <c r="F4" s="1307"/>
      <c r="G4" s="1307"/>
      <c r="H4" s="1307"/>
      <c r="I4" s="1307"/>
      <c r="J4" s="1307"/>
      <c r="K4" s="1307"/>
    </row>
    <row r="5" spans="1:23" s="1308" customFormat="1" ht="19.5" customHeight="1" thickBot="1">
      <c r="A5" s="1309"/>
      <c r="B5" s="1309"/>
      <c r="C5" s="1309"/>
      <c r="D5" s="1309"/>
      <c r="E5" s="1309"/>
      <c r="F5" s="1309"/>
      <c r="G5" s="1309"/>
      <c r="H5" s="1309"/>
      <c r="I5" s="1309"/>
      <c r="J5" s="1309"/>
      <c r="K5" s="1309"/>
    </row>
    <row r="6" spans="1:23" ht="39.75" customHeight="1">
      <c r="A6" s="1207" t="s">
        <v>1</v>
      </c>
      <c r="B6" s="1310" t="s">
        <v>1146</v>
      </c>
      <c r="C6" s="1310"/>
      <c r="D6" s="1310"/>
      <c r="E6" s="1310"/>
      <c r="F6" s="1310"/>
      <c r="G6" s="1311" t="s">
        <v>1147</v>
      </c>
      <c r="H6" s="1311" t="s">
        <v>1148</v>
      </c>
      <c r="I6" s="1311" t="s">
        <v>1149</v>
      </c>
      <c r="J6" s="1311" t="s">
        <v>1150</v>
      </c>
      <c r="K6" s="1207" t="s">
        <v>1151</v>
      </c>
    </row>
    <row r="7" spans="1:23" ht="57.75" customHeight="1">
      <c r="A7" s="1219"/>
      <c r="B7" s="1216" t="s">
        <v>1152</v>
      </c>
      <c r="C7" s="1216" t="s">
        <v>1153</v>
      </c>
      <c r="D7" s="1216" t="s">
        <v>1154</v>
      </c>
      <c r="E7" s="1216" t="s">
        <v>1155</v>
      </c>
      <c r="F7" s="1312" t="s">
        <v>190</v>
      </c>
      <c r="G7" s="1313"/>
      <c r="H7" s="1313"/>
      <c r="I7" s="1313"/>
      <c r="J7" s="1313"/>
      <c r="K7" s="1219"/>
    </row>
    <row r="8" spans="1:23" ht="11.25" customHeight="1">
      <c r="A8" s="1314"/>
      <c r="B8" s="1315"/>
      <c r="C8" s="1315"/>
      <c r="D8" s="1315"/>
      <c r="E8" s="1315"/>
      <c r="F8" s="1315"/>
      <c r="G8" s="1315"/>
      <c r="H8" s="1315"/>
      <c r="I8" s="1315"/>
      <c r="J8" s="1315"/>
      <c r="K8" s="1315"/>
      <c r="L8" s="1316"/>
      <c r="M8" s="1317"/>
      <c r="N8" s="1317"/>
    </row>
    <row r="9" spans="1:23" ht="20.100000000000001" customHeight="1">
      <c r="A9" s="1318" t="s">
        <v>29</v>
      </c>
      <c r="B9" s="1319">
        <v>0.56231674757051653</v>
      </c>
      <c r="C9" s="1319">
        <v>0</v>
      </c>
      <c r="D9" s="1319">
        <v>35.13646927678554</v>
      </c>
      <c r="E9" s="1319">
        <v>1.5598262393810389</v>
      </c>
      <c r="F9" s="1319">
        <v>37.258612265033534</v>
      </c>
      <c r="G9" s="1319">
        <v>4.7773917604444636</v>
      </c>
      <c r="H9" s="1319">
        <v>4.4119236463177929</v>
      </c>
      <c r="I9" s="1319">
        <v>21.96473916860533</v>
      </c>
      <c r="J9" s="1319">
        <v>31.587333157006007</v>
      </c>
      <c r="K9" s="1320">
        <v>77134408.475999996</v>
      </c>
      <c r="L9" s="1316"/>
      <c r="M9" s="1317"/>
      <c r="N9" s="1317"/>
    </row>
    <row r="10" spans="1:23" ht="20.100000000000001" customHeight="1">
      <c r="A10" s="1318" t="s">
        <v>30</v>
      </c>
      <c r="B10" s="1319">
        <v>0.97446838682945813</v>
      </c>
      <c r="C10" s="1319">
        <v>2.016275251329146E-2</v>
      </c>
      <c r="D10" s="1319">
        <v>7.3040397509936339</v>
      </c>
      <c r="E10" s="1319">
        <v>1.4845905452201986</v>
      </c>
      <c r="F10" s="1319">
        <v>9.7832614915640708</v>
      </c>
      <c r="G10" s="1319">
        <v>4.6445716247474245</v>
      </c>
      <c r="H10" s="1319">
        <v>0.86925882037979429</v>
      </c>
      <c r="I10" s="1319">
        <v>3.8204445361662925E-2</v>
      </c>
      <c r="J10" s="1319">
        <v>84.664703449924573</v>
      </c>
      <c r="K10" s="1320">
        <v>1785475.469</v>
      </c>
      <c r="L10" s="1316"/>
      <c r="M10" s="1317"/>
      <c r="N10" s="1317"/>
    </row>
    <row r="11" spans="1:23" ht="20.100000000000001" customHeight="1">
      <c r="A11" s="1318" t="s">
        <v>31</v>
      </c>
      <c r="B11" s="1319">
        <v>0.34332971179955024</v>
      </c>
      <c r="C11" s="1319">
        <v>0.59787225570634916</v>
      </c>
      <c r="D11" s="1319">
        <v>33.118413775869058</v>
      </c>
      <c r="E11" s="1319">
        <v>1.9986899465475778</v>
      </c>
      <c r="F11" s="1319">
        <v>36.058305692488211</v>
      </c>
      <c r="G11" s="1319">
        <v>2.6326043573202256</v>
      </c>
      <c r="H11" s="1319">
        <v>4.8437504691403213</v>
      </c>
      <c r="I11" s="1319">
        <v>10.078089705376605</v>
      </c>
      <c r="J11" s="1319">
        <v>46.387249773964186</v>
      </c>
      <c r="K11" s="1320">
        <v>116928302.213</v>
      </c>
      <c r="L11" s="1316"/>
      <c r="M11" s="1317"/>
      <c r="N11" s="1317"/>
    </row>
    <row r="12" spans="1:23" ht="20.100000000000001" customHeight="1">
      <c r="A12" s="1318" t="s">
        <v>32</v>
      </c>
      <c r="B12" s="1319">
        <v>0.77712336660449499</v>
      </c>
      <c r="C12" s="1319">
        <v>0.32407100665138888</v>
      </c>
      <c r="D12" s="1319">
        <v>15.768305468416695</v>
      </c>
      <c r="E12" s="1319">
        <v>2.3044586302822396</v>
      </c>
      <c r="F12" s="1319">
        <v>19.173958483923609</v>
      </c>
      <c r="G12" s="1319">
        <v>2.1674532827691486</v>
      </c>
      <c r="H12" s="1319">
        <v>1.3211029093974413</v>
      </c>
      <c r="I12" s="1319">
        <v>0.31558269533341443</v>
      </c>
      <c r="J12" s="1319">
        <v>77.021902604638797</v>
      </c>
      <c r="K12" s="1320">
        <v>8355065.8480000002</v>
      </c>
      <c r="L12" s="1316"/>
      <c r="M12" s="1317"/>
      <c r="N12" s="1317"/>
    </row>
    <row r="13" spans="1:23" ht="20.100000000000001" customHeight="1">
      <c r="A13" s="1318" t="s">
        <v>33</v>
      </c>
      <c r="B13" s="1319">
        <v>1.5000088121011275</v>
      </c>
      <c r="C13" s="1319">
        <v>0.19084391888172814</v>
      </c>
      <c r="D13" s="1319">
        <v>32.885147538803722</v>
      </c>
      <c r="E13" s="1319">
        <v>1.0269952979301475</v>
      </c>
      <c r="F13" s="1319">
        <v>35.602995574683113</v>
      </c>
      <c r="G13" s="1319">
        <v>0.1376544528007545</v>
      </c>
      <c r="H13" s="1319">
        <v>3.0038034256501511</v>
      </c>
      <c r="I13" s="1319">
        <v>32.885391299781901</v>
      </c>
      <c r="J13" s="1319">
        <v>28.370155233151284</v>
      </c>
      <c r="K13" s="1320">
        <v>14354635.537</v>
      </c>
      <c r="L13" s="1316"/>
      <c r="M13" s="1317"/>
      <c r="N13" s="1317"/>
    </row>
    <row r="14" spans="1:23" ht="20.100000000000001" customHeight="1">
      <c r="A14" s="1318" t="s">
        <v>114</v>
      </c>
      <c r="B14" s="1319">
        <v>0.40811743340368556</v>
      </c>
      <c r="C14" s="1319">
        <v>0</v>
      </c>
      <c r="D14" s="1319">
        <v>34.194910732473915</v>
      </c>
      <c r="E14" s="1319">
        <v>3.50841570565703</v>
      </c>
      <c r="F14" s="1319">
        <v>38.111443873471259</v>
      </c>
      <c r="G14" s="1319">
        <v>1.0238141953573741</v>
      </c>
      <c r="H14" s="1319">
        <v>5.1698719563058289</v>
      </c>
      <c r="I14" s="1319">
        <v>15.263301889228501</v>
      </c>
      <c r="J14" s="1319">
        <v>40.431568079827152</v>
      </c>
      <c r="K14" s="1320">
        <v>51636138.217</v>
      </c>
      <c r="L14" s="1316"/>
      <c r="M14" s="1317"/>
      <c r="N14" s="1317"/>
    </row>
    <row r="15" spans="1:23" ht="20.100000000000001" customHeight="1">
      <c r="A15" s="1318" t="s">
        <v>35</v>
      </c>
      <c r="B15" s="1319">
        <v>0</v>
      </c>
      <c r="C15" s="1319">
        <v>0</v>
      </c>
      <c r="D15" s="1319">
        <v>0</v>
      </c>
      <c r="E15" s="1319">
        <v>0</v>
      </c>
      <c r="F15" s="1319">
        <v>0</v>
      </c>
      <c r="G15" s="1319">
        <v>35.2708446354006</v>
      </c>
      <c r="H15" s="1319">
        <v>0</v>
      </c>
      <c r="I15" s="1319">
        <v>2.4726931570283743</v>
      </c>
      <c r="J15" s="1319">
        <v>62.256462152878854</v>
      </c>
      <c r="K15" s="1320">
        <v>1828415.5020000001</v>
      </c>
      <c r="L15" s="1316"/>
      <c r="M15" s="1317"/>
      <c r="N15" s="1317"/>
    </row>
    <row r="16" spans="1:23" ht="20.100000000000001" customHeight="1">
      <c r="A16" s="1318" t="s">
        <v>36</v>
      </c>
      <c r="B16" s="1319">
        <v>0.30227749866736436</v>
      </c>
      <c r="C16" s="1319">
        <v>2.1473998620117886E-4</v>
      </c>
      <c r="D16" s="1319">
        <v>24.305505760216896</v>
      </c>
      <c r="E16" s="1319">
        <v>2.2883996502379182</v>
      </c>
      <c r="F16" s="1319">
        <v>26.896397653252098</v>
      </c>
      <c r="G16" s="1319">
        <v>3.7535771107345344</v>
      </c>
      <c r="H16" s="1319">
        <v>2.4333679430518691</v>
      </c>
      <c r="I16" s="1319">
        <v>19.709860437163019</v>
      </c>
      <c r="J16" s="1319">
        <v>47.206796853726622</v>
      </c>
      <c r="K16" s="1320">
        <v>48265812.917999998</v>
      </c>
      <c r="L16" s="1316"/>
      <c r="M16" s="1317"/>
      <c r="N16" s="1317"/>
    </row>
    <row r="17" spans="1:14" ht="20.100000000000001" customHeight="1">
      <c r="A17" s="1318" t="s">
        <v>37</v>
      </c>
      <c r="B17" s="1319">
        <v>0</v>
      </c>
      <c r="C17" s="1319">
        <v>0</v>
      </c>
      <c r="D17" s="1319">
        <v>3.5632453841268923</v>
      </c>
      <c r="E17" s="1319">
        <v>1.4575006456985011</v>
      </c>
      <c r="F17" s="1319">
        <v>5.0207460380854201</v>
      </c>
      <c r="G17" s="1319">
        <v>0</v>
      </c>
      <c r="H17" s="1319">
        <v>0</v>
      </c>
      <c r="I17" s="1319">
        <v>94.979253953654549</v>
      </c>
      <c r="J17" s="1319">
        <v>0</v>
      </c>
      <c r="K17" s="1320">
        <v>12106497.827</v>
      </c>
      <c r="L17" s="1316"/>
      <c r="M17" s="1317"/>
      <c r="N17" s="1317"/>
    </row>
    <row r="18" spans="1:14" ht="20.100000000000001" customHeight="1">
      <c r="A18" s="1318" t="s">
        <v>38</v>
      </c>
      <c r="B18" s="1319">
        <v>0.10772464968536209</v>
      </c>
      <c r="C18" s="1319">
        <v>0</v>
      </c>
      <c r="D18" s="1319">
        <v>16.540242087817443</v>
      </c>
      <c r="E18" s="1319">
        <v>0.31840886974691157</v>
      </c>
      <c r="F18" s="1319">
        <v>16.966375632949806</v>
      </c>
      <c r="G18" s="1319">
        <v>0.10230082568006488</v>
      </c>
      <c r="H18" s="1319">
        <v>0.14437523903476629</v>
      </c>
      <c r="I18" s="1319">
        <v>10.658046730519658</v>
      </c>
      <c r="J18" s="1319">
        <v>72.128901546115614</v>
      </c>
      <c r="K18" s="1320">
        <v>3891037.0210000002</v>
      </c>
      <c r="L18" s="1316"/>
      <c r="M18" s="1317"/>
      <c r="N18" s="1317"/>
    </row>
    <row r="19" spans="1:14" ht="20.100000000000001" customHeight="1">
      <c r="A19" s="1318" t="s">
        <v>96</v>
      </c>
      <c r="B19" s="1319">
        <v>1.5926418826007261E-3</v>
      </c>
      <c r="C19" s="1319">
        <v>0</v>
      </c>
      <c r="D19" s="1319">
        <v>-4.4298992603332481E-4</v>
      </c>
      <c r="E19" s="1319">
        <v>0</v>
      </c>
      <c r="F19" s="1319">
        <v>1.1496519565674013E-3</v>
      </c>
      <c r="G19" s="1319">
        <v>0</v>
      </c>
      <c r="H19" s="1319">
        <v>0</v>
      </c>
      <c r="I19" s="1319">
        <v>0</v>
      </c>
      <c r="J19" s="1319">
        <v>99.998850348043433</v>
      </c>
      <c r="K19" s="1320">
        <v>3270729.0049999999</v>
      </c>
      <c r="L19" s="1316"/>
      <c r="M19" s="1317"/>
      <c r="N19" s="1317"/>
    </row>
    <row r="20" spans="1:14" ht="20.100000000000001" customHeight="1">
      <c r="A20" s="1318" t="s">
        <v>115</v>
      </c>
      <c r="B20" s="1319">
        <v>2.8338351614513528</v>
      </c>
      <c r="C20" s="1319">
        <v>0</v>
      </c>
      <c r="D20" s="1319">
        <v>30.657143380401326</v>
      </c>
      <c r="E20" s="1319">
        <v>0.5914312512810127</v>
      </c>
      <c r="F20" s="1319">
        <v>34.08240981077541</v>
      </c>
      <c r="G20" s="1319">
        <v>6.8447902161124032</v>
      </c>
      <c r="H20" s="1319">
        <v>9.2803580515881503</v>
      </c>
      <c r="I20" s="1319">
        <v>11.399732343310232</v>
      </c>
      <c r="J20" s="1319">
        <v>38.392709542930362</v>
      </c>
      <c r="K20" s="1320">
        <v>5668381.3930000002</v>
      </c>
    </row>
    <row r="21" spans="1:14" ht="20.100000000000001" customHeight="1">
      <c r="A21" s="1318" t="s">
        <v>41</v>
      </c>
      <c r="B21" s="1319">
        <v>3.0902033477076107E-3</v>
      </c>
      <c r="C21" s="1319">
        <v>0</v>
      </c>
      <c r="D21" s="1319">
        <v>0</v>
      </c>
      <c r="E21" s="1319">
        <v>0</v>
      </c>
      <c r="F21" s="1319">
        <v>3.0902033477076107E-3</v>
      </c>
      <c r="G21" s="1319">
        <v>0</v>
      </c>
      <c r="H21" s="1319">
        <v>0</v>
      </c>
      <c r="I21" s="1319">
        <v>0</v>
      </c>
      <c r="J21" s="1319">
        <v>99.996909720557653</v>
      </c>
      <c r="K21" s="1320">
        <v>1314153</v>
      </c>
    </row>
    <row r="22" spans="1:14" ht="20.100000000000001" customHeight="1">
      <c r="A22" s="1318" t="s">
        <v>1077</v>
      </c>
      <c r="B22" s="1319">
        <v>0.53705766595636872</v>
      </c>
      <c r="C22" s="1319">
        <v>0</v>
      </c>
      <c r="D22" s="1319">
        <v>8.8526749513338885</v>
      </c>
      <c r="E22" s="1319">
        <v>1.440866986725778</v>
      </c>
      <c r="F22" s="1319">
        <v>10.830599604016035</v>
      </c>
      <c r="G22" s="1319">
        <v>1.3990175814431225</v>
      </c>
      <c r="H22" s="1319">
        <v>0</v>
      </c>
      <c r="I22" s="1319">
        <v>0</v>
      </c>
      <c r="J22" s="1319">
        <v>87.770382526367442</v>
      </c>
      <c r="K22" s="1320">
        <v>694026.58900000004</v>
      </c>
    </row>
    <row r="23" spans="1:14" ht="20.100000000000001" customHeight="1">
      <c r="A23" s="1318" t="s">
        <v>43</v>
      </c>
      <c r="B23" s="1319">
        <v>0</v>
      </c>
      <c r="C23" s="1319">
        <v>1.2852530665605222</v>
      </c>
      <c r="D23" s="1319">
        <v>8.191097330410777</v>
      </c>
      <c r="E23" s="1319">
        <v>1.3858379361759152</v>
      </c>
      <c r="F23" s="1319">
        <v>10.862188418968065</v>
      </c>
      <c r="G23" s="1319">
        <v>0.20696384817414687</v>
      </c>
      <c r="H23" s="1319">
        <v>4.8873755205671836</v>
      </c>
      <c r="I23" s="1319">
        <v>18.513281730182413</v>
      </c>
      <c r="J23" s="1319">
        <v>65.530190310466494</v>
      </c>
      <c r="K23" s="1320">
        <v>1165217.9939999999</v>
      </c>
    </row>
    <row r="24" spans="1:14" ht="20.100000000000001" customHeight="1">
      <c r="A24" s="1318" t="s">
        <v>44</v>
      </c>
      <c r="B24" s="1319">
        <v>0</v>
      </c>
      <c r="C24" s="1319">
        <v>0</v>
      </c>
      <c r="D24" s="1319">
        <v>0</v>
      </c>
      <c r="E24" s="1319">
        <v>0</v>
      </c>
      <c r="F24" s="1319">
        <v>0</v>
      </c>
      <c r="G24" s="1319">
        <v>0</v>
      </c>
      <c r="H24" s="1319">
        <v>0</v>
      </c>
      <c r="I24" s="1319">
        <v>10.401930598319048</v>
      </c>
      <c r="J24" s="1319">
        <v>89.598069401680945</v>
      </c>
      <c r="K24" s="1320">
        <v>192272</v>
      </c>
    </row>
    <row r="25" spans="1:14" ht="20.100000000000001" customHeight="1">
      <c r="A25" s="1318" t="s">
        <v>45</v>
      </c>
      <c r="B25" s="1319">
        <v>0.2973754124480536</v>
      </c>
      <c r="C25" s="1319">
        <v>2.6645548367555082E-2</v>
      </c>
      <c r="D25" s="1319">
        <v>13.158871101027433</v>
      </c>
      <c r="E25" s="1319">
        <v>3.5207668112959492</v>
      </c>
      <c r="F25" s="1319">
        <v>17.003659032791642</v>
      </c>
      <c r="G25" s="1319">
        <v>0</v>
      </c>
      <c r="H25" s="1319">
        <v>0</v>
      </c>
      <c r="I25" s="1319">
        <v>23.959534378601479</v>
      </c>
      <c r="J25" s="1319">
        <v>59.036806508780558</v>
      </c>
      <c r="K25" s="1320">
        <v>1252719.574</v>
      </c>
    </row>
    <row r="26" spans="1:14" ht="24.75" customHeight="1" thickBot="1">
      <c r="A26" s="1321" t="s">
        <v>46</v>
      </c>
      <c r="B26" s="1322">
        <v>0.47502424405448557</v>
      </c>
      <c r="C26" s="1322">
        <v>0.21990606682800051</v>
      </c>
      <c r="D26" s="1322">
        <v>29.875703472616966</v>
      </c>
      <c r="E26" s="1322">
        <v>2.0338847095446004</v>
      </c>
      <c r="F26" s="1322">
        <v>32.604518493329884</v>
      </c>
      <c r="G26" s="1322">
        <v>2.9831622195934036</v>
      </c>
      <c r="H26" s="1322">
        <v>4.0179505288362405</v>
      </c>
      <c r="I26" s="1322">
        <v>18.296554890614434</v>
      </c>
      <c r="J26" s="1322">
        <v>42.097813866768512</v>
      </c>
      <c r="K26" s="1323">
        <v>349843288.58999997</v>
      </c>
      <c r="L26" s="1324"/>
    </row>
    <row r="27" spans="1:14" ht="7.5" customHeight="1">
      <c r="A27" s="1325"/>
      <c r="B27" s="1325"/>
      <c r="C27" s="1325"/>
      <c r="D27" s="1325"/>
      <c r="E27" s="1325"/>
      <c r="F27" s="1325"/>
      <c r="G27" s="1325"/>
      <c r="H27" s="1325"/>
      <c r="I27" s="1325"/>
      <c r="J27" s="1325"/>
      <c r="K27" s="1325"/>
    </row>
    <row r="28" spans="1:14">
      <c r="A28" s="1326" t="s">
        <v>1156</v>
      </c>
      <c r="B28" s="1325"/>
      <c r="C28" s="1325"/>
      <c r="D28" s="1325"/>
      <c r="E28" s="1325"/>
      <c r="F28" s="1325"/>
      <c r="G28" s="1325"/>
      <c r="H28" s="1325"/>
      <c r="I28" s="1325"/>
      <c r="J28" s="1325"/>
      <c r="K28" s="1325"/>
    </row>
    <row r="29" spans="1:14">
      <c r="A29" s="840"/>
      <c r="B29" s="480"/>
      <c r="C29" s="480"/>
      <c r="D29" s="480"/>
      <c r="E29" s="480"/>
      <c r="F29" s="480"/>
      <c r="G29" s="480"/>
      <c r="H29" s="480"/>
      <c r="I29" s="480"/>
      <c r="J29" s="1325"/>
      <c r="K29" s="1325"/>
    </row>
    <row r="30" spans="1:14">
      <c r="A30" s="556"/>
      <c r="B30" s="841"/>
      <c r="C30" s="841"/>
      <c r="D30" s="842"/>
      <c r="E30" s="841"/>
      <c r="F30" s="841"/>
      <c r="G30" s="841"/>
      <c r="H30" s="842"/>
      <c r="I30" s="841"/>
    </row>
  </sheetData>
  <mergeCells count="10">
    <mergeCell ref="A2:K2"/>
    <mergeCell ref="A3:K3"/>
    <mergeCell ref="A4:K4"/>
    <mergeCell ref="A6:A7"/>
    <mergeCell ref="B6:F6"/>
    <mergeCell ref="G6:G7"/>
    <mergeCell ref="H6:H7"/>
    <mergeCell ref="I6:I7"/>
    <mergeCell ref="J6:J7"/>
    <mergeCell ref="K6:K7"/>
  </mergeCells>
  <hyperlinks>
    <hyperlink ref="A1" location="Índice!A1" display="Volver al Índice" xr:uid="{66C37612-42FE-4E5F-9297-4BF8427335A5}"/>
  </hyperlinks>
  <printOptions horizontalCentered="1" verticalCentered="1"/>
  <pageMargins left="0.51181102362204722" right="0.43307086614173229" top="0.59055118110236227" bottom="0.59055118110236227" header="0.15748031496062992" footer="0"/>
  <pageSetup paperSize="9" scale="8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3F61A-D4A3-4F2A-866E-51421AD8CA0D}">
  <dimension ref="A1:T76"/>
  <sheetViews>
    <sheetView showGridLines="0" zoomScaleNormal="100" workbookViewId="0"/>
  </sheetViews>
  <sheetFormatPr baseColWidth="10" defaultColWidth="11.44140625" defaultRowHeight="13.2"/>
  <cols>
    <col min="1" max="1" width="39.6640625" style="432" customWidth="1"/>
    <col min="2" max="6" width="8.5546875" style="432" customWidth="1"/>
    <col min="7" max="7" width="9.88671875" style="432" customWidth="1"/>
    <col min="8" max="10" width="8.5546875" style="432" customWidth="1"/>
    <col min="11" max="11" width="9.5546875" style="432" customWidth="1"/>
    <col min="12" max="18" width="7.5546875" style="432" customWidth="1"/>
    <col min="19" max="19" width="10.5546875" style="432" customWidth="1"/>
    <col min="20" max="256" width="11.44140625" style="432"/>
    <col min="257" max="257" width="39.6640625" style="432" customWidth="1"/>
    <col min="258" max="262" width="8.5546875" style="432" customWidth="1"/>
    <col min="263" max="263" width="9.88671875" style="432" customWidth="1"/>
    <col min="264" max="266" width="8.5546875" style="432" customWidth="1"/>
    <col min="267" max="267" width="9.5546875" style="432" customWidth="1"/>
    <col min="268" max="274" width="7.5546875" style="432" customWidth="1"/>
    <col min="275" max="275" width="10.5546875" style="432" customWidth="1"/>
    <col min="276" max="512" width="11.44140625" style="432"/>
    <col min="513" max="513" width="39.6640625" style="432" customWidth="1"/>
    <col min="514" max="518" width="8.5546875" style="432" customWidth="1"/>
    <col min="519" max="519" width="9.88671875" style="432" customWidth="1"/>
    <col min="520" max="522" width="8.5546875" style="432" customWidth="1"/>
    <col min="523" max="523" width="9.5546875" style="432" customWidth="1"/>
    <col min="524" max="530" width="7.5546875" style="432" customWidth="1"/>
    <col min="531" max="531" width="10.5546875" style="432" customWidth="1"/>
    <col min="532" max="768" width="11.44140625" style="432"/>
    <col min="769" max="769" width="39.6640625" style="432" customWidth="1"/>
    <col min="770" max="774" width="8.5546875" style="432" customWidth="1"/>
    <col min="775" max="775" width="9.88671875" style="432" customWidth="1"/>
    <col min="776" max="778" width="8.5546875" style="432" customWidth="1"/>
    <col min="779" max="779" width="9.5546875" style="432" customWidth="1"/>
    <col min="780" max="786" width="7.5546875" style="432" customWidth="1"/>
    <col min="787" max="787" width="10.5546875" style="432" customWidth="1"/>
    <col min="788" max="1024" width="11.44140625" style="432"/>
    <col min="1025" max="1025" width="39.6640625" style="432" customWidth="1"/>
    <col min="1026" max="1030" width="8.5546875" style="432" customWidth="1"/>
    <col min="1031" max="1031" width="9.88671875" style="432" customWidth="1"/>
    <col min="1032" max="1034" width="8.5546875" style="432" customWidth="1"/>
    <col min="1035" max="1035" width="9.5546875" style="432" customWidth="1"/>
    <col min="1036" max="1042" width="7.5546875" style="432" customWidth="1"/>
    <col min="1043" max="1043" width="10.5546875" style="432" customWidth="1"/>
    <col min="1044" max="1280" width="11.44140625" style="432"/>
    <col min="1281" max="1281" width="39.6640625" style="432" customWidth="1"/>
    <col min="1282" max="1286" width="8.5546875" style="432" customWidth="1"/>
    <col min="1287" max="1287" width="9.88671875" style="432" customWidth="1"/>
    <col min="1288" max="1290" width="8.5546875" style="432" customWidth="1"/>
    <col min="1291" max="1291" width="9.5546875" style="432" customWidth="1"/>
    <col min="1292" max="1298" width="7.5546875" style="432" customWidth="1"/>
    <col min="1299" max="1299" width="10.5546875" style="432" customWidth="1"/>
    <col min="1300" max="1536" width="11.44140625" style="432"/>
    <col min="1537" max="1537" width="39.6640625" style="432" customWidth="1"/>
    <col min="1538" max="1542" width="8.5546875" style="432" customWidth="1"/>
    <col min="1543" max="1543" width="9.88671875" style="432" customWidth="1"/>
    <col min="1544" max="1546" width="8.5546875" style="432" customWidth="1"/>
    <col min="1547" max="1547" width="9.5546875" style="432" customWidth="1"/>
    <col min="1548" max="1554" width="7.5546875" style="432" customWidth="1"/>
    <col min="1555" max="1555" width="10.5546875" style="432" customWidth="1"/>
    <col min="1556" max="1792" width="11.44140625" style="432"/>
    <col min="1793" max="1793" width="39.6640625" style="432" customWidth="1"/>
    <col min="1794" max="1798" width="8.5546875" style="432" customWidth="1"/>
    <col min="1799" max="1799" width="9.88671875" style="432" customWidth="1"/>
    <col min="1800" max="1802" width="8.5546875" style="432" customWidth="1"/>
    <col min="1803" max="1803" width="9.5546875" style="432" customWidth="1"/>
    <col min="1804" max="1810" width="7.5546875" style="432" customWidth="1"/>
    <col min="1811" max="1811" width="10.5546875" style="432" customWidth="1"/>
    <col min="1812" max="2048" width="11.44140625" style="432"/>
    <col min="2049" max="2049" width="39.6640625" style="432" customWidth="1"/>
    <col min="2050" max="2054" width="8.5546875" style="432" customWidth="1"/>
    <col min="2055" max="2055" width="9.88671875" style="432" customWidth="1"/>
    <col min="2056" max="2058" width="8.5546875" style="432" customWidth="1"/>
    <col min="2059" max="2059" width="9.5546875" style="432" customWidth="1"/>
    <col min="2060" max="2066" width="7.5546875" style="432" customWidth="1"/>
    <col min="2067" max="2067" width="10.5546875" style="432" customWidth="1"/>
    <col min="2068" max="2304" width="11.44140625" style="432"/>
    <col min="2305" max="2305" width="39.6640625" style="432" customWidth="1"/>
    <col min="2306" max="2310" width="8.5546875" style="432" customWidth="1"/>
    <col min="2311" max="2311" width="9.88671875" style="432" customWidth="1"/>
    <col min="2312" max="2314" width="8.5546875" style="432" customWidth="1"/>
    <col min="2315" max="2315" width="9.5546875" style="432" customWidth="1"/>
    <col min="2316" max="2322" width="7.5546875" style="432" customWidth="1"/>
    <col min="2323" max="2323" width="10.5546875" style="432" customWidth="1"/>
    <col min="2324" max="2560" width="11.44140625" style="432"/>
    <col min="2561" max="2561" width="39.6640625" style="432" customWidth="1"/>
    <col min="2562" max="2566" width="8.5546875" style="432" customWidth="1"/>
    <col min="2567" max="2567" width="9.88671875" style="432" customWidth="1"/>
    <col min="2568" max="2570" width="8.5546875" style="432" customWidth="1"/>
    <col min="2571" max="2571" width="9.5546875" style="432" customWidth="1"/>
    <col min="2572" max="2578" width="7.5546875" style="432" customWidth="1"/>
    <col min="2579" max="2579" width="10.5546875" style="432" customWidth="1"/>
    <col min="2580" max="2816" width="11.44140625" style="432"/>
    <col min="2817" max="2817" width="39.6640625" style="432" customWidth="1"/>
    <col min="2818" max="2822" width="8.5546875" style="432" customWidth="1"/>
    <col min="2823" max="2823" width="9.88671875" style="432" customWidth="1"/>
    <col min="2824" max="2826" width="8.5546875" style="432" customWidth="1"/>
    <col min="2827" max="2827" width="9.5546875" style="432" customWidth="1"/>
    <col min="2828" max="2834" width="7.5546875" style="432" customWidth="1"/>
    <col min="2835" max="2835" width="10.5546875" style="432" customWidth="1"/>
    <col min="2836" max="3072" width="11.44140625" style="432"/>
    <col min="3073" max="3073" width="39.6640625" style="432" customWidth="1"/>
    <col min="3074" max="3078" width="8.5546875" style="432" customWidth="1"/>
    <col min="3079" max="3079" width="9.88671875" style="432" customWidth="1"/>
    <col min="3080" max="3082" width="8.5546875" style="432" customWidth="1"/>
    <col min="3083" max="3083" width="9.5546875" style="432" customWidth="1"/>
    <col min="3084" max="3090" width="7.5546875" style="432" customWidth="1"/>
    <col min="3091" max="3091" width="10.5546875" style="432" customWidth="1"/>
    <col min="3092" max="3328" width="11.44140625" style="432"/>
    <col min="3329" max="3329" width="39.6640625" style="432" customWidth="1"/>
    <col min="3330" max="3334" width="8.5546875" style="432" customWidth="1"/>
    <col min="3335" max="3335" width="9.88671875" style="432" customWidth="1"/>
    <col min="3336" max="3338" width="8.5546875" style="432" customWidth="1"/>
    <col min="3339" max="3339" width="9.5546875" style="432" customWidth="1"/>
    <col min="3340" max="3346" width="7.5546875" style="432" customWidth="1"/>
    <col min="3347" max="3347" width="10.5546875" style="432" customWidth="1"/>
    <col min="3348" max="3584" width="11.44140625" style="432"/>
    <col min="3585" max="3585" width="39.6640625" style="432" customWidth="1"/>
    <col min="3586" max="3590" width="8.5546875" style="432" customWidth="1"/>
    <col min="3591" max="3591" width="9.88671875" style="432" customWidth="1"/>
    <col min="3592" max="3594" width="8.5546875" style="432" customWidth="1"/>
    <col min="3595" max="3595" width="9.5546875" style="432" customWidth="1"/>
    <col min="3596" max="3602" width="7.5546875" style="432" customWidth="1"/>
    <col min="3603" max="3603" width="10.5546875" style="432" customWidth="1"/>
    <col min="3604" max="3840" width="11.44140625" style="432"/>
    <col min="3841" max="3841" width="39.6640625" style="432" customWidth="1"/>
    <col min="3842" max="3846" width="8.5546875" style="432" customWidth="1"/>
    <col min="3847" max="3847" width="9.88671875" style="432" customWidth="1"/>
    <col min="3848" max="3850" width="8.5546875" style="432" customWidth="1"/>
    <col min="3851" max="3851" width="9.5546875" style="432" customWidth="1"/>
    <col min="3852" max="3858" width="7.5546875" style="432" customWidth="1"/>
    <col min="3859" max="3859" width="10.5546875" style="432" customWidth="1"/>
    <col min="3860" max="4096" width="11.44140625" style="432"/>
    <col min="4097" max="4097" width="39.6640625" style="432" customWidth="1"/>
    <col min="4098" max="4102" width="8.5546875" style="432" customWidth="1"/>
    <col min="4103" max="4103" width="9.88671875" style="432" customWidth="1"/>
    <col min="4104" max="4106" width="8.5546875" style="432" customWidth="1"/>
    <col min="4107" max="4107" width="9.5546875" style="432" customWidth="1"/>
    <col min="4108" max="4114" width="7.5546875" style="432" customWidth="1"/>
    <col min="4115" max="4115" width="10.5546875" style="432" customWidth="1"/>
    <col min="4116" max="4352" width="11.44140625" style="432"/>
    <col min="4353" max="4353" width="39.6640625" style="432" customWidth="1"/>
    <col min="4354" max="4358" width="8.5546875" style="432" customWidth="1"/>
    <col min="4359" max="4359" width="9.88671875" style="432" customWidth="1"/>
    <col min="4360" max="4362" width="8.5546875" style="432" customWidth="1"/>
    <col min="4363" max="4363" width="9.5546875" style="432" customWidth="1"/>
    <col min="4364" max="4370" width="7.5546875" style="432" customWidth="1"/>
    <col min="4371" max="4371" width="10.5546875" style="432" customWidth="1"/>
    <col min="4372" max="4608" width="11.44140625" style="432"/>
    <col min="4609" max="4609" width="39.6640625" style="432" customWidth="1"/>
    <col min="4610" max="4614" width="8.5546875" style="432" customWidth="1"/>
    <col min="4615" max="4615" width="9.88671875" style="432" customWidth="1"/>
    <col min="4616" max="4618" width="8.5546875" style="432" customWidth="1"/>
    <col min="4619" max="4619" width="9.5546875" style="432" customWidth="1"/>
    <col min="4620" max="4626" width="7.5546875" style="432" customWidth="1"/>
    <col min="4627" max="4627" width="10.5546875" style="432" customWidth="1"/>
    <col min="4628" max="4864" width="11.44140625" style="432"/>
    <col min="4865" max="4865" width="39.6640625" style="432" customWidth="1"/>
    <col min="4866" max="4870" width="8.5546875" style="432" customWidth="1"/>
    <col min="4871" max="4871" width="9.88671875" style="432" customWidth="1"/>
    <col min="4872" max="4874" width="8.5546875" style="432" customWidth="1"/>
    <col min="4875" max="4875" width="9.5546875" style="432" customWidth="1"/>
    <col min="4876" max="4882" width="7.5546875" style="432" customWidth="1"/>
    <col min="4883" max="4883" width="10.5546875" style="432" customWidth="1"/>
    <col min="4884" max="5120" width="11.44140625" style="432"/>
    <col min="5121" max="5121" width="39.6640625" style="432" customWidth="1"/>
    <col min="5122" max="5126" width="8.5546875" style="432" customWidth="1"/>
    <col min="5127" max="5127" width="9.88671875" style="432" customWidth="1"/>
    <col min="5128" max="5130" width="8.5546875" style="432" customWidth="1"/>
    <col min="5131" max="5131" width="9.5546875" style="432" customWidth="1"/>
    <col min="5132" max="5138" width="7.5546875" style="432" customWidth="1"/>
    <col min="5139" max="5139" width="10.5546875" style="432" customWidth="1"/>
    <col min="5140" max="5376" width="11.44140625" style="432"/>
    <col min="5377" max="5377" width="39.6640625" style="432" customWidth="1"/>
    <col min="5378" max="5382" width="8.5546875" style="432" customWidth="1"/>
    <col min="5383" max="5383" width="9.88671875" style="432" customWidth="1"/>
    <col min="5384" max="5386" width="8.5546875" style="432" customWidth="1"/>
    <col min="5387" max="5387" width="9.5546875" style="432" customWidth="1"/>
    <col min="5388" max="5394" width="7.5546875" style="432" customWidth="1"/>
    <col min="5395" max="5395" width="10.5546875" style="432" customWidth="1"/>
    <col min="5396" max="5632" width="11.44140625" style="432"/>
    <col min="5633" max="5633" width="39.6640625" style="432" customWidth="1"/>
    <col min="5634" max="5638" width="8.5546875" style="432" customWidth="1"/>
    <col min="5639" max="5639" width="9.88671875" style="432" customWidth="1"/>
    <col min="5640" max="5642" width="8.5546875" style="432" customWidth="1"/>
    <col min="5643" max="5643" width="9.5546875" style="432" customWidth="1"/>
    <col min="5644" max="5650" width="7.5546875" style="432" customWidth="1"/>
    <col min="5651" max="5651" width="10.5546875" style="432" customWidth="1"/>
    <col min="5652" max="5888" width="11.44140625" style="432"/>
    <col min="5889" max="5889" width="39.6640625" style="432" customWidth="1"/>
    <col min="5890" max="5894" width="8.5546875" style="432" customWidth="1"/>
    <col min="5895" max="5895" width="9.88671875" style="432" customWidth="1"/>
    <col min="5896" max="5898" width="8.5546875" style="432" customWidth="1"/>
    <col min="5899" max="5899" width="9.5546875" style="432" customWidth="1"/>
    <col min="5900" max="5906" width="7.5546875" style="432" customWidth="1"/>
    <col min="5907" max="5907" width="10.5546875" style="432" customWidth="1"/>
    <col min="5908" max="6144" width="11.44140625" style="432"/>
    <col min="6145" max="6145" width="39.6640625" style="432" customWidth="1"/>
    <col min="6146" max="6150" width="8.5546875" style="432" customWidth="1"/>
    <col min="6151" max="6151" width="9.88671875" style="432" customWidth="1"/>
    <col min="6152" max="6154" width="8.5546875" style="432" customWidth="1"/>
    <col min="6155" max="6155" width="9.5546875" style="432" customWidth="1"/>
    <col min="6156" max="6162" width="7.5546875" style="432" customWidth="1"/>
    <col min="6163" max="6163" width="10.5546875" style="432" customWidth="1"/>
    <col min="6164" max="6400" width="11.44140625" style="432"/>
    <col min="6401" max="6401" width="39.6640625" style="432" customWidth="1"/>
    <col min="6402" max="6406" width="8.5546875" style="432" customWidth="1"/>
    <col min="6407" max="6407" width="9.88671875" style="432" customWidth="1"/>
    <col min="6408" max="6410" width="8.5546875" style="432" customWidth="1"/>
    <col min="6411" max="6411" width="9.5546875" style="432" customWidth="1"/>
    <col min="6412" max="6418" width="7.5546875" style="432" customWidth="1"/>
    <col min="6419" max="6419" width="10.5546875" style="432" customWidth="1"/>
    <col min="6420" max="6656" width="11.44140625" style="432"/>
    <col min="6657" max="6657" width="39.6640625" style="432" customWidth="1"/>
    <col min="6658" max="6662" width="8.5546875" style="432" customWidth="1"/>
    <col min="6663" max="6663" width="9.88671875" style="432" customWidth="1"/>
    <col min="6664" max="6666" width="8.5546875" style="432" customWidth="1"/>
    <col min="6667" max="6667" width="9.5546875" style="432" customWidth="1"/>
    <col min="6668" max="6674" width="7.5546875" style="432" customWidth="1"/>
    <col min="6675" max="6675" width="10.5546875" style="432" customWidth="1"/>
    <col min="6676" max="6912" width="11.44140625" style="432"/>
    <col min="6913" max="6913" width="39.6640625" style="432" customWidth="1"/>
    <col min="6914" max="6918" width="8.5546875" style="432" customWidth="1"/>
    <col min="6919" max="6919" width="9.88671875" style="432" customWidth="1"/>
    <col min="6920" max="6922" width="8.5546875" style="432" customWidth="1"/>
    <col min="6923" max="6923" width="9.5546875" style="432" customWidth="1"/>
    <col min="6924" max="6930" width="7.5546875" style="432" customWidth="1"/>
    <col min="6931" max="6931" width="10.5546875" style="432" customWidth="1"/>
    <col min="6932" max="7168" width="11.44140625" style="432"/>
    <col min="7169" max="7169" width="39.6640625" style="432" customWidth="1"/>
    <col min="7170" max="7174" width="8.5546875" style="432" customWidth="1"/>
    <col min="7175" max="7175" width="9.88671875" style="432" customWidth="1"/>
    <col min="7176" max="7178" width="8.5546875" style="432" customWidth="1"/>
    <col min="7179" max="7179" width="9.5546875" style="432" customWidth="1"/>
    <col min="7180" max="7186" width="7.5546875" style="432" customWidth="1"/>
    <col min="7187" max="7187" width="10.5546875" style="432" customWidth="1"/>
    <col min="7188" max="7424" width="11.44140625" style="432"/>
    <col min="7425" max="7425" width="39.6640625" style="432" customWidth="1"/>
    <col min="7426" max="7430" width="8.5546875" style="432" customWidth="1"/>
    <col min="7431" max="7431" width="9.88671875" style="432" customWidth="1"/>
    <col min="7432" max="7434" width="8.5546875" style="432" customWidth="1"/>
    <col min="7435" max="7435" width="9.5546875" style="432" customWidth="1"/>
    <col min="7436" max="7442" width="7.5546875" style="432" customWidth="1"/>
    <col min="7443" max="7443" width="10.5546875" style="432" customWidth="1"/>
    <col min="7444" max="7680" width="11.44140625" style="432"/>
    <col min="7681" max="7681" width="39.6640625" style="432" customWidth="1"/>
    <col min="7682" max="7686" width="8.5546875" style="432" customWidth="1"/>
    <col min="7687" max="7687" width="9.88671875" style="432" customWidth="1"/>
    <col min="7688" max="7690" width="8.5546875" style="432" customWidth="1"/>
    <col min="7691" max="7691" width="9.5546875" style="432" customWidth="1"/>
    <col min="7692" max="7698" width="7.5546875" style="432" customWidth="1"/>
    <col min="7699" max="7699" width="10.5546875" style="432" customWidth="1"/>
    <col min="7700" max="7936" width="11.44140625" style="432"/>
    <col min="7937" max="7937" width="39.6640625" style="432" customWidth="1"/>
    <col min="7938" max="7942" width="8.5546875" style="432" customWidth="1"/>
    <col min="7943" max="7943" width="9.88671875" style="432" customWidth="1"/>
    <col min="7944" max="7946" width="8.5546875" style="432" customWidth="1"/>
    <col min="7947" max="7947" width="9.5546875" style="432" customWidth="1"/>
    <col min="7948" max="7954" width="7.5546875" style="432" customWidth="1"/>
    <col min="7955" max="7955" width="10.5546875" style="432" customWidth="1"/>
    <col min="7956" max="8192" width="11.44140625" style="432"/>
    <col min="8193" max="8193" width="39.6640625" style="432" customWidth="1"/>
    <col min="8194" max="8198" width="8.5546875" style="432" customWidth="1"/>
    <col min="8199" max="8199" width="9.88671875" style="432" customWidth="1"/>
    <col min="8200" max="8202" width="8.5546875" style="432" customWidth="1"/>
    <col min="8203" max="8203" width="9.5546875" style="432" customWidth="1"/>
    <col min="8204" max="8210" width="7.5546875" style="432" customWidth="1"/>
    <col min="8211" max="8211" width="10.5546875" style="432" customWidth="1"/>
    <col min="8212" max="8448" width="11.44140625" style="432"/>
    <col min="8449" max="8449" width="39.6640625" style="432" customWidth="1"/>
    <col min="8450" max="8454" width="8.5546875" style="432" customWidth="1"/>
    <col min="8455" max="8455" width="9.88671875" style="432" customWidth="1"/>
    <col min="8456" max="8458" width="8.5546875" style="432" customWidth="1"/>
    <col min="8459" max="8459" width="9.5546875" style="432" customWidth="1"/>
    <col min="8460" max="8466" width="7.5546875" style="432" customWidth="1"/>
    <col min="8467" max="8467" width="10.5546875" style="432" customWidth="1"/>
    <col min="8468" max="8704" width="11.44140625" style="432"/>
    <col min="8705" max="8705" width="39.6640625" style="432" customWidth="1"/>
    <col min="8706" max="8710" width="8.5546875" style="432" customWidth="1"/>
    <col min="8711" max="8711" width="9.88671875" style="432" customWidth="1"/>
    <col min="8712" max="8714" width="8.5546875" style="432" customWidth="1"/>
    <col min="8715" max="8715" width="9.5546875" style="432" customWidth="1"/>
    <col min="8716" max="8722" width="7.5546875" style="432" customWidth="1"/>
    <col min="8723" max="8723" width="10.5546875" style="432" customWidth="1"/>
    <col min="8724" max="8960" width="11.44140625" style="432"/>
    <col min="8961" max="8961" width="39.6640625" style="432" customWidth="1"/>
    <col min="8962" max="8966" width="8.5546875" style="432" customWidth="1"/>
    <col min="8967" max="8967" width="9.88671875" style="432" customWidth="1"/>
    <col min="8968" max="8970" width="8.5546875" style="432" customWidth="1"/>
    <col min="8971" max="8971" width="9.5546875" style="432" customWidth="1"/>
    <col min="8972" max="8978" width="7.5546875" style="432" customWidth="1"/>
    <col min="8979" max="8979" width="10.5546875" style="432" customWidth="1"/>
    <col min="8980" max="9216" width="11.44140625" style="432"/>
    <col min="9217" max="9217" width="39.6640625" style="432" customWidth="1"/>
    <col min="9218" max="9222" width="8.5546875" style="432" customWidth="1"/>
    <col min="9223" max="9223" width="9.88671875" style="432" customWidth="1"/>
    <col min="9224" max="9226" width="8.5546875" style="432" customWidth="1"/>
    <col min="9227" max="9227" width="9.5546875" style="432" customWidth="1"/>
    <col min="9228" max="9234" width="7.5546875" style="432" customWidth="1"/>
    <col min="9235" max="9235" width="10.5546875" style="432" customWidth="1"/>
    <col min="9236" max="9472" width="11.44140625" style="432"/>
    <col min="9473" max="9473" width="39.6640625" style="432" customWidth="1"/>
    <col min="9474" max="9478" width="8.5546875" style="432" customWidth="1"/>
    <col min="9479" max="9479" width="9.88671875" style="432" customWidth="1"/>
    <col min="9480" max="9482" width="8.5546875" style="432" customWidth="1"/>
    <col min="9483" max="9483" width="9.5546875" style="432" customWidth="1"/>
    <col min="9484" max="9490" width="7.5546875" style="432" customWidth="1"/>
    <col min="9491" max="9491" width="10.5546875" style="432" customWidth="1"/>
    <col min="9492" max="9728" width="11.44140625" style="432"/>
    <col min="9729" max="9729" width="39.6640625" style="432" customWidth="1"/>
    <col min="9730" max="9734" width="8.5546875" style="432" customWidth="1"/>
    <col min="9735" max="9735" width="9.88671875" style="432" customWidth="1"/>
    <col min="9736" max="9738" width="8.5546875" style="432" customWidth="1"/>
    <col min="9739" max="9739" width="9.5546875" style="432" customWidth="1"/>
    <col min="9740" max="9746" width="7.5546875" style="432" customWidth="1"/>
    <col min="9747" max="9747" width="10.5546875" style="432" customWidth="1"/>
    <col min="9748" max="9984" width="11.44140625" style="432"/>
    <col min="9985" max="9985" width="39.6640625" style="432" customWidth="1"/>
    <col min="9986" max="9990" width="8.5546875" style="432" customWidth="1"/>
    <col min="9991" max="9991" width="9.88671875" style="432" customWidth="1"/>
    <col min="9992" max="9994" width="8.5546875" style="432" customWidth="1"/>
    <col min="9995" max="9995" width="9.5546875" style="432" customWidth="1"/>
    <col min="9996" max="10002" width="7.5546875" style="432" customWidth="1"/>
    <col min="10003" max="10003" width="10.5546875" style="432" customWidth="1"/>
    <col min="10004" max="10240" width="11.44140625" style="432"/>
    <col min="10241" max="10241" width="39.6640625" style="432" customWidth="1"/>
    <col min="10242" max="10246" width="8.5546875" style="432" customWidth="1"/>
    <col min="10247" max="10247" width="9.88671875" style="432" customWidth="1"/>
    <col min="10248" max="10250" width="8.5546875" style="432" customWidth="1"/>
    <col min="10251" max="10251" width="9.5546875" style="432" customWidth="1"/>
    <col min="10252" max="10258" width="7.5546875" style="432" customWidth="1"/>
    <col min="10259" max="10259" width="10.5546875" style="432" customWidth="1"/>
    <col min="10260" max="10496" width="11.44140625" style="432"/>
    <col min="10497" max="10497" width="39.6640625" style="432" customWidth="1"/>
    <col min="10498" max="10502" width="8.5546875" style="432" customWidth="1"/>
    <col min="10503" max="10503" width="9.88671875" style="432" customWidth="1"/>
    <col min="10504" max="10506" width="8.5546875" style="432" customWidth="1"/>
    <col min="10507" max="10507" width="9.5546875" style="432" customWidth="1"/>
    <col min="10508" max="10514" width="7.5546875" style="432" customWidth="1"/>
    <col min="10515" max="10515" width="10.5546875" style="432" customWidth="1"/>
    <col min="10516" max="10752" width="11.44140625" style="432"/>
    <col min="10753" max="10753" width="39.6640625" style="432" customWidth="1"/>
    <col min="10754" max="10758" width="8.5546875" style="432" customWidth="1"/>
    <col min="10759" max="10759" width="9.88671875" style="432" customWidth="1"/>
    <col min="10760" max="10762" width="8.5546875" style="432" customWidth="1"/>
    <col min="10763" max="10763" width="9.5546875" style="432" customWidth="1"/>
    <col min="10764" max="10770" width="7.5546875" style="432" customWidth="1"/>
    <col min="10771" max="10771" width="10.5546875" style="432" customWidth="1"/>
    <col min="10772" max="11008" width="11.44140625" style="432"/>
    <col min="11009" max="11009" width="39.6640625" style="432" customWidth="1"/>
    <col min="11010" max="11014" width="8.5546875" style="432" customWidth="1"/>
    <col min="11015" max="11015" width="9.88671875" style="432" customWidth="1"/>
    <col min="11016" max="11018" width="8.5546875" style="432" customWidth="1"/>
    <col min="11019" max="11019" width="9.5546875" style="432" customWidth="1"/>
    <col min="11020" max="11026" width="7.5546875" style="432" customWidth="1"/>
    <col min="11027" max="11027" width="10.5546875" style="432" customWidth="1"/>
    <col min="11028" max="11264" width="11.44140625" style="432"/>
    <col min="11265" max="11265" width="39.6640625" style="432" customWidth="1"/>
    <col min="11266" max="11270" width="8.5546875" style="432" customWidth="1"/>
    <col min="11271" max="11271" width="9.88671875" style="432" customWidth="1"/>
    <col min="11272" max="11274" width="8.5546875" style="432" customWidth="1"/>
    <col min="11275" max="11275" width="9.5546875" style="432" customWidth="1"/>
    <col min="11276" max="11282" width="7.5546875" style="432" customWidth="1"/>
    <col min="11283" max="11283" width="10.5546875" style="432" customWidth="1"/>
    <col min="11284" max="11520" width="11.44140625" style="432"/>
    <col min="11521" max="11521" width="39.6640625" style="432" customWidth="1"/>
    <col min="11522" max="11526" width="8.5546875" style="432" customWidth="1"/>
    <col min="11527" max="11527" width="9.88671875" style="432" customWidth="1"/>
    <col min="11528" max="11530" width="8.5546875" style="432" customWidth="1"/>
    <col min="11531" max="11531" width="9.5546875" style="432" customWidth="1"/>
    <col min="11532" max="11538" width="7.5546875" style="432" customWidth="1"/>
    <col min="11539" max="11539" width="10.5546875" style="432" customWidth="1"/>
    <col min="11540" max="11776" width="11.44140625" style="432"/>
    <col min="11777" max="11777" width="39.6640625" style="432" customWidth="1"/>
    <col min="11778" max="11782" width="8.5546875" style="432" customWidth="1"/>
    <col min="11783" max="11783" width="9.88671875" style="432" customWidth="1"/>
    <col min="11784" max="11786" width="8.5546875" style="432" customWidth="1"/>
    <col min="11787" max="11787" width="9.5546875" style="432" customWidth="1"/>
    <col min="11788" max="11794" width="7.5546875" style="432" customWidth="1"/>
    <col min="11795" max="11795" width="10.5546875" style="432" customWidth="1"/>
    <col min="11796" max="12032" width="11.44140625" style="432"/>
    <col min="12033" max="12033" width="39.6640625" style="432" customWidth="1"/>
    <col min="12034" max="12038" width="8.5546875" style="432" customWidth="1"/>
    <col min="12039" max="12039" width="9.88671875" style="432" customWidth="1"/>
    <col min="12040" max="12042" width="8.5546875" style="432" customWidth="1"/>
    <col min="12043" max="12043" width="9.5546875" style="432" customWidth="1"/>
    <col min="12044" max="12050" width="7.5546875" style="432" customWidth="1"/>
    <col min="12051" max="12051" width="10.5546875" style="432" customWidth="1"/>
    <col min="12052" max="12288" width="11.44140625" style="432"/>
    <col min="12289" max="12289" width="39.6640625" style="432" customWidth="1"/>
    <col min="12290" max="12294" width="8.5546875" style="432" customWidth="1"/>
    <col min="12295" max="12295" width="9.88671875" style="432" customWidth="1"/>
    <col min="12296" max="12298" width="8.5546875" style="432" customWidth="1"/>
    <col min="12299" max="12299" width="9.5546875" style="432" customWidth="1"/>
    <col min="12300" max="12306" width="7.5546875" style="432" customWidth="1"/>
    <col min="12307" max="12307" width="10.5546875" style="432" customWidth="1"/>
    <col min="12308" max="12544" width="11.44140625" style="432"/>
    <col min="12545" max="12545" width="39.6640625" style="432" customWidth="1"/>
    <col min="12546" max="12550" width="8.5546875" style="432" customWidth="1"/>
    <col min="12551" max="12551" width="9.88671875" style="432" customWidth="1"/>
    <col min="12552" max="12554" width="8.5546875" style="432" customWidth="1"/>
    <col min="12555" max="12555" width="9.5546875" style="432" customWidth="1"/>
    <col min="12556" max="12562" width="7.5546875" style="432" customWidth="1"/>
    <col min="12563" max="12563" width="10.5546875" style="432" customWidth="1"/>
    <col min="12564" max="12800" width="11.44140625" style="432"/>
    <col min="12801" max="12801" width="39.6640625" style="432" customWidth="1"/>
    <col min="12802" max="12806" width="8.5546875" style="432" customWidth="1"/>
    <col min="12807" max="12807" width="9.88671875" style="432" customWidth="1"/>
    <col min="12808" max="12810" width="8.5546875" style="432" customWidth="1"/>
    <col min="12811" max="12811" width="9.5546875" style="432" customWidth="1"/>
    <col min="12812" max="12818" width="7.5546875" style="432" customWidth="1"/>
    <col min="12819" max="12819" width="10.5546875" style="432" customWidth="1"/>
    <col min="12820" max="13056" width="11.44140625" style="432"/>
    <col min="13057" max="13057" width="39.6640625" style="432" customWidth="1"/>
    <col min="13058" max="13062" width="8.5546875" style="432" customWidth="1"/>
    <col min="13063" max="13063" width="9.88671875" style="432" customWidth="1"/>
    <col min="13064" max="13066" width="8.5546875" style="432" customWidth="1"/>
    <col min="13067" max="13067" width="9.5546875" style="432" customWidth="1"/>
    <col min="13068" max="13074" width="7.5546875" style="432" customWidth="1"/>
    <col min="13075" max="13075" width="10.5546875" style="432" customWidth="1"/>
    <col min="13076" max="13312" width="11.44140625" style="432"/>
    <col min="13313" max="13313" width="39.6640625" style="432" customWidth="1"/>
    <col min="13314" max="13318" width="8.5546875" style="432" customWidth="1"/>
    <col min="13319" max="13319" width="9.88671875" style="432" customWidth="1"/>
    <col min="13320" max="13322" width="8.5546875" style="432" customWidth="1"/>
    <col min="13323" max="13323" width="9.5546875" style="432" customWidth="1"/>
    <col min="13324" max="13330" width="7.5546875" style="432" customWidth="1"/>
    <col min="13331" max="13331" width="10.5546875" style="432" customWidth="1"/>
    <col min="13332" max="13568" width="11.44140625" style="432"/>
    <col min="13569" max="13569" width="39.6640625" style="432" customWidth="1"/>
    <col min="13570" max="13574" width="8.5546875" style="432" customWidth="1"/>
    <col min="13575" max="13575" width="9.88671875" style="432" customWidth="1"/>
    <col min="13576" max="13578" width="8.5546875" style="432" customWidth="1"/>
    <col min="13579" max="13579" width="9.5546875" style="432" customWidth="1"/>
    <col min="13580" max="13586" width="7.5546875" style="432" customWidth="1"/>
    <col min="13587" max="13587" width="10.5546875" style="432" customWidth="1"/>
    <col min="13588" max="13824" width="11.44140625" style="432"/>
    <col min="13825" max="13825" width="39.6640625" style="432" customWidth="1"/>
    <col min="13826" max="13830" width="8.5546875" style="432" customWidth="1"/>
    <col min="13831" max="13831" width="9.88671875" style="432" customWidth="1"/>
    <col min="13832" max="13834" width="8.5546875" style="432" customWidth="1"/>
    <col min="13835" max="13835" width="9.5546875" style="432" customWidth="1"/>
    <col min="13836" max="13842" width="7.5546875" style="432" customWidth="1"/>
    <col min="13843" max="13843" width="10.5546875" style="432" customWidth="1"/>
    <col min="13844" max="14080" width="11.44140625" style="432"/>
    <col min="14081" max="14081" width="39.6640625" style="432" customWidth="1"/>
    <col min="14082" max="14086" width="8.5546875" style="432" customWidth="1"/>
    <col min="14087" max="14087" width="9.88671875" style="432" customWidth="1"/>
    <col min="14088" max="14090" width="8.5546875" style="432" customWidth="1"/>
    <col min="14091" max="14091" width="9.5546875" style="432" customWidth="1"/>
    <col min="14092" max="14098" width="7.5546875" style="432" customWidth="1"/>
    <col min="14099" max="14099" width="10.5546875" style="432" customWidth="1"/>
    <col min="14100" max="14336" width="11.44140625" style="432"/>
    <col min="14337" max="14337" width="39.6640625" style="432" customWidth="1"/>
    <col min="14338" max="14342" width="8.5546875" style="432" customWidth="1"/>
    <col min="14343" max="14343" width="9.88671875" style="432" customWidth="1"/>
    <col min="14344" max="14346" width="8.5546875" style="432" customWidth="1"/>
    <col min="14347" max="14347" width="9.5546875" style="432" customWidth="1"/>
    <col min="14348" max="14354" width="7.5546875" style="432" customWidth="1"/>
    <col min="14355" max="14355" width="10.5546875" style="432" customWidth="1"/>
    <col min="14356" max="14592" width="11.44140625" style="432"/>
    <col min="14593" max="14593" width="39.6640625" style="432" customWidth="1"/>
    <col min="14594" max="14598" width="8.5546875" style="432" customWidth="1"/>
    <col min="14599" max="14599" width="9.88671875" style="432" customWidth="1"/>
    <col min="14600" max="14602" width="8.5546875" style="432" customWidth="1"/>
    <col min="14603" max="14603" width="9.5546875" style="432" customWidth="1"/>
    <col min="14604" max="14610" width="7.5546875" style="432" customWidth="1"/>
    <col min="14611" max="14611" width="10.5546875" style="432" customWidth="1"/>
    <col min="14612" max="14848" width="11.44140625" style="432"/>
    <col min="14849" max="14849" width="39.6640625" style="432" customWidth="1"/>
    <col min="14850" max="14854" width="8.5546875" style="432" customWidth="1"/>
    <col min="14855" max="14855" width="9.88671875" style="432" customWidth="1"/>
    <col min="14856" max="14858" width="8.5546875" style="432" customWidth="1"/>
    <col min="14859" max="14859" width="9.5546875" style="432" customWidth="1"/>
    <col min="14860" max="14866" width="7.5546875" style="432" customWidth="1"/>
    <col min="14867" max="14867" width="10.5546875" style="432" customWidth="1"/>
    <col min="14868" max="15104" width="11.44140625" style="432"/>
    <col min="15105" max="15105" width="39.6640625" style="432" customWidth="1"/>
    <col min="15106" max="15110" width="8.5546875" style="432" customWidth="1"/>
    <col min="15111" max="15111" width="9.88671875" style="432" customWidth="1"/>
    <col min="15112" max="15114" width="8.5546875" style="432" customWidth="1"/>
    <col min="15115" max="15115" width="9.5546875" style="432" customWidth="1"/>
    <col min="15116" max="15122" width="7.5546875" style="432" customWidth="1"/>
    <col min="15123" max="15123" width="10.5546875" style="432" customWidth="1"/>
    <col min="15124" max="15360" width="11.44140625" style="432"/>
    <col min="15361" max="15361" width="39.6640625" style="432" customWidth="1"/>
    <col min="15362" max="15366" width="8.5546875" style="432" customWidth="1"/>
    <col min="15367" max="15367" width="9.88671875" style="432" customWidth="1"/>
    <col min="15368" max="15370" width="8.5546875" style="432" customWidth="1"/>
    <col min="15371" max="15371" width="9.5546875" style="432" customWidth="1"/>
    <col min="15372" max="15378" width="7.5546875" style="432" customWidth="1"/>
    <col min="15379" max="15379" width="10.5546875" style="432" customWidth="1"/>
    <col min="15380" max="15616" width="11.44140625" style="432"/>
    <col min="15617" max="15617" width="39.6640625" style="432" customWidth="1"/>
    <col min="15618" max="15622" width="8.5546875" style="432" customWidth="1"/>
    <col min="15623" max="15623" width="9.88671875" style="432" customWidth="1"/>
    <col min="15624" max="15626" width="8.5546875" style="432" customWidth="1"/>
    <col min="15627" max="15627" width="9.5546875" style="432" customWidth="1"/>
    <col min="15628" max="15634" width="7.5546875" style="432" customWidth="1"/>
    <col min="15635" max="15635" width="10.5546875" style="432" customWidth="1"/>
    <col min="15636" max="15872" width="11.44140625" style="432"/>
    <col min="15873" max="15873" width="39.6640625" style="432" customWidth="1"/>
    <col min="15874" max="15878" width="8.5546875" style="432" customWidth="1"/>
    <col min="15879" max="15879" width="9.88671875" style="432" customWidth="1"/>
    <col min="15880" max="15882" width="8.5546875" style="432" customWidth="1"/>
    <col min="15883" max="15883" width="9.5546875" style="432" customWidth="1"/>
    <col min="15884" max="15890" width="7.5546875" style="432" customWidth="1"/>
    <col min="15891" max="15891" width="10.5546875" style="432" customWidth="1"/>
    <col min="15892" max="16128" width="11.44140625" style="432"/>
    <col min="16129" max="16129" width="39.6640625" style="432" customWidth="1"/>
    <col min="16130" max="16134" width="8.5546875" style="432" customWidth="1"/>
    <col min="16135" max="16135" width="9.88671875" style="432" customWidth="1"/>
    <col min="16136" max="16138" width="8.5546875" style="432" customWidth="1"/>
    <col min="16139" max="16139" width="9.5546875" style="432" customWidth="1"/>
    <col min="16140" max="16146" width="7.5546875" style="432" customWidth="1"/>
    <col min="16147" max="16147" width="10.5546875" style="432" customWidth="1"/>
    <col min="16148" max="16384" width="11.44140625" style="432"/>
  </cols>
  <sheetData>
    <row r="1" spans="1:20" ht="18" customHeight="1">
      <c r="A1" s="1485" t="s">
        <v>1229</v>
      </c>
      <c r="B1" s="1133"/>
      <c r="C1" s="1133"/>
      <c r="D1" s="1133"/>
      <c r="E1" s="1133"/>
      <c r="F1" s="1133"/>
      <c r="G1" s="1133"/>
      <c r="H1" s="1133"/>
      <c r="I1" s="1133"/>
      <c r="J1" s="1133"/>
      <c r="K1" s="1133"/>
      <c r="L1" s="1133"/>
      <c r="M1" s="1133"/>
      <c r="N1" s="1133"/>
      <c r="O1" s="1133"/>
      <c r="P1" s="1133"/>
      <c r="Q1" s="1133"/>
      <c r="R1" s="1133"/>
      <c r="S1" s="1133"/>
    </row>
    <row r="2" spans="1:20" s="436" customFormat="1" ht="24" customHeight="1">
      <c r="A2" s="1177" t="s">
        <v>1088</v>
      </c>
      <c r="B2" s="1233"/>
      <c r="C2" s="1233"/>
      <c r="D2" s="1233"/>
      <c r="E2" s="1233"/>
      <c r="F2" s="1233"/>
      <c r="G2" s="1233"/>
      <c r="H2" s="1233"/>
      <c r="I2" s="1233"/>
      <c r="J2" s="1233"/>
      <c r="K2" s="1233"/>
      <c r="L2" s="1233"/>
      <c r="M2" s="1233"/>
      <c r="N2" s="1233"/>
      <c r="O2" s="1233"/>
      <c r="P2" s="1233"/>
      <c r="Q2" s="1233"/>
      <c r="R2" s="1233"/>
      <c r="S2" s="1233"/>
    </row>
    <row r="3" spans="1:20" s="436" customFormat="1" ht="24" customHeight="1">
      <c r="A3" s="1177" t="s">
        <v>1089</v>
      </c>
      <c r="B3" s="1233"/>
      <c r="C3" s="1233"/>
      <c r="D3" s="1233"/>
      <c r="E3" s="1233"/>
      <c r="F3" s="1233"/>
      <c r="G3" s="1233"/>
      <c r="H3" s="1233"/>
      <c r="I3" s="1233"/>
      <c r="J3" s="1233"/>
      <c r="K3" s="1233"/>
      <c r="L3" s="1233"/>
      <c r="M3" s="1233"/>
      <c r="N3" s="1233"/>
      <c r="O3" s="1233"/>
      <c r="P3" s="1233"/>
      <c r="Q3" s="1233"/>
      <c r="R3" s="1233"/>
      <c r="S3" s="1233"/>
    </row>
    <row r="4" spans="1:20" ht="20.100000000000001" customHeight="1">
      <c r="A4" s="1178">
        <v>45535</v>
      </c>
      <c r="B4" s="1234"/>
      <c r="C4" s="1234"/>
      <c r="D4" s="1234"/>
      <c r="E4" s="1234"/>
      <c r="F4" s="1234"/>
      <c r="G4" s="1234"/>
      <c r="H4" s="1234"/>
      <c r="I4" s="1234"/>
      <c r="J4" s="1234"/>
      <c r="K4" s="1234"/>
      <c r="L4" s="1234"/>
      <c r="M4" s="1234"/>
      <c r="N4" s="1234"/>
      <c r="O4" s="1234"/>
      <c r="P4" s="1234"/>
      <c r="Q4" s="1234"/>
      <c r="R4" s="1234"/>
      <c r="S4" s="1234"/>
    </row>
    <row r="5" spans="1:20" ht="18" customHeight="1">
      <c r="A5" s="1180" t="s">
        <v>122</v>
      </c>
      <c r="B5" s="1235"/>
      <c r="C5" s="1235"/>
      <c r="D5" s="1235"/>
      <c r="E5" s="1235"/>
      <c r="F5" s="1235"/>
      <c r="G5" s="1235"/>
      <c r="H5" s="1235"/>
      <c r="I5" s="1235"/>
      <c r="J5" s="1235"/>
      <c r="K5" s="1235"/>
      <c r="L5" s="1235"/>
      <c r="M5" s="1235"/>
      <c r="N5" s="1235"/>
      <c r="O5" s="1235"/>
      <c r="P5" s="1235"/>
      <c r="Q5" s="1235"/>
      <c r="R5" s="1235"/>
      <c r="S5" s="1235"/>
    </row>
    <row r="6" spans="1:20" ht="8.1" customHeight="1" thickBot="1">
      <c r="A6" s="1158"/>
      <c r="B6" s="1158"/>
      <c r="C6" s="1158"/>
      <c r="D6" s="1158"/>
      <c r="E6" s="1158"/>
      <c r="F6" s="1158"/>
      <c r="G6" s="1158"/>
      <c r="H6" s="1158"/>
      <c r="I6" s="1158"/>
      <c r="J6" s="1158"/>
      <c r="K6" s="1158"/>
      <c r="L6" s="1158"/>
      <c r="M6" s="1158"/>
      <c r="N6" s="1158"/>
      <c r="O6" s="1158"/>
      <c r="P6" s="1158"/>
      <c r="Q6" s="1158"/>
      <c r="R6" s="1158"/>
      <c r="S6" s="1158"/>
    </row>
    <row r="7" spans="1:20" ht="36" customHeight="1">
      <c r="A7" s="1236" t="s">
        <v>1000</v>
      </c>
      <c r="B7" s="1237" t="s">
        <v>29</v>
      </c>
      <c r="C7" s="1237" t="s">
        <v>30</v>
      </c>
      <c r="D7" s="1237" t="s">
        <v>31</v>
      </c>
      <c r="E7" s="1237" t="s">
        <v>32</v>
      </c>
      <c r="F7" s="1237" t="s">
        <v>33</v>
      </c>
      <c r="G7" s="1237" t="s">
        <v>114</v>
      </c>
      <c r="H7" s="1237" t="s">
        <v>35</v>
      </c>
      <c r="I7" s="1237" t="s">
        <v>788</v>
      </c>
      <c r="J7" s="1237" t="s">
        <v>37</v>
      </c>
      <c r="K7" s="1237" t="s">
        <v>38</v>
      </c>
      <c r="L7" s="1237" t="s">
        <v>96</v>
      </c>
      <c r="M7" s="1237" t="s">
        <v>40</v>
      </c>
      <c r="N7" s="1237" t="s">
        <v>150</v>
      </c>
      <c r="O7" s="1237" t="s">
        <v>42</v>
      </c>
      <c r="P7" s="1237" t="s">
        <v>43</v>
      </c>
      <c r="Q7" s="1237" t="s">
        <v>44</v>
      </c>
      <c r="R7" s="1237" t="s">
        <v>770</v>
      </c>
      <c r="S7" s="1237" t="s">
        <v>190</v>
      </c>
      <c r="T7" s="461"/>
    </row>
    <row r="8" spans="1:20" ht="24.9" customHeight="1">
      <c r="A8" s="1238"/>
      <c r="B8" s="1239"/>
      <c r="C8" s="1239"/>
      <c r="D8" s="1239"/>
      <c r="E8" s="1239"/>
      <c r="F8" s="1239"/>
      <c r="G8" s="1239"/>
      <c r="H8" s="1239"/>
      <c r="I8" s="1239"/>
      <c r="J8" s="1239"/>
      <c r="K8" s="1239"/>
      <c r="L8" s="1239"/>
      <c r="M8" s="1239"/>
      <c r="N8" s="1239"/>
      <c r="O8" s="1239"/>
      <c r="P8" s="1239"/>
      <c r="Q8" s="1239"/>
      <c r="R8" s="1239"/>
      <c r="S8" s="1239"/>
      <c r="T8" s="461"/>
    </row>
    <row r="9" spans="1:20" ht="19.5" customHeight="1">
      <c r="A9" s="1238"/>
      <c r="B9" s="1239"/>
      <c r="C9" s="1239"/>
      <c r="D9" s="1239"/>
      <c r="E9" s="1239"/>
      <c r="F9" s="1239"/>
      <c r="G9" s="1239"/>
      <c r="H9" s="1239"/>
      <c r="I9" s="1239"/>
      <c r="J9" s="1239"/>
      <c r="K9" s="1239"/>
      <c r="L9" s="1239"/>
      <c r="M9" s="1239"/>
      <c r="N9" s="1239"/>
      <c r="O9" s="1239"/>
      <c r="P9" s="1239"/>
      <c r="Q9" s="1239"/>
      <c r="R9" s="1239"/>
      <c r="S9" s="1239"/>
      <c r="T9" s="461"/>
    </row>
    <row r="10" spans="1:20" ht="27" customHeight="1">
      <c r="A10" s="1238"/>
      <c r="B10" s="1239"/>
      <c r="C10" s="1239"/>
      <c r="D10" s="1239"/>
      <c r="E10" s="1239"/>
      <c r="F10" s="1239"/>
      <c r="G10" s="1239"/>
      <c r="H10" s="1239"/>
      <c r="I10" s="1239"/>
      <c r="J10" s="1239"/>
      <c r="K10" s="1239"/>
      <c r="L10" s="1239" t="s">
        <v>1090</v>
      </c>
      <c r="M10" s="1239" t="s">
        <v>1090</v>
      </c>
      <c r="N10" s="1239"/>
      <c r="O10" s="1239"/>
      <c r="P10" s="1239" t="s">
        <v>1091</v>
      </c>
      <c r="Q10" s="1239"/>
      <c r="R10" s="1239"/>
      <c r="S10" s="1239"/>
      <c r="T10" s="461"/>
    </row>
    <row r="11" spans="1:20" ht="3.9" customHeight="1">
      <c r="A11" s="1240"/>
      <c r="B11" s="1241"/>
      <c r="C11" s="1241"/>
      <c r="D11" s="1241"/>
      <c r="E11" s="1241"/>
      <c r="F11" s="1241"/>
      <c r="G11" s="1241"/>
      <c r="H11" s="1241"/>
      <c r="I11" s="1241"/>
      <c r="J11" s="1241"/>
      <c r="K11" s="1241"/>
      <c r="L11" s="1241"/>
      <c r="M11" s="1241"/>
      <c r="N11" s="1241"/>
      <c r="O11" s="1241"/>
      <c r="P11" s="1241"/>
      <c r="Q11" s="1241"/>
      <c r="R11" s="1241"/>
      <c r="S11" s="1241"/>
      <c r="T11" s="461"/>
    </row>
    <row r="12" spans="1:20" s="481" customFormat="1" ht="3" customHeight="1">
      <c r="A12" s="1242"/>
      <c r="B12" s="1243"/>
      <c r="C12" s="1243"/>
      <c r="D12" s="1243"/>
      <c r="E12" s="1243"/>
      <c r="F12" s="1243"/>
      <c r="G12" s="1243"/>
      <c r="H12" s="1243"/>
      <c r="I12" s="1243"/>
      <c r="J12" s="1243"/>
      <c r="K12" s="1243"/>
      <c r="L12" s="1243"/>
      <c r="M12" s="1243"/>
      <c r="N12" s="1243"/>
      <c r="O12" s="1243"/>
      <c r="P12" s="1243"/>
      <c r="Q12" s="1243"/>
      <c r="R12" s="1243"/>
      <c r="S12" s="1243"/>
      <c r="T12" s="480"/>
    </row>
    <row r="13" spans="1:20" s="480" customFormat="1" ht="20.100000000000001" customHeight="1">
      <c r="A13" s="1244" t="s">
        <v>486</v>
      </c>
      <c r="B13" s="1245">
        <v>2981435.0832000002</v>
      </c>
      <c r="C13" s="1245">
        <v>31462.432110000002</v>
      </c>
      <c r="D13" s="1245">
        <v>3130417.69044</v>
      </c>
      <c r="E13" s="1245">
        <v>258198.43935999999</v>
      </c>
      <c r="F13" s="1245">
        <v>817229.39323000005</v>
      </c>
      <c r="G13" s="1245">
        <v>1650316.71428</v>
      </c>
      <c r="H13" s="1245">
        <v>37.156829999999999</v>
      </c>
      <c r="I13" s="1245">
        <v>2343136.5816000002</v>
      </c>
      <c r="J13" s="1245">
        <v>400733.75154000003</v>
      </c>
      <c r="K13" s="1245">
        <v>177736.12276999999</v>
      </c>
      <c r="L13" s="1245">
        <v>0</v>
      </c>
      <c r="M13" s="1245">
        <v>1319425.85246</v>
      </c>
      <c r="N13" s="1245">
        <v>0</v>
      </c>
      <c r="O13" s="1245">
        <v>18253.867750000001</v>
      </c>
      <c r="P13" s="1245">
        <v>185476.12091</v>
      </c>
      <c r="Q13" s="1245">
        <v>0</v>
      </c>
      <c r="R13" s="1245">
        <v>150628.60800000001</v>
      </c>
      <c r="S13" s="1246">
        <v>13464487.814480003</v>
      </c>
    </row>
    <row r="14" spans="1:20" s="480" customFormat="1" ht="20.100000000000001" customHeight="1">
      <c r="A14" s="1244" t="s">
        <v>487</v>
      </c>
      <c r="B14" s="1245">
        <v>1576003.9287099999</v>
      </c>
      <c r="C14" s="1245">
        <v>5115.2128400000001</v>
      </c>
      <c r="D14" s="1245">
        <v>3413852.2378199999</v>
      </c>
      <c r="E14" s="1245">
        <v>33529.814330000001</v>
      </c>
      <c r="F14" s="1245">
        <v>518742.34295999998</v>
      </c>
      <c r="G14" s="1245">
        <v>1691083.8551099999</v>
      </c>
      <c r="H14" s="1245">
        <v>173198.42298999999</v>
      </c>
      <c r="I14" s="1245">
        <v>1547128.87549</v>
      </c>
      <c r="J14" s="1245">
        <v>4897.9441900000002</v>
      </c>
      <c r="K14" s="1245">
        <v>6708.0108300000002</v>
      </c>
      <c r="L14" s="1245">
        <v>0</v>
      </c>
      <c r="M14" s="1245">
        <v>612755.28876000002</v>
      </c>
      <c r="N14" s="1245">
        <v>0</v>
      </c>
      <c r="O14" s="1245">
        <v>113.72593999999999</v>
      </c>
      <c r="P14" s="1245">
        <v>228916.92238</v>
      </c>
      <c r="Q14" s="1245">
        <v>18720</v>
      </c>
      <c r="R14" s="1245">
        <v>77348.980800000005</v>
      </c>
      <c r="S14" s="1246">
        <v>9908115.5631499998</v>
      </c>
    </row>
    <row r="15" spans="1:20" s="480" customFormat="1" ht="20.100000000000001" customHeight="1">
      <c r="A15" s="1244" t="s">
        <v>488</v>
      </c>
      <c r="B15" s="1245">
        <v>10517303.396849999</v>
      </c>
      <c r="C15" s="1245">
        <v>84265.134120000002</v>
      </c>
      <c r="D15" s="1245">
        <v>16815564.015779998</v>
      </c>
      <c r="E15" s="1245">
        <v>693635.59866000002</v>
      </c>
      <c r="F15" s="1245">
        <v>2392423.9212099998</v>
      </c>
      <c r="G15" s="1245">
        <v>8176170.3683599997</v>
      </c>
      <c r="H15" s="1245">
        <v>521734.27951000002</v>
      </c>
      <c r="I15" s="1245">
        <v>5812234.5194499996</v>
      </c>
      <c r="J15" s="1245">
        <v>876592.97805999999</v>
      </c>
      <c r="K15" s="1245">
        <v>277003.29330999998</v>
      </c>
      <c r="L15" s="1245">
        <v>281.10336000000001</v>
      </c>
      <c r="M15" s="1245">
        <v>896380.52413000003</v>
      </c>
      <c r="N15" s="1245">
        <v>0</v>
      </c>
      <c r="O15" s="1245">
        <v>4999.41417</v>
      </c>
      <c r="P15" s="1245">
        <v>306859.20987999998</v>
      </c>
      <c r="Q15" s="1245">
        <v>44928</v>
      </c>
      <c r="R15" s="1245">
        <v>351911.89389000001</v>
      </c>
      <c r="S15" s="1246">
        <v>47772287.650739998</v>
      </c>
    </row>
    <row r="16" spans="1:20" s="480" customFormat="1" ht="20.100000000000001" customHeight="1">
      <c r="A16" s="1244" t="s">
        <v>1092</v>
      </c>
      <c r="B16" s="1245">
        <v>1592664.9410600001</v>
      </c>
      <c r="C16" s="1245">
        <v>152.39364</v>
      </c>
      <c r="D16" s="1245">
        <v>4709676.9549700003</v>
      </c>
      <c r="E16" s="1245">
        <v>31654.354179999998</v>
      </c>
      <c r="F16" s="1245">
        <v>342328.32882</v>
      </c>
      <c r="G16" s="1245">
        <v>1331036.2212199999</v>
      </c>
      <c r="H16" s="1245">
        <v>121949.16815</v>
      </c>
      <c r="I16" s="1245">
        <v>935272.89262000006</v>
      </c>
      <c r="J16" s="1245">
        <v>2354.4262800000001</v>
      </c>
      <c r="K16" s="1245">
        <v>9360</v>
      </c>
      <c r="L16" s="1245">
        <v>0</v>
      </c>
      <c r="M16" s="1245">
        <v>1504.1486600000001</v>
      </c>
      <c r="N16" s="1245">
        <v>0</v>
      </c>
      <c r="O16" s="1245">
        <v>16981.900799999999</v>
      </c>
      <c r="P16" s="1245">
        <v>101443.16213</v>
      </c>
      <c r="Q16" s="1245">
        <v>48720</v>
      </c>
      <c r="R16" s="1245">
        <v>0</v>
      </c>
      <c r="S16" s="1246">
        <v>9245098.8925299998</v>
      </c>
    </row>
    <row r="17" spans="1:19" s="480" customFormat="1" ht="20.100000000000001" customHeight="1">
      <c r="A17" s="1244" t="s">
        <v>1093</v>
      </c>
      <c r="B17" s="1245">
        <v>143084.64087</v>
      </c>
      <c r="C17" s="1245">
        <v>9.9599999999999994E-2</v>
      </c>
      <c r="D17" s="1245">
        <v>75802.154739999998</v>
      </c>
      <c r="E17" s="1245">
        <v>501.80973999999998</v>
      </c>
      <c r="F17" s="1245">
        <v>1186.5842600000001</v>
      </c>
      <c r="G17" s="1245">
        <v>188474.20035999999</v>
      </c>
      <c r="H17" s="1245">
        <v>0</v>
      </c>
      <c r="I17" s="1245">
        <v>5772.7685000000001</v>
      </c>
      <c r="J17" s="1245">
        <v>33348.548300000002</v>
      </c>
      <c r="K17" s="1245">
        <v>0</v>
      </c>
      <c r="L17" s="1245">
        <v>0</v>
      </c>
      <c r="M17" s="1245">
        <v>43575.62644</v>
      </c>
      <c r="N17" s="1245">
        <v>0</v>
      </c>
      <c r="O17" s="1245">
        <v>0</v>
      </c>
      <c r="P17" s="1245">
        <v>0</v>
      </c>
      <c r="Q17" s="1245">
        <v>0</v>
      </c>
      <c r="R17" s="1245">
        <v>0</v>
      </c>
      <c r="S17" s="1246">
        <v>491746.43281000003</v>
      </c>
    </row>
    <row r="18" spans="1:19" s="480" customFormat="1" ht="20.100000000000001" customHeight="1">
      <c r="A18" s="1244" t="s">
        <v>1008</v>
      </c>
      <c r="B18" s="1245">
        <v>826360.89699000004</v>
      </c>
      <c r="C18" s="1245">
        <v>5932.3303500000002</v>
      </c>
      <c r="D18" s="1245">
        <v>1918458.0932700001</v>
      </c>
      <c r="E18" s="1245">
        <v>118806.86835</v>
      </c>
      <c r="F18" s="1245">
        <v>285172.82342999999</v>
      </c>
      <c r="G18" s="1245">
        <v>200825.94957999999</v>
      </c>
      <c r="H18" s="1245">
        <v>18908.090660000002</v>
      </c>
      <c r="I18" s="1245">
        <v>320625.05466999998</v>
      </c>
      <c r="J18" s="1245">
        <v>469997.89068000001</v>
      </c>
      <c r="K18" s="1245">
        <v>53654.750749999999</v>
      </c>
      <c r="L18" s="1245">
        <v>0</v>
      </c>
      <c r="M18" s="1245">
        <v>227978.18161999999</v>
      </c>
      <c r="N18" s="1245">
        <v>0</v>
      </c>
      <c r="O18" s="1245">
        <v>19783.817459999998</v>
      </c>
      <c r="P18" s="1245">
        <v>0</v>
      </c>
      <c r="Q18" s="1245">
        <v>0</v>
      </c>
      <c r="R18" s="1245">
        <v>27406.080000000002</v>
      </c>
      <c r="S18" s="1246">
        <v>4493910.8278099997</v>
      </c>
    </row>
    <row r="19" spans="1:19" s="480" customFormat="1" ht="20.100000000000001" customHeight="1">
      <c r="A19" s="1244" t="s">
        <v>490</v>
      </c>
      <c r="B19" s="1245">
        <v>12334583.54116</v>
      </c>
      <c r="C19" s="1245">
        <v>48548.086810000001</v>
      </c>
      <c r="D19" s="1245">
        <v>20304611.837579999</v>
      </c>
      <c r="E19" s="1245">
        <v>908249.21388000005</v>
      </c>
      <c r="F19" s="1245">
        <v>1765127.9947800001</v>
      </c>
      <c r="G19" s="1245">
        <v>6873580.2149799997</v>
      </c>
      <c r="H19" s="1245">
        <v>637359.05804000003</v>
      </c>
      <c r="I19" s="1245">
        <v>4942765.6654200004</v>
      </c>
      <c r="J19" s="1245">
        <v>5932614.7630200004</v>
      </c>
      <c r="K19" s="1245">
        <v>388543.81017999997</v>
      </c>
      <c r="L19" s="1245">
        <v>3439.50738</v>
      </c>
      <c r="M19" s="1245">
        <v>1074013.7152499999</v>
      </c>
      <c r="N19" s="1245">
        <v>0</v>
      </c>
      <c r="O19" s="1245">
        <v>6958.6116899999997</v>
      </c>
      <c r="P19" s="1245">
        <v>116342.54837</v>
      </c>
      <c r="Q19" s="1245">
        <v>42464</v>
      </c>
      <c r="R19" s="1245">
        <v>206114.8</v>
      </c>
      <c r="S19" s="1246">
        <v>55585317.368540004</v>
      </c>
    </row>
    <row r="20" spans="1:19" s="480" customFormat="1" ht="20.100000000000001" customHeight="1">
      <c r="A20" s="1244" t="s">
        <v>1094</v>
      </c>
      <c r="B20" s="1245">
        <v>5838828.6181699997</v>
      </c>
      <c r="C20" s="1245">
        <v>26492.967089999998</v>
      </c>
      <c r="D20" s="1245">
        <v>6102337.8808300002</v>
      </c>
      <c r="E20" s="1245">
        <v>115476.20854000001</v>
      </c>
      <c r="F20" s="1245">
        <v>575089.93001000001</v>
      </c>
      <c r="G20" s="1245">
        <v>1779222.9750999999</v>
      </c>
      <c r="H20" s="1245">
        <v>22927.926039999998</v>
      </c>
      <c r="I20" s="1245">
        <v>1280698.2865299999</v>
      </c>
      <c r="J20" s="1245">
        <v>1269629.46609</v>
      </c>
      <c r="K20" s="1245">
        <v>93298.043420000002</v>
      </c>
      <c r="L20" s="1245">
        <v>272.98921999999999</v>
      </c>
      <c r="M20" s="1245">
        <v>391044.87666000001</v>
      </c>
      <c r="N20" s="1245">
        <v>0</v>
      </c>
      <c r="O20" s="1245">
        <v>3191.0846000000001</v>
      </c>
      <c r="P20" s="1245">
        <v>5350.7045500000004</v>
      </c>
      <c r="Q20" s="1245">
        <v>0</v>
      </c>
      <c r="R20" s="1245">
        <v>27039.99999</v>
      </c>
      <c r="S20" s="1246">
        <v>17530901.956840008</v>
      </c>
    </row>
    <row r="21" spans="1:19" s="480" customFormat="1" ht="20.100000000000001" customHeight="1">
      <c r="A21" s="1244" t="s">
        <v>1095</v>
      </c>
      <c r="B21" s="1245">
        <v>717226.01934</v>
      </c>
      <c r="C21" s="1245">
        <v>181.18912</v>
      </c>
      <c r="D21" s="1245">
        <v>2033375.4591000001</v>
      </c>
      <c r="E21" s="1245">
        <v>12551.819390000001</v>
      </c>
      <c r="F21" s="1245">
        <v>97456.393320000003</v>
      </c>
      <c r="G21" s="1245">
        <v>614466.86508000002</v>
      </c>
      <c r="H21" s="1245">
        <v>1461.4069400000001</v>
      </c>
      <c r="I21" s="1245">
        <v>446648.76990999997</v>
      </c>
      <c r="J21" s="1245">
        <v>791965.76699000003</v>
      </c>
      <c r="K21" s="1245">
        <v>798.44554000000005</v>
      </c>
      <c r="L21" s="1245">
        <v>0</v>
      </c>
      <c r="M21" s="1245">
        <v>48882.046179999998</v>
      </c>
      <c r="N21" s="1245">
        <v>0</v>
      </c>
      <c r="O21" s="1245">
        <v>7633.7836699999998</v>
      </c>
      <c r="P21" s="1245">
        <v>0</v>
      </c>
      <c r="Q21" s="1245">
        <v>0</v>
      </c>
      <c r="R21" s="1245">
        <v>0</v>
      </c>
      <c r="S21" s="1246">
        <v>4772647.9645799985</v>
      </c>
    </row>
    <row r="22" spans="1:19" s="480" customFormat="1" ht="20.100000000000001" customHeight="1">
      <c r="A22" s="1244" t="s">
        <v>1096</v>
      </c>
      <c r="B22" s="1245">
        <v>2066120.9094700001</v>
      </c>
      <c r="C22" s="1245">
        <v>3529.2109799999998</v>
      </c>
      <c r="D22" s="1245">
        <v>2481833.4887199998</v>
      </c>
      <c r="E22" s="1245">
        <v>20534.170259999999</v>
      </c>
      <c r="F22" s="1245">
        <v>127177.60642</v>
      </c>
      <c r="G22" s="1245">
        <v>1559283.45092</v>
      </c>
      <c r="H22" s="1245">
        <v>9320.7257900000004</v>
      </c>
      <c r="I22" s="1245">
        <v>722570.70120000001</v>
      </c>
      <c r="J22" s="1245">
        <v>46440.048219999997</v>
      </c>
      <c r="K22" s="1245">
        <v>1148.6048499999999</v>
      </c>
      <c r="L22" s="1245">
        <v>59.059139999999999</v>
      </c>
      <c r="M22" s="1245">
        <v>34803.288220000002</v>
      </c>
      <c r="N22" s="1245">
        <v>0</v>
      </c>
      <c r="O22" s="1245">
        <v>318.56673999999998</v>
      </c>
      <c r="P22" s="1245">
        <v>0</v>
      </c>
      <c r="Q22" s="1245">
        <v>0</v>
      </c>
      <c r="R22" s="1245">
        <v>17137.318480000002</v>
      </c>
      <c r="S22" s="1246">
        <v>7090277.1494099991</v>
      </c>
    </row>
    <row r="23" spans="1:19" s="480" customFormat="1" ht="20.100000000000001" customHeight="1">
      <c r="A23" s="1244" t="s">
        <v>1097</v>
      </c>
      <c r="B23" s="1245">
        <v>2358992.3935799999</v>
      </c>
      <c r="C23" s="1245">
        <v>27631.200000000001</v>
      </c>
      <c r="D23" s="1245">
        <v>5018900.2070199996</v>
      </c>
      <c r="E23" s="1245">
        <v>320644.63919999998</v>
      </c>
      <c r="F23" s="1245">
        <v>305453.08259000001</v>
      </c>
      <c r="G23" s="1245">
        <v>1176336.98437</v>
      </c>
      <c r="H23" s="1245">
        <v>268699.65031</v>
      </c>
      <c r="I23" s="1245">
        <v>787374.26399999997</v>
      </c>
      <c r="J23" s="1245">
        <v>11003.00491</v>
      </c>
      <c r="K23" s="1245">
        <v>650524.23910999997</v>
      </c>
      <c r="L23" s="1245">
        <v>0</v>
      </c>
      <c r="M23" s="1245">
        <v>64752.1247</v>
      </c>
      <c r="N23" s="1245">
        <v>0</v>
      </c>
      <c r="O23" s="1245">
        <v>22048.67038</v>
      </c>
      <c r="P23" s="1245">
        <v>195018.92600000001</v>
      </c>
      <c r="Q23" s="1245">
        <v>37440</v>
      </c>
      <c r="R23" s="1245">
        <v>211523.36</v>
      </c>
      <c r="S23" s="1246">
        <v>11456342.746170001</v>
      </c>
    </row>
    <row r="24" spans="1:19" s="480" customFormat="1" ht="20.100000000000001" customHeight="1">
      <c r="A24" s="1244" t="s">
        <v>1098</v>
      </c>
      <c r="B24" s="1245">
        <v>1825307.5699100001</v>
      </c>
      <c r="C24" s="1245">
        <v>3262.79081</v>
      </c>
      <c r="D24" s="1245">
        <v>3790039.3782600001</v>
      </c>
      <c r="E24" s="1245">
        <v>150046.69195000001</v>
      </c>
      <c r="F24" s="1245">
        <v>859844.74702999997</v>
      </c>
      <c r="G24" s="1245">
        <v>2074353.16386</v>
      </c>
      <c r="H24" s="1245">
        <v>0</v>
      </c>
      <c r="I24" s="1245">
        <v>1465689.89215</v>
      </c>
      <c r="J24" s="1245">
        <v>325897.16801000002</v>
      </c>
      <c r="K24" s="1245">
        <v>50884.62141</v>
      </c>
      <c r="L24" s="1245">
        <v>0</v>
      </c>
      <c r="M24" s="1245">
        <v>320406.58944000001</v>
      </c>
      <c r="N24" s="1245">
        <v>0</v>
      </c>
      <c r="O24" s="1245">
        <v>0</v>
      </c>
      <c r="P24" s="1245">
        <v>25810.400000000001</v>
      </c>
      <c r="Q24" s="1245">
        <v>0</v>
      </c>
      <c r="R24" s="1245">
        <v>82679.999909999999</v>
      </c>
      <c r="S24" s="1246">
        <v>10974223.012739999</v>
      </c>
    </row>
    <row r="25" spans="1:19" s="480" customFormat="1" ht="20.100000000000001" customHeight="1">
      <c r="A25" s="1244" t="s">
        <v>1099</v>
      </c>
      <c r="B25" s="1245">
        <v>966408.35042000003</v>
      </c>
      <c r="C25" s="1245">
        <v>4107.9008899999999</v>
      </c>
      <c r="D25" s="1245">
        <v>1733302.44885</v>
      </c>
      <c r="E25" s="1245">
        <v>54106.991150000002</v>
      </c>
      <c r="F25" s="1245">
        <v>209849.33150999999</v>
      </c>
      <c r="G25" s="1245">
        <v>478286.90188999998</v>
      </c>
      <c r="H25" s="1245">
        <v>6053.1459000000004</v>
      </c>
      <c r="I25" s="1245">
        <v>1157583.1897400001</v>
      </c>
      <c r="J25" s="1245">
        <v>250995.61914</v>
      </c>
      <c r="K25" s="1245">
        <v>12336.79896</v>
      </c>
      <c r="L25" s="1245">
        <v>97.167339999999996</v>
      </c>
      <c r="M25" s="1245">
        <v>249768.43867999999</v>
      </c>
      <c r="N25" s="1245">
        <v>0</v>
      </c>
      <c r="O25" s="1245">
        <v>2618.3448699999999</v>
      </c>
      <c r="P25" s="1245">
        <v>0</v>
      </c>
      <c r="Q25" s="1245">
        <v>0</v>
      </c>
      <c r="R25" s="1245">
        <v>0</v>
      </c>
      <c r="S25" s="1246">
        <v>5125514.6293400005</v>
      </c>
    </row>
    <row r="26" spans="1:19" s="480" customFormat="1" ht="20.100000000000001" customHeight="1">
      <c r="A26" s="1244" t="s">
        <v>1100</v>
      </c>
      <c r="B26" s="1245">
        <v>876539.71823999996</v>
      </c>
      <c r="C26" s="1245">
        <v>2310.34157</v>
      </c>
      <c r="D26" s="1245">
        <v>1759906.6726899999</v>
      </c>
      <c r="E26" s="1245">
        <v>32782.828600000001</v>
      </c>
      <c r="F26" s="1245">
        <v>172778.76556999999</v>
      </c>
      <c r="G26" s="1245">
        <v>562187.23049999995</v>
      </c>
      <c r="H26" s="1245">
        <v>1097.9094700000001</v>
      </c>
      <c r="I26" s="1245">
        <v>338716.80962999997</v>
      </c>
      <c r="J26" s="1245">
        <v>458507.06754999998</v>
      </c>
      <c r="K26" s="1245">
        <v>22581.369979999999</v>
      </c>
      <c r="L26" s="1245">
        <v>9.0803100000000008</v>
      </c>
      <c r="M26" s="1245">
        <v>85987.513389999993</v>
      </c>
      <c r="N26" s="1245">
        <v>0</v>
      </c>
      <c r="O26" s="1245">
        <v>3260.2285000000002</v>
      </c>
      <c r="P26" s="1245">
        <v>0</v>
      </c>
      <c r="Q26" s="1245">
        <v>0</v>
      </c>
      <c r="R26" s="1245">
        <v>38928.533080000001</v>
      </c>
      <c r="S26" s="1246">
        <v>4355594.0690800007</v>
      </c>
    </row>
    <row r="27" spans="1:19" s="480" customFormat="1" ht="20.100000000000001" customHeight="1">
      <c r="A27" s="1244" t="s">
        <v>1101</v>
      </c>
      <c r="B27" s="1245">
        <v>9042.7914099999998</v>
      </c>
      <c r="C27" s="1245">
        <v>26.44633</v>
      </c>
      <c r="D27" s="1245">
        <v>11754.00202</v>
      </c>
      <c r="E27" s="1245">
        <v>32.75817</v>
      </c>
      <c r="F27" s="1245">
        <v>9116.6576700000005</v>
      </c>
      <c r="G27" s="1245">
        <v>4821.0433199999998</v>
      </c>
      <c r="H27" s="1245">
        <v>0</v>
      </c>
      <c r="I27" s="1245">
        <v>6272.7814900000003</v>
      </c>
      <c r="J27" s="1245">
        <v>4335.67047</v>
      </c>
      <c r="K27" s="1245">
        <v>0</v>
      </c>
      <c r="L27" s="1245">
        <v>0</v>
      </c>
      <c r="M27" s="1245">
        <v>0</v>
      </c>
      <c r="N27" s="1245">
        <v>0</v>
      </c>
      <c r="O27" s="1245">
        <v>11285.916370000001</v>
      </c>
      <c r="P27" s="1245">
        <v>0</v>
      </c>
      <c r="Q27" s="1245">
        <v>0</v>
      </c>
      <c r="R27" s="1245">
        <v>0</v>
      </c>
      <c r="S27" s="1246">
        <v>56688.06725</v>
      </c>
    </row>
    <row r="28" spans="1:19" s="480" customFormat="1" ht="20.100000000000001" customHeight="1">
      <c r="A28" s="1244" t="s">
        <v>1014</v>
      </c>
      <c r="B28" s="1245">
        <v>679897.72881999996</v>
      </c>
      <c r="C28" s="1245">
        <v>11613.421539999999</v>
      </c>
      <c r="D28" s="1245">
        <v>1548705.6718299999</v>
      </c>
      <c r="E28" s="1245">
        <v>106877.68653000001</v>
      </c>
      <c r="F28" s="1245">
        <v>362858.63257000002</v>
      </c>
      <c r="G28" s="1245">
        <v>1193230.5037</v>
      </c>
      <c r="H28" s="1245">
        <v>0</v>
      </c>
      <c r="I28" s="1245">
        <v>130430.49623999999</v>
      </c>
      <c r="J28" s="1245">
        <v>52360.374300000003</v>
      </c>
      <c r="K28" s="1245">
        <v>5727.3941699999996</v>
      </c>
      <c r="L28" s="1245">
        <v>0</v>
      </c>
      <c r="M28" s="1245">
        <v>186844.91630000001</v>
      </c>
      <c r="N28" s="1245">
        <v>0</v>
      </c>
      <c r="O28" s="1245">
        <v>2755.53701</v>
      </c>
      <c r="P28" s="1245">
        <v>0</v>
      </c>
      <c r="Q28" s="1245">
        <v>0</v>
      </c>
      <c r="R28" s="1245">
        <v>62000</v>
      </c>
      <c r="S28" s="1246">
        <v>4343302.3630099995</v>
      </c>
    </row>
    <row r="29" spans="1:19" s="480" customFormat="1" ht="20.100000000000001" customHeight="1">
      <c r="A29" s="1244" t="s">
        <v>1102</v>
      </c>
      <c r="B29" s="1245">
        <v>702773.32330000005</v>
      </c>
      <c r="C29" s="1245">
        <v>1317.9707900000001</v>
      </c>
      <c r="D29" s="1245">
        <v>651554.08921999997</v>
      </c>
      <c r="E29" s="1245">
        <v>30365.786889999999</v>
      </c>
      <c r="F29" s="1245">
        <v>83965.273629999996</v>
      </c>
      <c r="G29" s="1245">
        <v>330943.99371000001</v>
      </c>
      <c r="H29" s="1245">
        <v>45644.762999999999</v>
      </c>
      <c r="I29" s="1245">
        <v>203230.40539999999</v>
      </c>
      <c r="J29" s="1245">
        <v>109897.43276</v>
      </c>
      <c r="K29" s="1245">
        <v>2764.91525</v>
      </c>
      <c r="L29" s="1245">
        <v>0</v>
      </c>
      <c r="M29" s="1245">
        <v>10528.431500000001</v>
      </c>
      <c r="N29" s="1245">
        <v>0</v>
      </c>
      <c r="O29" s="1245">
        <v>32.694330000000001</v>
      </c>
      <c r="P29" s="1245">
        <v>0</v>
      </c>
      <c r="Q29" s="1245">
        <v>0</v>
      </c>
      <c r="R29" s="1245">
        <v>0</v>
      </c>
      <c r="S29" s="1246">
        <v>2173019.0797800003</v>
      </c>
    </row>
    <row r="30" spans="1:19" s="480" customFormat="1" ht="20.100000000000001" customHeight="1">
      <c r="A30" s="1244" t="s">
        <v>1103</v>
      </c>
      <c r="B30" s="1245">
        <v>123556.93527</v>
      </c>
      <c r="C30" s="1245">
        <v>119.10666000000001</v>
      </c>
      <c r="D30" s="1245">
        <v>416806.62673999998</v>
      </c>
      <c r="E30" s="1245">
        <v>3953.9268499999998</v>
      </c>
      <c r="F30" s="1245">
        <v>5151.5034900000001</v>
      </c>
      <c r="G30" s="1245">
        <v>100632.00836000001</v>
      </c>
      <c r="H30" s="1245">
        <v>0</v>
      </c>
      <c r="I30" s="1245">
        <v>40256.49439</v>
      </c>
      <c r="J30" s="1245">
        <v>45415.519789999998</v>
      </c>
      <c r="K30" s="1245">
        <v>0</v>
      </c>
      <c r="L30" s="1245">
        <v>0</v>
      </c>
      <c r="M30" s="1245">
        <v>24300</v>
      </c>
      <c r="N30" s="1245">
        <v>0</v>
      </c>
      <c r="O30" s="1245">
        <v>0</v>
      </c>
      <c r="P30" s="1245">
        <v>0</v>
      </c>
      <c r="Q30" s="1245">
        <v>0</v>
      </c>
      <c r="R30" s="1245">
        <v>0</v>
      </c>
      <c r="S30" s="1246">
        <v>760192.12155000016</v>
      </c>
    </row>
    <row r="31" spans="1:19" s="480" customFormat="1" ht="20.100000000000001" customHeight="1">
      <c r="A31" s="1244" t="s">
        <v>1104</v>
      </c>
      <c r="B31" s="1245">
        <v>410282.43021000002</v>
      </c>
      <c r="C31" s="1245">
        <v>4.2000000000000003E-2</v>
      </c>
      <c r="D31" s="1245">
        <v>1986483.4437200001</v>
      </c>
      <c r="E31" s="1245">
        <v>6940.8277799999996</v>
      </c>
      <c r="F31" s="1245">
        <v>46280.856670000001</v>
      </c>
      <c r="G31" s="1245">
        <v>256630.52121000001</v>
      </c>
      <c r="H31" s="1245">
        <v>23.799309999999998</v>
      </c>
      <c r="I31" s="1245">
        <v>88579.333920000005</v>
      </c>
      <c r="J31" s="1245">
        <v>224044.55609999999</v>
      </c>
      <c r="K31" s="1245">
        <v>127.68756999999999</v>
      </c>
      <c r="L31" s="1245">
        <v>113.61686</v>
      </c>
      <c r="M31" s="1245">
        <v>0</v>
      </c>
      <c r="N31" s="1245">
        <v>0</v>
      </c>
      <c r="O31" s="1245">
        <v>12218.25855</v>
      </c>
      <c r="P31" s="1245">
        <v>0</v>
      </c>
      <c r="Q31" s="1245">
        <v>0</v>
      </c>
      <c r="R31" s="1245">
        <v>0</v>
      </c>
      <c r="S31" s="1246">
        <v>3031725.3739000005</v>
      </c>
    </row>
    <row r="32" spans="1:19" s="480" customFormat="1" ht="25.8" customHeight="1">
      <c r="A32" s="1247" t="s">
        <v>1105</v>
      </c>
      <c r="B32" s="1245">
        <v>1482612.3600699999</v>
      </c>
      <c r="C32" s="1245">
        <v>0</v>
      </c>
      <c r="D32" s="1245">
        <v>628.41047000000003</v>
      </c>
      <c r="E32" s="1245">
        <v>2045.491</v>
      </c>
      <c r="F32" s="1245">
        <v>60210.501550000001</v>
      </c>
      <c r="G32" s="1245">
        <v>84005.179399999994</v>
      </c>
      <c r="H32" s="1245">
        <v>0</v>
      </c>
      <c r="I32" s="1245">
        <v>7361.2493700000005</v>
      </c>
      <c r="J32" s="1245">
        <v>9784.9714999999997</v>
      </c>
      <c r="K32" s="1245">
        <v>0</v>
      </c>
      <c r="L32" s="1245">
        <v>24.7</v>
      </c>
      <c r="M32" s="1245">
        <v>0</v>
      </c>
      <c r="N32" s="1245">
        <v>0</v>
      </c>
      <c r="O32" s="1245">
        <v>17.986139999999999</v>
      </c>
      <c r="P32" s="1245">
        <v>0</v>
      </c>
      <c r="Q32" s="1245">
        <v>0</v>
      </c>
      <c r="R32" s="1245">
        <v>0</v>
      </c>
      <c r="S32" s="1246">
        <v>1646690.8494999998</v>
      </c>
    </row>
    <row r="33" spans="1:20" s="480" customFormat="1" ht="9.9" customHeight="1">
      <c r="A33" s="1147"/>
      <c r="B33" s="1245"/>
      <c r="C33" s="1245"/>
      <c r="D33" s="1245"/>
      <c r="E33" s="1245"/>
      <c r="F33" s="1245"/>
      <c r="G33" s="1245"/>
      <c r="H33" s="1245"/>
      <c r="I33" s="1245"/>
      <c r="J33" s="1245"/>
      <c r="K33" s="1245"/>
      <c r="L33" s="1245"/>
      <c r="M33" s="1245"/>
      <c r="N33" s="1245"/>
      <c r="O33" s="1245"/>
      <c r="P33" s="1245"/>
      <c r="Q33" s="1245"/>
      <c r="R33" s="1245"/>
      <c r="S33" s="1246"/>
    </row>
    <row r="34" spans="1:20" s="902" customFormat="1" ht="23.25" customHeight="1" thickBot="1">
      <c r="A34" s="1248" t="s">
        <v>1106</v>
      </c>
      <c r="B34" s="1249">
        <v>48029025.577049993</v>
      </c>
      <c r="C34" s="1249">
        <v>256068.27724999998</v>
      </c>
      <c r="D34" s="1249">
        <v>77904010.764069989</v>
      </c>
      <c r="E34" s="1249">
        <v>2900935.9248100002</v>
      </c>
      <c r="F34" s="1249">
        <v>9037444.6707200017</v>
      </c>
      <c r="G34" s="1249">
        <v>30325888.345309999</v>
      </c>
      <c r="H34" s="1249">
        <v>1828415.5029399998</v>
      </c>
      <c r="I34" s="1249">
        <v>22582349.031720001</v>
      </c>
      <c r="J34" s="1249">
        <v>11320816.967899997</v>
      </c>
      <c r="K34" s="1249">
        <v>1753198.1080999998</v>
      </c>
      <c r="L34" s="1249">
        <v>4297.22361</v>
      </c>
      <c r="M34" s="1249">
        <v>5592951.5623899987</v>
      </c>
      <c r="N34" s="1249">
        <v>0</v>
      </c>
      <c r="O34" s="1249">
        <v>132472.40896999999</v>
      </c>
      <c r="P34" s="1249">
        <v>1165217.9942199998</v>
      </c>
      <c r="Q34" s="1249">
        <v>192272</v>
      </c>
      <c r="R34" s="1249">
        <v>1252719.57415</v>
      </c>
      <c r="S34" s="1249">
        <v>214278083.93321002</v>
      </c>
    </row>
    <row r="35" spans="1:20" ht="9.9" customHeight="1">
      <c r="A35" s="474"/>
      <c r="B35" s="474"/>
      <c r="C35" s="474"/>
      <c r="D35" s="474"/>
      <c r="E35" s="474"/>
      <c r="F35" s="474"/>
      <c r="G35" s="474"/>
      <c r="H35" s="474"/>
      <c r="I35" s="474"/>
      <c r="J35" s="474"/>
      <c r="K35" s="474"/>
      <c r="L35" s="474"/>
      <c r="M35" s="474"/>
      <c r="N35" s="474"/>
      <c r="O35" s="474"/>
      <c r="P35" s="474"/>
      <c r="Q35" s="474"/>
      <c r="R35" s="474"/>
      <c r="S35" s="474"/>
      <c r="T35" s="461"/>
    </row>
    <row r="36" spans="1:20" ht="13.8">
      <c r="A36" s="911" t="s">
        <v>1107</v>
      </c>
      <c r="B36" s="474"/>
      <c r="C36" s="474"/>
      <c r="D36" s="474"/>
      <c r="E36" s="474"/>
      <c r="F36" s="474"/>
      <c r="G36" s="474"/>
      <c r="H36" s="474"/>
      <c r="I36" s="474"/>
      <c r="J36" s="474"/>
      <c r="K36" s="474"/>
      <c r="L36" s="474"/>
      <c r="M36" s="474"/>
      <c r="N36" s="474"/>
      <c r="O36" s="474"/>
      <c r="P36" s="474"/>
      <c r="Q36" s="474"/>
      <c r="R36" s="474"/>
      <c r="S36" s="474"/>
      <c r="T36" s="461"/>
    </row>
    <row r="37" spans="1:20" ht="13.8">
      <c r="A37" s="1225" t="s">
        <v>495</v>
      </c>
      <c r="B37" s="480"/>
      <c r="C37" s="480"/>
      <c r="D37" s="480"/>
      <c r="E37" s="480"/>
      <c r="F37" s="480"/>
      <c r="G37" s="480"/>
      <c r="H37" s="480"/>
      <c r="I37" s="480"/>
      <c r="J37" s="1250"/>
      <c r="K37" s="1250"/>
      <c r="L37" s="1250"/>
      <c r="M37" s="1250"/>
      <c r="N37" s="1250"/>
      <c r="O37" s="1250"/>
      <c r="P37" s="1250"/>
      <c r="Q37" s="1250"/>
      <c r="R37" s="1250"/>
      <c r="S37" s="1250"/>
      <c r="T37" s="461"/>
    </row>
    <row r="38" spans="1:20" ht="13.8">
      <c r="A38" s="556"/>
      <c r="B38" s="841"/>
      <c r="C38" s="841"/>
      <c r="D38" s="842"/>
      <c r="E38" s="841"/>
      <c r="F38" s="841"/>
      <c r="G38" s="841"/>
      <c r="H38" s="842"/>
      <c r="I38" s="841"/>
      <c r="J38" s="1250"/>
      <c r="K38" s="1250"/>
      <c r="L38" s="1250"/>
      <c r="M38" s="1250"/>
      <c r="N38" s="1250"/>
      <c r="O38" s="1250"/>
      <c r="P38" s="1250"/>
      <c r="Q38" s="1250"/>
      <c r="R38" s="1250"/>
      <c r="S38" s="1250"/>
      <c r="T38" s="461"/>
    </row>
    <row r="39" spans="1:20" ht="13.8">
      <c r="A39" s="1250"/>
      <c r="B39" s="1250"/>
      <c r="C39" s="1250"/>
      <c r="D39" s="1250"/>
      <c r="E39" s="1250"/>
      <c r="F39" s="1250"/>
      <c r="G39" s="1250"/>
      <c r="H39" s="1250"/>
      <c r="I39" s="1250"/>
      <c r="J39" s="1250"/>
      <c r="K39" s="1250"/>
      <c r="L39" s="1250"/>
      <c r="M39" s="1250"/>
      <c r="N39" s="1250"/>
      <c r="O39" s="1250"/>
      <c r="P39" s="1250"/>
      <c r="Q39" s="1250"/>
      <c r="R39" s="1250"/>
      <c r="S39" s="1250"/>
      <c r="T39" s="461"/>
    </row>
    <row r="40" spans="1:20" ht="13.8">
      <c r="A40" s="1250"/>
      <c r="B40" s="1250"/>
      <c r="C40" s="1250"/>
      <c r="D40" s="1250"/>
      <c r="E40" s="1250"/>
      <c r="F40" s="1250"/>
      <c r="G40" s="1250"/>
      <c r="H40" s="1250"/>
      <c r="I40" s="1250"/>
      <c r="J40" s="1250"/>
      <c r="K40" s="1250"/>
      <c r="L40" s="1250"/>
      <c r="M40" s="1250"/>
      <c r="N40" s="1250"/>
      <c r="O40" s="1250"/>
      <c r="P40" s="1250"/>
      <c r="Q40" s="1250"/>
      <c r="R40" s="1250"/>
      <c r="S40" s="1250"/>
      <c r="T40" s="461"/>
    </row>
    <row r="41" spans="1:20" ht="13.8">
      <c r="A41" s="1250"/>
      <c r="B41" s="1250"/>
      <c r="C41" s="1250"/>
      <c r="D41" s="1250"/>
      <c r="E41" s="1250"/>
      <c r="F41" s="1250"/>
      <c r="G41" s="1250"/>
      <c r="H41" s="1250"/>
      <c r="I41" s="1250"/>
      <c r="J41" s="1250"/>
      <c r="K41" s="1250"/>
      <c r="L41" s="1250"/>
      <c r="M41" s="1250"/>
      <c r="N41" s="1250"/>
      <c r="O41" s="1250"/>
      <c r="P41" s="1250"/>
      <c r="Q41" s="1250"/>
      <c r="R41" s="1250"/>
      <c r="S41" s="1250"/>
      <c r="T41" s="461"/>
    </row>
    <row r="42" spans="1:20" ht="13.8">
      <c r="A42" s="1250"/>
      <c r="B42" s="1250"/>
      <c r="C42" s="1250"/>
      <c r="D42" s="1250"/>
      <c r="E42" s="1250"/>
      <c r="F42" s="1250"/>
      <c r="G42" s="1250"/>
      <c r="H42" s="1250"/>
      <c r="I42" s="1250"/>
      <c r="J42" s="1250"/>
      <c r="K42" s="1250"/>
      <c r="L42" s="1250"/>
      <c r="M42" s="1250"/>
      <c r="N42" s="1250"/>
      <c r="O42" s="1250"/>
      <c r="P42" s="1250"/>
      <c r="Q42" s="1250"/>
      <c r="R42" s="1250"/>
      <c r="S42" s="1250"/>
      <c r="T42" s="461"/>
    </row>
    <row r="43" spans="1:20" ht="13.8">
      <c r="A43" s="1250"/>
      <c r="B43" s="1250"/>
      <c r="C43" s="1250"/>
      <c r="D43" s="1250"/>
      <c r="E43" s="1250"/>
      <c r="F43" s="1250"/>
      <c r="G43" s="1250"/>
      <c r="H43" s="1250"/>
      <c r="I43" s="1250"/>
      <c r="J43" s="1250"/>
      <c r="K43" s="1250"/>
      <c r="L43" s="1250"/>
      <c r="M43" s="1250"/>
      <c r="N43" s="1250"/>
      <c r="O43" s="1250"/>
      <c r="P43" s="1250"/>
      <c r="Q43" s="1250"/>
      <c r="R43" s="1250"/>
      <c r="S43" s="1250"/>
      <c r="T43" s="461"/>
    </row>
    <row r="44" spans="1:20" ht="13.8">
      <c r="A44" s="1250"/>
      <c r="B44" s="1250"/>
      <c r="C44" s="1250"/>
      <c r="D44" s="1250"/>
      <c r="E44" s="1250"/>
      <c r="F44" s="1250"/>
      <c r="G44" s="1250"/>
      <c r="H44" s="1250"/>
      <c r="I44" s="1250"/>
      <c r="J44" s="1250"/>
      <c r="K44" s="1250"/>
      <c r="L44" s="1250"/>
      <c r="M44" s="1250"/>
      <c r="N44" s="1250"/>
      <c r="O44" s="1250"/>
      <c r="P44" s="1250"/>
      <c r="Q44" s="1250"/>
      <c r="R44" s="1250"/>
      <c r="S44" s="1250"/>
      <c r="T44" s="461"/>
    </row>
    <row r="45" spans="1:20" ht="13.8">
      <c r="A45" s="1250"/>
      <c r="B45" s="1250"/>
      <c r="C45" s="1250"/>
      <c r="D45" s="1250"/>
      <c r="E45" s="1250"/>
      <c r="F45" s="1250"/>
      <c r="G45" s="1250"/>
      <c r="H45" s="1250"/>
      <c r="I45" s="1250"/>
      <c r="J45" s="1250"/>
      <c r="K45" s="1250"/>
      <c r="L45" s="1250"/>
      <c r="M45" s="1250"/>
      <c r="N45" s="1250"/>
      <c r="O45" s="1250"/>
      <c r="P45" s="1250"/>
      <c r="Q45" s="1250"/>
      <c r="R45" s="1250"/>
      <c r="S45" s="1250"/>
      <c r="T45" s="461"/>
    </row>
    <row r="46" spans="1:20" ht="13.8">
      <c r="A46" s="1250"/>
      <c r="B46" s="1250"/>
      <c r="C46" s="1250"/>
      <c r="D46" s="1250"/>
      <c r="E46" s="1250"/>
      <c r="F46" s="1250"/>
      <c r="G46" s="1250"/>
      <c r="H46" s="1250"/>
      <c r="I46" s="1250"/>
      <c r="J46" s="1250"/>
      <c r="K46" s="1250"/>
      <c r="L46" s="1250"/>
      <c r="M46" s="1250"/>
      <c r="N46" s="1250"/>
      <c r="O46" s="1250"/>
      <c r="P46" s="1250"/>
      <c r="Q46" s="1250"/>
      <c r="R46" s="1250"/>
      <c r="S46" s="1250"/>
      <c r="T46" s="461"/>
    </row>
    <row r="47" spans="1:20" ht="13.8">
      <c r="A47" s="1250"/>
      <c r="B47" s="1250"/>
      <c r="C47" s="1250"/>
      <c r="D47" s="1250"/>
      <c r="E47" s="1250"/>
      <c r="F47" s="1250"/>
      <c r="G47" s="1250"/>
      <c r="H47" s="1250"/>
      <c r="I47" s="1250"/>
      <c r="J47" s="1250"/>
      <c r="K47" s="1250"/>
      <c r="L47" s="1250"/>
      <c r="M47" s="1250"/>
      <c r="N47" s="1250"/>
      <c r="O47" s="1250"/>
      <c r="P47" s="1250"/>
      <c r="Q47" s="1250"/>
      <c r="R47" s="1250"/>
      <c r="S47" s="1250"/>
      <c r="T47" s="461"/>
    </row>
    <row r="48" spans="1:20">
      <c r="A48" s="1158"/>
      <c r="B48" s="1158"/>
      <c r="C48" s="1158"/>
      <c r="D48" s="1158"/>
      <c r="E48" s="1158"/>
      <c r="F48" s="1158"/>
      <c r="G48" s="1158"/>
      <c r="H48" s="1158"/>
      <c r="I48" s="1158"/>
      <c r="J48" s="1158"/>
      <c r="K48" s="1158"/>
      <c r="L48" s="1158"/>
      <c r="M48" s="1158"/>
      <c r="N48" s="1158"/>
      <c r="O48" s="1158"/>
      <c r="P48" s="1158"/>
      <c r="Q48" s="1158"/>
      <c r="R48" s="1158"/>
      <c r="S48" s="1158"/>
    </row>
    <row r="49" spans="1:19">
      <c r="A49" s="1158"/>
      <c r="B49" s="1158"/>
      <c r="C49" s="1158"/>
      <c r="D49" s="1158"/>
      <c r="E49" s="1158"/>
      <c r="F49" s="1158"/>
      <c r="G49" s="1158"/>
      <c r="H49" s="1158"/>
      <c r="I49" s="1158"/>
      <c r="J49" s="1158"/>
      <c r="K49" s="1158"/>
      <c r="L49" s="1158"/>
      <c r="M49" s="1158"/>
      <c r="N49" s="1158"/>
      <c r="O49" s="1158"/>
      <c r="P49" s="1158"/>
      <c r="Q49" s="1158"/>
      <c r="R49" s="1158"/>
      <c r="S49" s="1158"/>
    </row>
    <row r="50" spans="1:19">
      <c r="A50" s="1158"/>
      <c r="B50" s="1158"/>
      <c r="C50" s="1158"/>
      <c r="D50" s="1158"/>
      <c r="E50" s="1158"/>
      <c r="F50" s="1158"/>
      <c r="G50" s="1158"/>
      <c r="H50" s="1158"/>
      <c r="I50" s="1158"/>
      <c r="J50" s="1158"/>
      <c r="K50" s="1158"/>
      <c r="L50" s="1158"/>
      <c r="M50" s="1158"/>
      <c r="N50" s="1158"/>
      <c r="O50" s="1158"/>
      <c r="P50" s="1158"/>
      <c r="Q50" s="1158"/>
      <c r="R50" s="1158"/>
      <c r="S50" s="1158"/>
    </row>
    <row r="51" spans="1:19">
      <c r="A51" s="1158"/>
      <c r="B51" s="1158"/>
      <c r="C51" s="1158"/>
      <c r="D51" s="1158"/>
      <c r="E51" s="1158"/>
      <c r="F51" s="1158"/>
      <c r="G51" s="1158"/>
      <c r="H51" s="1158"/>
      <c r="I51" s="1158"/>
      <c r="J51" s="1158"/>
      <c r="K51" s="1158"/>
      <c r="L51" s="1158"/>
      <c r="M51" s="1158"/>
      <c r="N51" s="1158"/>
      <c r="O51" s="1158"/>
      <c r="P51" s="1158"/>
      <c r="Q51" s="1158"/>
      <c r="R51" s="1158"/>
      <c r="S51" s="1158"/>
    </row>
    <row r="52" spans="1:19">
      <c r="A52" s="1158"/>
      <c r="B52" s="1158"/>
      <c r="C52" s="1158"/>
      <c r="D52" s="1158"/>
      <c r="E52" s="1158"/>
      <c r="F52" s="1158"/>
      <c r="G52" s="1158"/>
      <c r="H52" s="1158"/>
      <c r="I52" s="1158"/>
      <c r="J52" s="1158"/>
      <c r="K52" s="1158"/>
      <c r="L52" s="1158"/>
      <c r="M52" s="1158"/>
      <c r="N52" s="1158"/>
      <c r="O52" s="1158"/>
      <c r="P52" s="1158"/>
      <c r="Q52" s="1158"/>
      <c r="R52" s="1158"/>
      <c r="S52" s="1158"/>
    </row>
    <row r="53" spans="1:19">
      <c r="A53" s="1158"/>
      <c r="B53" s="1158"/>
      <c r="C53" s="1158"/>
      <c r="D53" s="1158"/>
      <c r="E53" s="1158"/>
      <c r="F53" s="1158"/>
      <c r="G53" s="1158"/>
      <c r="H53" s="1158"/>
      <c r="I53" s="1158"/>
      <c r="J53" s="1158"/>
      <c r="K53" s="1158"/>
      <c r="L53" s="1158"/>
      <c r="M53" s="1158"/>
      <c r="N53" s="1158"/>
      <c r="O53" s="1158"/>
      <c r="P53" s="1158"/>
      <c r="Q53" s="1158"/>
      <c r="R53" s="1158"/>
      <c r="S53" s="1158"/>
    </row>
    <row r="54" spans="1:19">
      <c r="A54" s="1158"/>
      <c r="B54" s="1158"/>
      <c r="C54" s="1158"/>
      <c r="D54" s="1158"/>
      <c r="E54" s="1158"/>
      <c r="F54" s="1158"/>
      <c r="G54" s="1158"/>
      <c r="H54" s="1158"/>
      <c r="I54" s="1158"/>
      <c r="J54" s="1158"/>
      <c r="K54" s="1158"/>
      <c r="L54" s="1158"/>
      <c r="M54" s="1158"/>
      <c r="N54" s="1158"/>
      <c r="O54" s="1158"/>
      <c r="P54" s="1158"/>
      <c r="Q54" s="1158"/>
      <c r="R54" s="1158"/>
      <c r="S54" s="1158"/>
    </row>
    <row r="55" spans="1:19">
      <c r="A55" s="1158"/>
      <c r="B55" s="1158"/>
      <c r="C55" s="1158"/>
      <c r="D55" s="1158"/>
      <c r="E55" s="1158"/>
      <c r="F55" s="1158"/>
      <c r="G55" s="1158"/>
      <c r="H55" s="1158"/>
      <c r="I55" s="1158"/>
      <c r="J55" s="1158"/>
      <c r="K55" s="1158"/>
      <c r="L55" s="1158"/>
      <c r="M55" s="1158"/>
      <c r="N55" s="1158"/>
      <c r="O55" s="1158"/>
      <c r="P55" s="1158"/>
      <c r="Q55" s="1158"/>
      <c r="R55" s="1158"/>
      <c r="S55" s="1158"/>
    </row>
    <row r="56" spans="1:19">
      <c r="A56" s="1158"/>
      <c r="B56" s="1158"/>
      <c r="C56" s="1158"/>
      <c r="D56" s="1158"/>
      <c r="E56" s="1158"/>
      <c r="F56" s="1158"/>
      <c r="G56" s="1158"/>
      <c r="H56" s="1158"/>
      <c r="I56" s="1158"/>
      <c r="J56" s="1158"/>
      <c r="K56" s="1158"/>
      <c r="L56" s="1158"/>
      <c r="M56" s="1158"/>
      <c r="N56" s="1158"/>
      <c r="O56" s="1158"/>
      <c r="P56" s="1158"/>
      <c r="Q56" s="1158"/>
      <c r="R56" s="1158"/>
      <c r="S56" s="1158"/>
    </row>
    <row r="57" spans="1:19">
      <c r="A57" s="1158"/>
      <c r="B57" s="1158"/>
      <c r="C57" s="1158"/>
      <c r="D57" s="1158"/>
      <c r="E57" s="1158"/>
      <c r="F57" s="1158"/>
      <c r="G57" s="1158"/>
      <c r="H57" s="1158"/>
      <c r="I57" s="1158"/>
      <c r="J57" s="1158"/>
      <c r="K57" s="1158"/>
      <c r="L57" s="1158"/>
      <c r="M57" s="1158"/>
      <c r="N57" s="1158"/>
      <c r="O57" s="1158"/>
      <c r="P57" s="1158"/>
      <c r="Q57" s="1158"/>
      <c r="R57" s="1158"/>
      <c r="S57" s="1158"/>
    </row>
    <row r="58" spans="1:19">
      <c r="A58" s="1158"/>
      <c r="B58" s="1158"/>
      <c r="C58" s="1158"/>
      <c r="D58" s="1158"/>
      <c r="E58" s="1158"/>
      <c r="F58" s="1158"/>
      <c r="G58" s="1158"/>
      <c r="H58" s="1158"/>
      <c r="I58" s="1158"/>
      <c r="J58" s="1158"/>
      <c r="K58" s="1158"/>
      <c r="L58" s="1158"/>
      <c r="M58" s="1158"/>
      <c r="N58" s="1158"/>
      <c r="O58" s="1158"/>
      <c r="P58" s="1158"/>
      <c r="Q58" s="1158"/>
      <c r="R58" s="1158"/>
      <c r="S58" s="1158"/>
    </row>
    <row r="59" spans="1:19">
      <c r="A59" s="1158"/>
      <c r="B59" s="1158"/>
      <c r="C59" s="1158"/>
      <c r="D59" s="1158"/>
      <c r="E59" s="1158"/>
      <c r="F59" s="1158"/>
      <c r="G59" s="1158"/>
      <c r="H59" s="1158"/>
      <c r="I59" s="1158"/>
      <c r="J59" s="1158"/>
      <c r="K59" s="1158"/>
      <c r="L59" s="1158"/>
      <c r="M59" s="1158"/>
      <c r="N59" s="1158"/>
      <c r="O59" s="1158"/>
      <c r="P59" s="1158"/>
      <c r="Q59" s="1158"/>
      <c r="R59" s="1158"/>
      <c r="S59" s="1158"/>
    </row>
    <row r="60" spans="1:19">
      <c r="A60" s="1158"/>
      <c r="B60" s="1158"/>
      <c r="C60" s="1158"/>
      <c r="D60" s="1158"/>
      <c r="E60" s="1158"/>
      <c r="F60" s="1158"/>
      <c r="G60" s="1158"/>
      <c r="H60" s="1158"/>
      <c r="I60" s="1158"/>
      <c r="J60" s="1158"/>
      <c r="K60" s="1158"/>
      <c r="L60" s="1158"/>
      <c r="M60" s="1158"/>
      <c r="N60" s="1158"/>
      <c r="O60" s="1158"/>
      <c r="P60" s="1158"/>
      <c r="Q60" s="1158"/>
      <c r="R60" s="1158"/>
      <c r="S60" s="1158"/>
    </row>
    <row r="61" spans="1:19">
      <c r="A61" s="1158"/>
      <c r="B61" s="1158"/>
      <c r="C61" s="1158"/>
      <c r="D61" s="1158"/>
      <c r="E61" s="1158"/>
      <c r="F61" s="1158"/>
      <c r="G61" s="1158"/>
      <c r="H61" s="1158"/>
      <c r="I61" s="1158"/>
      <c r="J61" s="1158"/>
      <c r="K61" s="1158"/>
      <c r="L61" s="1158"/>
      <c r="M61" s="1158"/>
      <c r="N61" s="1158"/>
      <c r="O61" s="1158"/>
      <c r="P61" s="1158"/>
      <c r="Q61" s="1158"/>
      <c r="R61" s="1158"/>
      <c r="S61" s="1158"/>
    </row>
    <row r="62" spans="1:19">
      <c r="A62" s="1158"/>
      <c r="B62" s="1158"/>
      <c r="C62" s="1158"/>
      <c r="D62" s="1158"/>
      <c r="E62" s="1158"/>
      <c r="F62" s="1158"/>
      <c r="G62" s="1158"/>
      <c r="H62" s="1158"/>
      <c r="I62" s="1158"/>
      <c r="J62" s="1158"/>
      <c r="K62" s="1158"/>
      <c r="L62" s="1158"/>
      <c r="M62" s="1158"/>
      <c r="N62" s="1158"/>
      <c r="O62" s="1158"/>
      <c r="P62" s="1158"/>
      <c r="Q62" s="1158"/>
      <c r="R62" s="1158"/>
      <c r="S62" s="1158"/>
    </row>
    <row r="63" spans="1:19">
      <c r="A63" s="1158"/>
      <c r="B63" s="1158"/>
      <c r="C63" s="1158"/>
      <c r="D63" s="1158"/>
      <c r="E63" s="1158"/>
      <c r="F63" s="1158"/>
      <c r="G63" s="1158"/>
      <c r="H63" s="1158"/>
      <c r="I63" s="1158"/>
      <c r="J63" s="1158"/>
      <c r="K63" s="1158"/>
      <c r="L63" s="1158"/>
      <c r="M63" s="1158"/>
      <c r="N63" s="1158"/>
      <c r="O63" s="1158"/>
      <c r="P63" s="1158"/>
      <c r="Q63" s="1158"/>
      <c r="R63" s="1158"/>
      <c r="S63" s="1158"/>
    </row>
    <row r="64" spans="1:19">
      <c r="A64" s="1158"/>
      <c r="B64" s="1158"/>
      <c r="C64" s="1158"/>
      <c r="D64" s="1158"/>
      <c r="E64" s="1158"/>
      <c r="F64" s="1158"/>
      <c r="G64" s="1158"/>
      <c r="H64" s="1158"/>
      <c r="I64" s="1158"/>
      <c r="J64" s="1158"/>
      <c r="K64" s="1158"/>
      <c r="L64" s="1158"/>
      <c r="M64" s="1158"/>
      <c r="N64" s="1158"/>
      <c r="O64" s="1158"/>
      <c r="P64" s="1158"/>
      <c r="Q64" s="1158"/>
      <c r="R64" s="1158"/>
      <c r="S64" s="1158"/>
    </row>
    <row r="65" spans="1:19">
      <c r="A65" s="1158"/>
      <c r="B65" s="1158"/>
      <c r="C65" s="1158"/>
      <c r="D65" s="1158"/>
      <c r="E65" s="1158"/>
      <c r="F65" s="1158"/>
      <c r="G65" s="1158"/>
      <c r="H65" s="1158"/>
      <c r="I65" s="1158"/>
      <c r="J65" s="1158"/>
      <c r="K65" s="1158"/>
      <c r="L65" s="1158"/>
      <c r="M65" s="1158"/>
      <c r="N65" s="1158"/>
      <c r="O65" s="1158"/>
      <c r="P65" s="1158"/>
      <c r="Q65" s="1158"/>
      <c r="R65" s="1158"/>
      <c r="S65" s="1158"/>
    </row>
    <row r="66" spans="1:19">
      <c r="A66" s="1158"/>
      <c r="B66" s="1158"/>
      <c r="C66" s="1158"/>
      <c r="D66" s="1158"/>
      <c r="E66" s="1158"/>
      <c r="F66" s="1158"/>
      <c r="G66" s="1158"/>
      <c r="H66" s="1158"/>
      <c r="I66" s="1158"/>
      <c r="J66" s="1158"/>
      <c r="K66" s="1158"/>
      <c r="L66" s="1158"/>
      <c r="M66" s="1158"/>
      <c r="N66" s="1158"/>
      <c r="O66" s="1158"/>
      <c r="P66" s="1158"/>
      <c r="Q66" s="1158"/>
      <c r="R66" s="1158"/>
      <c r="S66" s="1158"/>
    </row>
    <row r="67" spans="1:19">
      <c r="A67" s="1158"/>
      <c r="B67" s="1158"/>
      <c r="C67" s="1158"/>
      <c r="D67" s="1158"/>
      <c r="E67" s="1158"/>
      <c r="F67" s="1158"/>
      <c r="G67" s="1158"/>
      <c r="H67" s="1158"/>
      <c r="I67" s="1158"/>
      <c r="J67" s="1158"/>
      <c r="K67" s="1158"/>
      <c r="L67" s="1158"/>
      <c r="M67" s="1158"/>
      <c r="N67" s="1158"/>
      <c r="O67" s="1158"/>
      <c r="P67" s="1158"/>
      <c r="Q67" s="1158"/>
      <c r="R67" s="1158"/>
      <c r="S67" s="1158"/>
    </row>
    <row r="68" spans="1:19">
      <c r="A68" s="1158"/>
      <c r="B68" s="1158"/>
      <c r="C68" s="1158"/>
      <c r="D68" s="1158"/>
      <c r="E68" s="1158"/>
      <c r="F68" s="1158"/>
      <c r="G68" s="1158"/>
      <c r="H68" s="1158"/>
      <c r="I68" s="1158"/>
      <c r="J68" s="1158"/>
      <c r="K68" s="1158"/>
      <c r="L68" s="1158"/>
      <c r="M68" s="1158"/>
      <c r="N68" s="1158"/>
      <c r="O68" s="1158"/>
      <c r="P68" s="1158"/>
      <c r="Q68" s="1158"/>
      <c r="R68" s="1158"/>
      <c r="S68" s="1158"/>
    </row>
    <row r="69" spans="1:19">
      <c r="A69" s="1158"/>
      <c r="B69" s="1158"/>
      <c r="C69" s="1158"/>
      <c r="D69" s="1158"/>
      <c r="E69" s="1158"/>
      <c r="F69" s="1158"/>
      <c r="G69" s="1158"/>
      <c r="H69" s="1158"/>
      <c r="I69" s="1158"/>
      <c r="J69" s="1158"/>
      <c r="K69" s="1158"/>
      <c r="L69" s="1158"/>
      <c r="M69" s="1158"/>
      <c r="N69" s="1158"/>
      <c r="O69" s="1158"/>
      <c r="P69" s="1158"/>
      <c r="Q69" s="1158"/>
      <c r="R69" s="1158"/>
      <c r="S69" s="1158"/>
    </row>
    <row r="70" spans="1:19">
      <c r="A70" s="1158"/>
      <c r="B70" s="1158"/>
      <c r="C70" s="1158"/>
      <c r="D70" s="1158"/>
      <c r="E70" s="1158"/>
      <c r="F70" s="1158"/>
      <c r="G70" s="1158"/>
      <c r="H70" s="1158"/>
      <c r="I70" s="1158"/>
      <c r="J70" s="1158"/>
      <c r="K70" s="1158"/>
      <c r="L70" s="1158"/>
      <c r="M70" s="1158"/>
      <c r="N70" s="1158"/>
      <c r="O70" s="1158"/>
      <c r="P70" s="1158"/>
      <c r="Q70" s="1158"/>
      <c r="R70" s="1158"/>
      <c r="S70" s="1158"/>
    </row>
    <row r="71" spans="1:19">
      <c r="A71" s="1158"/>
      <c r="B71" s="1158"/>
      <c r="C71" s="1158"/>
      <c r="D71" s="1158"/>
      <c r="E71" s="1158"/>
      <c r="F71" s="1158"/>
      <c r="G71" s="1158"/>
      <c r="H71" s="1158"/>
      <c r="I71" s="1158"/>
      <c r="J71" s="1158"/>
      <c r="K71" s="1158"/>
      <c r="L71" s="1158"/>
      <c r="M71" s="1158"/>
      <c r="N71" s="1158"/>
      <c r="O71" s="1158"/>
      <c r="P71" s="1158"/>
      <c r="Q71" s="1158"/>
      <c r="R71" s="1158"/>
      <c r="S71" s="1158"/>
    </row>
    <row r="72" spans="1:19">
      <c r="A72" s="1158"/>
      <c r="B72" s="1158"/>
      <c r="C72" s="1158"/>
      <c r="D72" s="1158"/>
      <c r="E72" s="1158"/>
      <c r="F72" s="1158"/>
      <c r="G72" s="1158"/>
      <c r="H72" s="1158"/>
      <c r="I72" s="1158"/>
      <c r="J72" s="1158"/>
      <c r="K72" s="1158"/>
      <c r="L72" s="1158"/>
      <c r="M72" s="1158"/>
      <c r="N72" s="1158"/>
      <c r="O72" s="1158"/>
      <c r="P72" s="1158"/>
      <c r="Q72" s="1158"/>
      <c r="R72" s="1158"/>
      <c r="S72" s="1158"/>
    </row>
    <row r="73" spans="1:19">
      <c r="A73" s="1158"/>
      <c r="B73" s="1158"/>
      <c r="C73" s="1158"/>
      <c r="D73" s="1158"/>
      <c r="E73" s="1158"/>
      <c r="F73" s="1158"/>
      <c r="G73" s="1158"/>
      <c r="H73" s="1158"/>
      <c r="I73" s="1158"/>
      <c r="J73" s="1158"/>
      <c r="K73" s="1158"/>
      <c r="L73" s="1158"/>
      <c r="M73" s="1158"/>
      <c r="N73" s="1158"/>
      <c r="O73" s="1158"/>
      <c r="P73" s="1158"/>
      <c r="Q73" s="1158"/>
      <c r="R73" s="1158"/>
      <c r="S73" s="1158"/>
    </row>
    <row r="74" spans="1:19">
      <c r="A74" s="1158"/>
      <c r="B74" s="1158"/>
      <c r="C74" s="1158"/>
      <c r="D74" s="1158"/>
      <c r="E74" s="1158"/>
      <c r="F74" s="1158"/>
      <c r="G74" s="1158"/>
      <c r="H74" s="1158"/>
      <c r="I74" s="1158"/>
      <c r="J74" s="1158"/>
      <c r="K74" s="1158"/>
      <c r="L74" s="1158"/>
      <c r="M74" s="1158"/>
      <c r="N74" s="1158"/>
      <c r="O74" s="1158"/>
      <c r="P74" s="1158"/>
      <c r="Q74" s="1158"/>
      <c r="R74" s="1158"/>
      <c r="S74" s="1158"/>
    </row>
    <row r="75" spans="1:19">
      <c r="A75" s="1158"/>
      <c r="B75" s="1158"/>
      <c r="C75" s="1158"/>
      <c r="D75" s="1158"/>
      <c r="E75" s="1158"/>
      <c r="F75" s="1158"/>
      <c r="G75" s="1158"/>
      <c r="H75" s="1158"/>
      <c r="I75" s="1158"/>
      <c r="J75" s="1158"/>
      <c r="K75" s="1158"/>
      <c r="L75" s="1158"/>
      <c r="M75" s="1158"/>
      <c r="N75" s="1158"/>
      <c r="O75" s="1158"/>
      <c r="P75" s="1158"/>
      <c r="Q75" s="1158"/>
      <c r="R75" s="1158"/>
      <c r="S75" s="1158"/>
    </row>
    <row r="76" spans="1:19">
      <c r="A76" s="1158"/>
      <c r="B76" s="1158"/>
      <c r="C76" s="1158"/>
      <c r="D76" s="1158"/>
      <c r="E76" s="1158"/>
      <c r="F76" s="1158"/>
      <c r="G76" s="1158"/>
      <c r="H76" s="1158"/>
      <c r="I76" s="1158"/>
      <c r="J76" s="1158"/>
      <c r="K76" s="1158"/>
      <c r="L76" s="1158"/>
      <c r="M76" s="1158"/>
      <c r="N76" s="1158"/>
      <c r="O76" s="1158"/>
      <c r="P76" s="1158"/>
      <c r="Q76" s="1158"/>
      <c r="R76" s="1158"/>
      <c r="S76" s="1158"/>
    </row>
  </sheetData>
  <mergeCells count="19">
    <mergeCell ref="S7:S10"/>
    <mergeCell ref="M7:M10"/>
    <mergeCell ref="N7:N10"/>
    <mergeCell ref="O7:O10"/>
    <mergeCell ref="P7:P10"/>
    <mergeCell ref="Q7:Q10"/>
    <mergeCell ref="R7:R10"/>
    <mergeCell ref="G7:G10"/>
    <mergeCell ref="H7:H10"/>
    <mergeCell ref="I7:I10"/>
    <mergeCell ref="J7:J10"/>
    <mergeCell ref="K7:K10"/>
    <mergeCell ref="L7:L10"/>
    <mergeCell ref="A7:A10"/>
    <mergeCell ref="B7:B10"/>
    <mergeCell ref="C7:C10"/>
    <mergeCell ref="D7:D10"/>
    <mergeCell ref="E7:E10"/>
    <mergeCell ref="F7:F10"/>
  </mergeCells>
  <hyperlinks>
    <hyperlink ref="A1" location="Índice!A1" display="Volver al Índice" xr:uid="{090D64C6-28CB-47FA-86CF-516A16AB6D2D}"/>
  </hyperlinks>
  <pageMargins left="1.1811023622047245" right="1.1811023622047245" top="0.98425196850393704" bottom="0.98425196850393704" header="0.59055118110236227" footer="0.59055118110236227"/>
  <pageSetup paperSize="9" scale="68" fitToWidth="0" fitToHeight="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A5F1E-C8F4-443D-B75F-AB726DC10DA1}">
  <dimension ref="A1:K202"/>
  <sheetViews>
    <sheetView workbookViewId="0"/>
  </sheetViews>
  <sheetFormatPr baseColWidth="10" defaultColWidth="11.44140625" defaultRowHeight="13.8"/>
  <cols>
    <col min="1" max="1" width="29.5546875" style="1327" customWidth="1"/>
    <col min="2" max="2" width="8.44140625" style="1327" customWidth="1"/>
    <col min="3" max="10" width="12.5546875" style="1327" customWidth="1"/>
    <col min="11" max="256" width="11.44140625" style="1327"/>
    <col min="257" max="257" width="29.5546875" style="1327" customWidth="1"/>
    <col min="258" max="258" width="8.44140625" style="1327" customWidth="1"/>
    <col min="259" max="266" width="12.5546875" style="1327" customWidth="1"/>
    <col min="267" max="512" width="11.44140625" style="1327"/>
    <col min="513" max="513" width="29.5546875" style="1327" customWidth="1"/>
    <col min="514" max="514" width="8.44140625" style="1327" customWidth="1"/>
    <col min="515" max="522" width="12.5546875" style="1327" customWidth="1"/>
    <col min="523" max="768" width="11.44140625" style="1327"/>
    <col min="769" max="769" width="29.5546875" style="1327" customWidth="1"/>
    <col min="770" max="770" width="8.44140625" style="1327" customWidth="1"/>
    <col min="771" max="778" width="12.5546875" style="1327" customWidth="1"/>
    <col min="779" max="1024" width="11.44140625" style="1327"/>
    <col min="1025" max="1025" width="29.5546875" style="1327" customWidth="1"/>
    <col min="1026" max="1026" width="8.44140625" style="1327" customWidth="1"/>
    <col min="1027" max="1034" width="12.5546875" style="1327" customWidth="1"/>
    <col min="1035" max="1280" width="11.44140625" style="1327"/>
    <col min="1281" max="1281" width="29.5546875" style="1327" customWidth="1"/>
    <col min="1282" max="1282" width="8.44140625" style="1327" customWidth="1"/>
    <col min="1283" max="1290" width="12.5546875" style="1327" customWidth="1"/>
    <col min="1291" max="1536" width="11.44140625" style="1327"/>
    <col min="1537" max="1537" width="29.5546875" style="1327" customWidth="1"/>
    <col min="1538" max="1538" width="8.44140625" style="1327" customWidth="1"/>
    <col min="1539" max="1546" width="12.5546875" style="1327" customWidth="1"/>
    <col min="1547" max="1792" width="11.44140625" style="1327"/>
    <col min="1793" max="1793" width="29.5546875" style="1327" customWidth="1"/>
    <col min="1794" max="1794" width="8.44140625" style="1327" customWidth="1"/>
    <col min="1795" max="1802" width="12.5546875" style="1327" customWidth="1"/>
    <col min="1803" max="2048" width="11.44140625" style="1327"/>
    <col min="2049" max="2049" width="29.5546875" style="1327" customWidth="1"/>
    <col min="2050" max="2050" width="8.44140625" style="1327" customWidth="1"/>
    <col min="2051" max="2058" width="12.5546875" style="1327" customWidth="1"/>
    <col min="2059" max="2304" width="11.44140625" style="1327"/>
    <col min="2305" max="2305" width="29.5546875" style="1327" customWidth="1"/>
    <col min="2306" max="2306" width="8.44140625" style="1327" customWidth="1"/>
    <col min="2307" max="2314" width="12.5546875" style="1327" customWidth="1"/>
    <col min="2315" max="2560" width="11.44140625" style="1327"/>
    <col min="2561" max="2561" width="29.5546875" style="1327" customWidth="1"/>
    <col min="2562" max="2562" width="8.44140625" style="1327" customWidth="1"/>
    <col min="2563" max="2570" width="12.5546875" style="1327" customWidth="1"/>
    <col min="2571" max="2816" width="11.44140625" style="1327"/>
    <col min="2817" max="2817" width="29.5546875" style="1327" customWidth="1"/>
    <col min="2818" max="2818" width="8.44140625" style="1327" customWidth="1"/>
    <col min="2819" max="2826" width="12.5546875" style="1327" customWidth="1"/>
    <col min="2827" max="3072" width="11.44140625" style="1327"/>
    <col min="3073" max="3073" width="29.5546875" style="1327" customWidth="1"/>
    <col min="3074" max="3074" width="8.44140625" style="1327" customWidth="1"/>
    <col min="3075" max="3082" width="12.5546875" style="1327" customWidth="1"/>
    <col min="3083" max="3328" width="11.44140625" style="1327"/>
    <col min="3329" max="3329" width="29.5546875" style="1327" customWidth="1"/>
    <col min="3330" max="3330" width="8.44140625" style="1327" customWidth="1"/>
    <col min="3331" max="3338" width="12.5546875" style="1327" customWidth="1"/>
    <col min="3339" max="3584" width="11.44140625" style="1327"/>
    <col min="3585" max="3585" width="29.5546875" style="1327" customWidth="1"/>
    <col min="3586" max="3586" width="8.44140625" style="1327" customWidth="1"/>
    <col min="3587" max="3594" width="12.5546875" style="1327" customWidth="1"/>
    <col min="3595" max="3840" width="11.44140625" style="1327"/>
    <col min="3841" max="3841" width="29.5546875" style="1327" customWidth="1"/>
    <col min="3842" max="3842" width="8.44140625" style="1327" customWidth="1"/>
    <col min="3843" max="3850" width="12.5546875" style="1327" customWidth="1"/>
    <col min="3851" max="4096" width="11.44140625" style="1327"/>
    <col min="4097" max="4097" width="29.5546875" style="1327" customWidth="1"/>
    <col min="4098" max="4098" width="8.44140625" style="1327" customWidth="1"/>
    <col min="4099" max="4106" width="12.5546875" style="1327" customWidth="1"/>
    <col min="4107" max="4352" width="11.44140625" style="1327"/>
    <col min="4353" max="4353" width="29.5546875" style="1327" customWidth="1"/>
    <col min="4354" max="4354" width="8.44140625" style="1327" customWidth="1"/>
    <col min="4355" max="4362" width="12.5546875" style="1327" customWidth="1"/>
    <col min="4363" max="4608" width="11.44140625" style="1327"/>
    <col min="4609" max="4609" width="29.5546875" style="1327" customWidth="1"/>
    <col min="4610" max="4610" width="8.44140625" style="1327" customWidth="1"/>
    <col min="4611" max="4618" width="12.5546875" style="1327" customWidth="1"/>
    <col min="4619" max="4864" width="11.44140625" style="1327"/>
    <col min="4865" max="4865" width="29.5546875" style="1327" customWidth="1"/>
    <col min="4866" max="4866" width="8.44140625" style="1327" customWidth="1"/>
    <col min="4867" max="4874" width="12.5546875" style="1327" customWidth="1"/>
    <col min="4875" max="5120" width="11.44140625" style="1327"/>
    <col min="5121" max="5121" width="29.5546875" style="1327" customWidth="1"/>
    <col min="5122" max="5122" width="8.44140625" style="1327" customWidth="1"/>
    <col min="5123" max="5130" width="12.5546875" style="1327" customWidth="1"/>
    <col min="5131" max="5376" width="11.44140625" style="1327"/>
    <col min="5377" max="5377" width="29.5546875" style="1327" customWidth="1"/>
    <col min="5378" max="5378" width="8.44140625" style="1327" customWidth="1"/>
    <col min="5379" max="5386" width="12.5546875" style="1327" customWidth="1"/>
    <col min="5387" max="5632" width="11.44140625" style="1327"/>
    <col min="5633" max="5633" width="29.5546875" style="1327" customWidth="1"/>
    <col min="5634" max="5634" width="8.44140625" style="1327" customWidth="1"/>
    <col min="5635" max="5642" width="12.5546875" style="1327" customWidth="1"/>
    <col min="5643" max="5888" width="11.44140625" style="1327"/>
    <col min="5889" max="5889" width="29.5546875" style="1327" customWidth="1"/>
    <col min="5890" max="5890" width="8.44140625" style="1327" customWidth="1"/>
    <col min="5891" max="5898" width="12.5546875" style="1327" customWidth="1"/>
    <col min="5899" max="6144" width="11.44140625" style="1327"/>
    <col min="6145" max="6145" width="29.5546875" style="1327" customWidth="1"/>
    <col min="6146" max="6146" width="8.44140625" style="1327" customWidth="1"/>
    <col min="6147" max="6154" width="12.5546875" style="1327" customWidth="1"/>
    <col min="6155" max="6400" width="11.44140625" style="1327"/>
    <col min="6401" max="6401" width="29.5546875" style="1327" customWidth="1"/>
    <col min="6402" max="6402" width="8.44140625" style="1327" customWidth="1"/>
    <col min="6403" max="6410" width="12.5546875" style="1327" customWidth="1"/>
    <col min="6411" max="6656" width="11.44140625" style="1327"/>
    <col min="6657" max="6657" width="29.5546875" style="1327" customWidth="1"/>
    <col min="6658" max="6658" width="8.44140625" style="1327" customWidth="1"/>
    <col min="6659" max="6666" width="12.5546875" style="1327" customWidth="1"/>
    <col min="6667" max="6912" width="11.44140625" style="1327"/>
    <col min="6913" max="6913" width="29.5546875" style="1327" customWidth="1"/>
    <col min="6914" max="6914" width="8.44140625" style="1327" customWidth="1"/>
    <col min="6915" max="6922" width="12.5546875" style="1327" customWidth="1"/>
    <col min="6923" max="7168" width="11.44140625" style="1327"/>
    <col min="7169" max="7169" width="29.5546875" style="1327" customWidth="1"/>
    <col min="7170" max="7170" width="8.44140625" style="1327" customWidth="1"/>
    <col min="7171" max="7178" width="12.5546875" style="1327" customWidth="1"/>
    <col min="7179" max="7424" width="11.44140625" style="1327"/>
    <col min="7425" max="7425" width="29.5546875" style="1327" customWidth="1"/>
    <col min="7426" max="7426" width="8.44140625" style="1327" customWidth="1"/>
    <col min="7427" max="7434" width="12.5546875" style="1327" customWidth="1"/>
    <col min="7435" max="7680" width="11.44140625" style="1327"/>
    <col min="7681" max="7681" width="29.5546875" style="1327" customWidth="1"/>
    <col min="7682" max="7682" width="8.44140625" style="1327" customWidth="1"/>
    <col min="7683" max="7690" width="12.5546875" style="1327" customWidth="1"/>
    <col min="7691" max="7936" width="11.44140625" style="1327"/>
    <col min="7937" max="7937" width="29.5546875" style="1327" customWidth="1"/>
    <col min="7938" max="7938" width="8.44140625" style="1327" customWidth="1"/>
    <col min="7939" max="7946" width="12.5546875" style="1327" customWidth="1"/>
    <col min="7947" max="8192" width="11.44140625" style="1327"/>
    <col min="8193" max="8193" width="29.5546875" style="1327" customWidth="1"/>
    <col min="8194" max="8194" width="8.44140625" style="1327" customWidth="1"/>
    <col min="8195" max="8202" width="12.5546875" style="1327" customWidth="1"/>
    <col min="8203" max="8448" width="11.44140625" style="1327"/>
    <col min="8449" max="8449" width="29.5546875" style="1327" customWidth="1"/>
    <col min="8450" max="8450" width="8.44140625" style="1327" customWidth="1"/>
    <col min="8451" max="8458" width="12.5546875" style="1327" customWidth="1"/>
    <col min="8459" max="8704" width="11.44140625" style="1327"/>
    <col min="8705" max="8705" width="29.5546875" style="1327" customWidth="1"/>
    <col min="8706" max="8706" width="8.44140625" style="1327" customWidth="1"/>
    <col min="8707" max="8714" width="12.5546875" style="1327" customWidth="1"/>
    <col min="8715" max="8960" width="11.44140625" style="1327"/>
    <col min="8961" max="8961" width="29.5546875" style="1327" customWidth="1"/>
    <col min="8962" max="8962" width="8.44140625" style="1327" customWidth="1"/>
    <col min="8963" max="8970" width="12.5546875" style="1327" customWidth="1"/>
    <col min="8971" max="9216" width="11.44140625" style="1327"/>
    <col min="9217" max="9217" width="29.5546875" style="1327" customWidth="1"/>
    <col min="9218" max="9218" width="8.44140625" style="1327" customWidth="1"/>
    <col min="9219" max="9226" width="12.5546875" style="1327" customWidth="1"/>
    <col min="9227" max="9472" width="11.44140625" style="1327"/>
    <col min="9473" max="9473" width="29.5546875" style="1327" customWidth="1"/>
    <col min="9474" max="9474" width="8.44140625" style="1327" customWidth="1"/>
    <col min="9475" max="9482" width="12.5546875" style="1327" customWidth="1"/>
    <col min="9483" max="9728" width="11.44140625" style="1327"/>
    <col min="9729" max="9729" width="29.5546875" style="1327" customWidth="1"/>
    <col min="9730" max="9730" width="8.44140625" style="1327" customWidth="1"/>
    <col min="9731" max="9738" width="12.5546875" style="1327" customWidth="1"/>
    <col min="9739" max="9984" width="11.44140625" style="1327"/>
    <col min="9985" max="9985" width="29.5546875" style="1327" customWidth="1"/>
    <col min="9986" max="9986" width="8.44140625" style="1327" customWidth="1"/>
    <col min="9987" max="9994" width="12.5546875" style="1327" customWidth="1"/>
    <col min="9995" max="10240" width="11.44140625" style="1327"/>
    <col min="10241" max="10241" width="29.5546875" style="1327" customWidth="1"/>
    <col min="10242" max="10242" width="8.44140625" style="1327" customWidth="1"/>
    <col min="10243" max="10250" width="12.5546875" style="1327" customWidth="1"/>
    <col min="10251" max="10496" width="11.44140625" style="1327"/>
    <col min="10497" max="10497" width="29.5546875" style="1327" customWidth="1"/>
    <col min="10498" max="10498" width="8.44140625" style="1327" customWidth="1"/>
    <col min="10499" max="10506" width="12.5546875" style="1327" customWidth="1"/>
    <col min="10507" max="10752" width="11.44140625" style="1327"/>
    <col min="10753" max="10753" width="29.5546875" style="1327" customWidth="1"/>
    <col min="10754" max="10754" width="8.44140625" style="1327" customWidth="1"/>
    <col min="10755" max="10762" width="12.5546875" style="1327" customWidth="1"/>
    <col min="10763" max="11008" width="11.44140625" style="1327"/>
    <col min="11009" max="11009" width="29.5546875" style="1327" customWidth="1"/>
    <col min="11010" max="11010" width="8.44140625" style="1327" customWidth="1"/>
    <col min="11011" max="11018" width="12.5546875" style="1327" customWidth="1"/>
    <col min="11019" max="11264" width="11.44140625" style="1327"/>
    <col min="11265" max="11265" width="29.5546875" style="1327" customWidth="1"/>
    <col min="11266" max="11266" width="8.44140625" style="1327" customWidth="1"/>
    <col min="11267" max="11274" width="12.5546875" style="1327" customWidth="1"/>
    <col min="11275" max="11520" width="11.44140625" style="1327"/>
    <col min="11521" max="11521" width="29.5546875" style="1327" customWidth="1"/>
    <col min="11522" max="11522" width="8.44140625" style="1327" customWidth="1"/>
    <col min="11523" max="11530" width="12.5546875" style="1327" customWidth="1"/>
    <col min="11531" max="11776" width="11.44140625" style="1327"/>
    <col min="11777" max="11777" width="29.5546875" style="1327" customWidth="1"/>
    <col min="11778" max="11778" width="8.44140625" style="1327" customWidth="1"/>
    <col min="11779" max="11786" width="12.5546875" style="1327" customWidth="1"/>
    <col min="11787" max="12032" width="11.44140625" style="1327"/>
    <col min="12033" max="12033" width="29.5546875" style="1327" customWidth="1"/>
    <col min="12034" max="12034" width="8.44140625" style="1327" customWidth="1"/>
    <col min="12035" max="12042" width="12.5546875" style="1327" customWidth="1"/>
    <col min="12043" max="12288" width="11.44140625" style="1327"/>
    <col min="12289" max="12289" width="29.5546875" style="1327" customWidth="1"/>
    <col min="12290" max="12290" width="8.44140625" style="1327" customWidth="1"/>
    <col min="12291" max="12298" width="12.5546875" style="1327" customWidth="1"/>
    <col min="12299" max="12544" width="11.44140625" style="1327"/>
    <col min="12545" max="12545" width="29.5546875" style="1327" customWidth="1"/>
    <col min="12546" max="12546" width="8.44140625" style="1327" customWidth="1"/>
    <col min="12547" max="12554" width="12.5546875" style="1327" customWidth="1"/>
    <col min="12555" max="12800" width="11.44140625" style="1327"/>
    <col min="12801" max="12801" width="29.5546875" style="1327" customWidth="1"/>
    <col min="12802" max="12802" width="8.44140625" style="1327" customWidth="1"/>
    <col min="12803" max="12810" width="12.5546875" style="1327" customWidth="1"/>
    <col min="12811" max="13056" width="11.44140625" style="1327"/>
    <col min="13057" max="13057" width="29.5546875" style="1327" customWidth="1"/>
    <col min="13058" max="13058" width="8.44140625" style="1327" customWidth="1"/>
    <col min="13059" max="13066" width="12.5546875" style="1327" customWidth="1"/>
    <col min="13067" max="13312" width="11.44140625" style="1327"/>
    <col min="13313" max="13313" width="29.5546875" style="1327" customWidth="1"/>
    <col min="13314" max="13314" width="8.44140625" style="1327" customWidth="1"/>
    <col min="13315" max="13322" width="12.5546875" style="1327" customWidth="1"/>
    <col min="13323" max="13568" width="11.44140625" style="1327"/>
    <col min="13569" max="13569" width="29.5546875" style="1327" customWidth="1"/>
    <col min="13570" max="13570" width="8.44140625" style="1327" customWidth="1"/>
    <col min="13571" max="13578" width="12.5546875" style="1327" customWidth="1"/>
    <col min="13579" max="13824" width="11.44140625" style="1327"/>
    <col min="13825" max="13825" width="29.5546875" style="1327" customWidth="1"/>
    <col min="13826" max="13826" width="8.44140625" style="1327" customWidth="1"/>
    <col min="13827" max="13834" width="12.5546875" style="1327" customWidth="1"/>
    <col min="13835" max="14080" width="11.44140625" style="1327"/>
    <col min="14081" max="14081" width="29.5546875" style="1327" customWidth="1"/>
    <col min="14082" max="14082" width="8.44140625" style="1327" customWidth="1"/>
    <col min="14083" max="14090" width="12.5546875" style="1327" customWidth="1"/>
    <col min="14091" max="14336" width="11.44140625" style="1327"/>
    <col min="14337" max="14337" width="29.5546875" style="1327" customWidth="1"/>
    <col min="14338" max="14338" width="8.44140625" style="1327" customWidth="1"/>
    <col min="14339" max="14346" width="12.5546875" style="1327" customWidth="1"/>
    <col min="14347" max="14592" width="11.44140625" style="1327"/>
    <col min="14593" max="14593" width="29.5546875" style="1327" customWidth="1"/>
    <col min="14594" max="14594" width="8.44140625" style="1327" customWidth="1"/>
    <col min="14595" max="14602" width="12.5546875" style="1327" customWidth="1"/>
    <col min="14603" max="14848" width="11.44140625" style="1327"/>
    <col min="14849" max="14849" width="29.5546875" style="1327" customWidth="1"/>
    <col min="14850" max="14850" width="8.44140625" style="1327" customWidth="1"/>
    <col min="14851" max="14858" width="12.5546875" style="1327" customWidth="1"/>
    <col min="14859" max="15104" width="11.44140625" style="1327"/>
    <col min="15105" max="15105" width="29.5546875" style="1327" customWidth="1"/>
    <col min="15106" max="15106" width="8.44140625" style="1327" customWidth="1"/>
    <col min="15107" max="15114" width="12.5546875" style="1327" customWidth="1"/>
    <col min="15115" max="15360" width="11.44140625" style="1327"/>
    <col min="15361" max="15361" width="29.5546875" style="1327" customWidth="1"/>
    <col min="15362" max="15362" width="8.44140625" style="1327" customWidth="1"/>
    <col min="15363" max="15370" width="12.5546875" style="1327" customWidth="1"/>
    <col min="15371" max="15616" width="11.44140625" style="1327"/>
    <col min="15617" max="15617" width="29.5546875" style="1327" customWidth="1"/>
    <col min="15618" max="15618" width="8.44140625" style="1327" customWidth="1"/>
    <col min="15619" max="15626" width="12.5546875" style="1327" customWidth="1"/>
    <col min="15627" max="15872" width="11.44140625" style="1327"/>
    <col min="15873" max="15873" width="29.5546875" style="1327" customWidth="1"/>
    <col min="15874" max="15874" width="8.44140625" style="1327" customWidth="1"/>
    <col min="15875" max="15882" width="12.5546875" style="1327" customWidth="1"/>
    <col min="15883" max="16128" width="11.44140625" style="1327"/>
    <col min="16129" max="16129" width="29.5546875" style="1327" customWidth="1"/>
    <col min="16130" max="16130" width="8.44140625" style="1327" customWidth="1"/>
    <col min="16131" max="16138" width="12.5546875" style="1327" customWidth="1"/>
    <col min="16139" max="16384" width="11.44140625" style="1327"/>
  </cols>
  <sheetData>
    <row r="1" spans="1:11" ht="18" customHeight="1">
      <c r="A1" s="1489" t="s">
        <v>1229</v>
      </c>
    </row>
    <row r="2" spans="1:11" s="1329" customFormat="1" ht="28.2">
      <c r="A2" s="1328" t="s">
        <v>1157</v>
      </c>
      <c r="B2" s="1328"/>
      <c r="C2" s="1328"/>
      <c r="D2" s="1328"/>
      <c r="E2" s="1328"/>
      <c r="F2" s="1328"/>
      <c r="G2" s="1328"/>
      <c r="H2" s="1328"/>
      <c r="I2" s="1328"/>
      <c r="J2" s="1328"/>
    </row>
    <row r="3" spans="1:11" s="1330" customFormat="1" ht="25.2">
      <c r="A3" s="890" t="s">
        <v>1158</v>
      </c>
      <c r="B3" s="890"/>
      <c r="C3" s="890"/>
      <c r="D3" s="890"/>
      <c r="E3" s="890"/>
      <c r="F3" s="890"/>
      <c r="G3" s="890"/>
      <c r="H3" s="890"/>
      <c r="I3" s="890"/>
      <c r="J3" s="890"/>
      <c r="K3" s="1327"/>
    </row>
    <row r="4" spans="1:11" ht="21.75" customHeight="1">
      <c r="A4" s="1331" t="s">
        <v>1159</v>
      </c>
      <c r="B4" s="1331"/>
      <c r="C4" s="1331"/>
      <c r="D4" s="1331"/>
      <c r="E4" s="1331"/>
      <c r="F4" s="1331"/>
      <c r="G4" s="1331"/>
      <c r="H4" s="1331"/>
      <c r="I4" s="1331"/>
      <c r="J4" s="1331"/>
    </row>
    <row r="5" spans="1:11" ht="14.4" thickBot="1"/>
    <row r="6" spans="1:11" ht="20.25" customHeight="1">
      <c r="A6" s="1332" t="s">
        <v>1</v>
      </c>
      <c r="B6" s="1333"/>
      <c r="C6" s="1334" t="s">
        <v>1160</v>
      </c>
      <c r="D6" s="1334"/>
      <c r="E6" s="1334"/>
      <c r="F6" s="1334"/>
      <c r="G6" s="1334"/>
      <c r="H6" s="1334"/>
      <c r="I6" s="1334"/>
      <c r="J6" s="1335" t="s">
        <v>190</v>
      </c>
    </row>
    <row r="7" spans="1:11" ht="33.75" customHeight="1">
      <c r="A7" s="1336"/>
      <c r="B7" s="1337"/>
      <c r="C7" s="1337" t="s">
        <v>1046</v>
      </c>
      <c r="D7" s="1338" t="s">
        <v>1161</v>
      </c>
      <c r="E7" s="1338" t="s">
        <v>1048</v>
      </c>
      <c r="F7" s="1338" t="s">
        <v>1049</v>
      </c>
      <c r="G7" s="1338" t="s">
        <v>102</v>
      </c>
      <c r="H7" s="1338" t="s">
        <v>1162</v>
      </c>
      <c r="I7" s="1338" t="s">
        <v>1163</v>
      </c>
      <c r="J7" s="1339"/>
    </row>
    <row r="8" spans="1:11" s="1345" customFormat="1" ht="18" customHeight="1">
      <c r="A8" s="1340" t="s">
        <v>29</v>
      </c>
      <c r="B8" s="1341"/>
      <c r="C8" s="1342" t="s">
        <v>131</v>
      </c>
      <c r="D8" s="1342">
        <v>5082.67</v>
      </c>
      <c r="E8" s="1342">
        <v>46597.091</v>
      </c>
      <c r="F8" s="1342">
        <v>59812.987999999998</v>
      </c>
      <c r="G8" s="1342">
        <v>139.899</v>
      </c>
      <c r="H8" s="1342">
        <v>37619.410000000003</v>
      </c>
      <c r="I8" s="1342">
        <v>336.11</v>
      </c>
      <c r="J8" s="1343">
        <v>149588.16800000001</v>
      </c>
      <c r="K8" s="1344"/>
    </row>
    <row r="9" spans="1:11" s="1345" customFormat="1" ht="18" customHeight="1">
      <c r="A9" s="1340" t="s">
        <v>30</v>
      </c>
      <c r="B9" s="1341"/>
      <c r="C9" s="1342" t="s">
        <v>131</v>
      </c>
      <c r="D9" s="1342" t="s">
        <v>131</v>
      </c>
      <c r="E9" s="1342" t="s">
        <v>131</v>
      </c>
      <c r="F9" s="1342" t="s">
        <v>131</v>
      </c>
      <c r="G9" s="1342" t="s">
        <v>131</v>
      </c>
      <c r="H9" s="1342">
        <v>7475.1149999999998</v>
      </c>
      <c r="I9" s="1342" t="s">
        <v>131</v>
      </c>
      <c r="J9" s="1343">
        <v>7475.1149999999998</v>
      </c>
      <c r="K9" s="1344"/>
    </row>
    <row r="10" spans="1:11" s="1345" customFormat="1" ht="18" customHeight="1">
      <c r="A10" s="1340" t="s">
        <v>31</v>
      </c>
      <c r="B10" s="1341"/>
      <c r="C10" s="1342" t="s">
        <v>131</v>
      </c>
      <c r="D10" s="1342">
        <v>30.518000000000001</v>
      </c>
      <c r="E10" s="1342">
        <v>40928.794999999998</v>
      </c>
      <c r="F10" s="1342">
        <v>55353.285000000003</v>
      </c>
      <c r="G10" s="1342">
        <v>1458.3420000000001</v>
      </c>
      <c r="H10" s="1342">
        <v>118072.378</v>
      </c>
      <c r="I10" s="1342">
        <v>2548.52</v>
      </c>
      <c r="J10" s="1343">
        <v>218391.83799999999</v>
      </c>
      <c r="K10" s="1344"/>
    </row>
    <row r="11" spans="1:11" s="1345" customFormat="1" ht="18" customHeight="1">
      <c r="A11" s="1340" t="s">
        <v>32</v>
      </c>
      <c r="B11" s="1341"/>
      <c r="C11" s="1342" t="s">
        <v>131</v>
      </c>
      <c r="D11" s="1342" t="s">
        <v>131</v>
      </c>
      <c r="E11" s="1342">
        <v>271.774</v>
      </c>
      <c r="F11" s="1342">
        <v>2089.4639999999999</v>
      </c>
      <c r="G11" s="1342">
        <v>256.24</v>
      </c>
      <c r="H11" s="1342">
        <v>48879.616999999998</v>
      </c>
      <c r="I11" s="1342" t="s">
        <v>131</v>
      </c>
      <c r="J11" s="1343">
        <v>51497.095000000001</v>
      </c>
      <c r="K11" s="1344"/>
    </row>
    <row r="12" spans="1:11" s="1345" customFormat="1" ht="18" customHeight="1">
      <c r="A12" s="1340" t="s">
        <v>33</v>
      </c>
      <c r="B12" s="1341"/>
      <c r="C12" s="1342" t="s">
        <v>131</v>
      </c>
      <c r="D12" s="1342">
        <v>1288.384</v>
      </c>
      <c r="E12" s="1342">
        <v>2157.058</v>
      </c>
      <c r="F12" s="1342">
        <v>252.256</v>
      </c>
      <c r="G12" s="1342">
        <v>20.544</v>
      </c>
      <c r="H12" s="1342">
        <v>15587.704</v>
      </c>
      <c r="I12" s="1342" t="s">
        <v>131</v>
      </c>
      <c r="J12" s="1343">
        <v>19305.946</v>
      </c>
      <c r="K12" s="1344"/>
    </row>
    <row r="13" spans="1:11" s="1345" customFormat="1" ht="18" customHeight="1">
      <c r="A13" s="1340" t="s">
        <v>114</v>
      </c>
      <c r="B13" s="1341"/>
      <c r="C13" s="1342" t="s">
        <v>131</v>
      </c>
      <c r="D13" s="1342" t="s">
        <v>131</v>
      </c>
      <c r="E13" s="1342">
        <v>7028.9849999999997</v>
      </c>
      <c r="F13" s="1342">
        <v>1805.825</v>
      </c>
      <c r="G13" s="1342">
        <v>70.89</v>
      </c>
      <c r="H13" s="1342">
        <v>66270.641000000003</v>
      </c>
      <c r="I13" s="1342" t="s">
        <v>131</v>
      </c>
      <c r="J13" s="1343">
        <v>75176.341</v>
      </c>
      <c r="K13" s="1344"/>
    </row>
    <row r="14" spans="1:11" s="1345" customFormat="1" ht="18" customHeight="1">
      <c r="A14" s="1340" t="s">
        <v>35</v>
      </c>
      <c r="B14" s="1341"/>
      <c r="C14" s="1342" t="s">
        <v>131</v>
      </c>
      <c r="D14" s="1342" t="s">
        <v>131</v>
      </c>
      <c r="E14" s="1342" t="s">
        <v>131</v>
      </c>
      <c r="F14" s="1342" t="s">
        <v>131</v>
      </c>
      <c r="G14" s="1342" t="s">
        <v>131</v>
      </c>
      <c r="H14" s="1342" t="s">
        <v>131</v>
      </c>
      <c r="I14" s="1342" t="s">
        <v>131</v>
      </c>
      <c r="J14" s="1343" t="s">
        <v>131</v>
      </c>
      <c r="K14" s="1344"/>
    </row>
    <row r="15" spans="1:11" s="1345" customFormat="1" ht="18" customHeight="1">
      <c r="A15" s="1340" t="s">
        <v>788</v>
      </c>
      <c r="B15" s="1341"/>
      <c r="C15" s="1342" t="s">
        <v>131</v>
      </c>
      <c r="D15" s="1342" t="s">
        <v>131</v>
      </c>
      <c r="E15" s="1342" t="s">
        <v>131</v>
      </c>
      <c r="F15" s="1342">
        <v>14654.537</v>
      </c>
      <c r="G15" s="1342" t="s">
        <v>131</v>
      </c>
      <c r="H15" s="1342">
        <v>171289.18900000001</v>
      </c>
      <c r="I15" s="1342" t="s">
        <v>131</v>
      </c>
      <c r="J15" s="1343">
        <v>185943.72600000002</v>
      </c>
      <c r="K15" s="1344"/>
    </row>
    <row r="16" spans="1:11" s="1345" customFormat="1" ht="18" customHeight="1">
      <c r="A16" s="1340" t="s">
        <v>37</v>
      </c>
      <c r="B16" s="1341"/>
      <c r="C16" s="1342" t="s">
        <v>131</v>
      </c>
      <c r="D16" s="1342" t="s">
        <v>131</v>
      </c>
      <c r="E16" s="1342">
        <v>1217.415</v>
      </c>
      <c r="F16" s="1342">
        <v>62662.313999999998</v>
      </c>
      <c r="G16" s="1342">
        <v>15533.996999999999</v>
      </c>
      <c r="H16" s="1342">
        <v>3414.4229999999998</v>
      </c>
      <c r="I16" s="1342">
        <v>86.504000000000005</v>
      </c>
      <c r="J16" s="1343">
        <v>82914.652999999991</v>
      </c>
      <c r="K16" s="1344"/>
    </row>
    <row r="17" spans="1:11" s="1345" customFormat="1" ht="18" customHeight="1">
      <c r="A17" s="1340" t="s">
        <v>38</v>
      </c>
      <c r="B17" s="1341"/>
      <c r="C17" s="1342" t="s">
        <v>131</v>
      </c>
      <c r="D17" s="1342" t="s">
        <v>131</v>
      </c>
      <c r="E17" s="1342" t="s">
        <v>131</v>
      </c>
      <c r="F17" s="1342" t="s">
        <v>131</v>
      </c>
      <c r="G17" s="1342" t="s">
        <v>131</v>
      </c>
      <c r="H17" s="1342">
        <v>4117.3850000000002</v>
      </c>
      <c r="I17" s="1342" t="s">
        <v>131</v>
      </c>
      <c r="J17" s="1343">
        <v>4117.3850000000002</v>
      </c>
      <c r="K17" s="1344"/>
    </row>
    <row r="18" spans="1:11" s="1345" customFormat="1" ht="18" customHeight="1">
      <c r="A18" s="1340" t="s">
        <v>39</v>
      </c>
      <c r="B18" s="1341"/>
      <c r="C18" s="1342" t="s">
        <v>131</v>
      </c>
      <c r="D18" s="1342" t="s">
        <v>131</v>
      </c>
      <c r="E18" s="1342" t="s">
        <v>131</v>
      </c>
      <c r="F18" s="1342" t="s">
        <v>131</v>
      </c>
      <c r="G18" s="1342" t="s">
        <v>131</v>
      </c>
      <c r="H18" s="1342">
        <v>90577.255000000005</v>
      </c>
      <c r="I18" s="1342" t="s">
        <v>131</v>
      </c>
      <c r="J18" s="1343">
        <v>90577.255000000005</v>
      </c>
      <c r="K18" s="1344"/>
    </row>
    <row r="19" spans="1:11" s="1345" customFormat="1" ht="18" customHeight="1">
      <c r="A19" s="1340" t="s">
        <v>115</v>
      </c>
      <c r="B19" s="1341"/>
      <c r="C19" s="1342" t="s">
        <v>131</v>
      </c>
      <c r="D19" s="1342" t="s">
        <v>131</v>
      </c>
      <c r="E19" s="1342" t="s">
        <v>131</v>
      </c>
      <c r="F19" s="1342" t="s">
        <v>131</v>
      </c>
      <c r="G19" s="1342" t="s">
        <v>131</v>
      </c>
      <c r="H19" s="1342" t="s">
        <v>131</v>
      </c>
      <c r="I19" s="1342" t="s">
        <v>131</v>
      </c>
      <c r="J19" s="1343" t="s">
        <v>131</v>
      </c>
      <c r="K19" s="1344"/>
    </row>
    <row r="20" spans="1:11" s="1345" customFormat="1" ht="18" customHeight="1">
      <c r="A20" s="1340" t="s">
        <v>150</v>
      </c>
      <c r="B20" s="1341"/>
      <c r="C20" s="1342" t="s">
        <v>131</v>
      </c>
      <c r="D20" s="1342" t="s">
        <v>131</v>
      </c>
      <c r="E20" s="1342" t="s">
        <v>131</v>
      </c>
      <c r="F20" s="1342" t="s">
        <v>131</v>
      </c>
      <c r="G20" s="1342" t="s">
        <v>131</v>
      </c>
      <c r="H20" s="1342">
        <v>27014.819</v>
      </c>
      <c r="I20" s="1342" t="s">
        <v>131</v>
      </c>
      <c r="J20" s="1343">
        <v>27014.819</v>
      </c>
      <c r="K20" s="1344"/>
    </row>
    <row r="21" spans="1:11" s="1345" customFormat="1" ht="18" customHeight="1">
      <c r="A21" s="27" t="s">
        <v>42</v>
      </c>
      <c r="B21" s="1341"/>
      <c r="C21" s="1342" t="s">
        <v>131</v>
      </c>
      <c r="D21" s="1342" t="s">
        <v>131</v>
      </c>
      <c r="E21" s="1342" t="s">
        <v>131</v>
      </c>
      <c r="F21" s="1342" t="s">
        <v>131</v>
      </c>
      <c r="G21" s="1342" t="s">
        <v>131</v>
      </c>
      <c r="H21" s="1342">
        <v>5315.7039999999997</v>
      </c>
      <c r="I21" s="1342" t="s">
        <v>131</v>
      </c>
      <c r="J21" s="1343">
        <v>5315.7039999999997</v>
      </c>
      <c r="K21" s="1344"/>
    </row>
    <row r="22" spans="1:11" s="1345" customFormat="1" ht="18" customHeight="1">
      <c r="A22" s="1340" t="s">
        <v>43</v>
      </c>
      <c r="B22" s="1341"/>
      <c r="C22" s="1342" t="s">
        <v>131</v>
      </c>
      <c r="D22" s="1342" t="s">
        <v>131</v>
      </c>
      <c r="E22" s="1342" t="s">
        <v>131</v>
      </c>
      <c r="F22" s="1342" t="s">
        <v>131</v>
      </c>
      <c r="G22" s="1342" t="s">
        <v>131</v>
      </c>
      <c r="H22" s="1342" t="s">
        <v>131</v>
      </c>
      <c r="I22" s="1342" t="s">
        <v>131</v>
      </c>
      <c r="J22" s="1343" t="s">
        <v>131</v>
      </c>
      <c r="K22" s="1344"/>
    </row>
    <row r="23" spans="1:11" s="1345" customFormat="1" ht="18" customHeight="1">
      <c r="A23" s="1340" t="s">
        <v>44</v>
      </c>
      <c r="B23" s="1341"/>
      <c r="C23" s="1342" t="s">
        <v>131</v>
      </c>
      <c r="D23" s="1342" t="s">
        <v>131</v>
      </c>
      <c r="E23" s="1342" t="s">
        <v>131</v>
      </c>
      <c r="F23" s="1342" t="s">
        <v>131</v>
      </c>
      <c r="G23" s="1342" t="s">
        <v>131</v>
      </c>
      <c r="H23" s="1342" t="s">
        <v>131</v>
      </c>
      <c r="I23" s="1342" t="s">
        <v>131</v>
      </c>
      <c r="J23" s="1343" t="s">
        <v>131</v>
      </c>
      <c r="K23" s="1344"/>
    </row>
    <row r="24" spans="1:11" s="1345" customFormat="1" ht="18" customHeight="1">
      <c r="A24" s="1340" t="s">
        <v>45</v>
      </c>
      <c r="B24" s="1341"/>
      <c r="C24" s="1342" t="s">
        <v>131</v>
      </c>
      <c r="D24" s="1342" t="s">
        <v>131</v>
      </c>
      <c r="E24" s="1342" t="s">
        <v>131</v>
      </c>
      <c r="F24" s="1342" t="s">
        <v>131</v>
      </c>
      <c r="G24" s="1342" t="s">
        <v>131</v>
      </c>
      <c r="H24" s="1342" t="s">
        <v>131</v>
      </c>
      <c r="I24" s="1342" t="s">
        <v>131</v>
      </c>
      <c r="J24" s="1343" t="s">
        <v>131</v>
      </c>
      <c r="K24" s="1344"/>
    </row>
    <row r="25" spans="1:11" s="1345" customFormat="1" ht="22.5" customHeight="1" thickBot="1">
      <c r="A25" s="1346" t="s">
        <v>46</v>
      </c>
      <c r="B25" s="1347"/>
      <c r="C25" s="1348" t="s">
        <v>131</v>
      </c>
      <c r="D25" s="1348">
        <v>6401.5720000000001</v>
      </c>
      <c r="E25" s="1348">
        <v>98201.118000000002</v>
      </c>
      <c r="F25" s="1348">
        <v>196630.66899999999</v>
      </c>
      <c r="G25" s="1348">
        <v>17479.912</v>
      </c>
      <c r="H25" s="1348">
        <v>595633.64000000013</v>
      </c>
      <c r="I25" s="1348">
        <v>2971.134</v>
      </c>
      <c r="J25" s="1348">
        <v>917318.04500000004</v>
      </c>
      <c r="K25" s="1344"/>
    </row>
    <row r="26" spans="1:11" s="1345" customFormat="1" ht="15" customHeight="1">
      <c r="A26" s="1345" t="s">
        <v>1164</v>
      </c>
    </row>
    <row r="27" spans="1:11" s="1350" customFormat="1">
      <c r="A27" s="840"/>
      <c r="B27" s="1349"/>
      <c r="C27" s="1349"/>
      <c r="D27" s="1349"/>
      <c r="E27" s="1349"/>
      <c r="F27" s="1349"/>
      <c r="G27" s="1349"/>
      <c r="H27" s="1349"/>
      <c r="I27" s="1349"/>
    </row>
    <row r="28" spans="1:11" s="1350" customFormat="1">
      <c r="A28" s="1351"/>
      <c r="B28" s="1352"/>
      <c r="C28" s="1352"/>
      <c r="D28" s="1353"/>
      <c r="E28" s="1352"/>
      <c r="F28" s="1352"/>
      <c r="G28" s="1352"/>
      <c r="H28" s="1353"/>
      <c r="I28" s="1352"/>
    </row>
    <row r="202" spans="3:3">
      <c r="C202" s="1327" t="s">
        <v>155</v>
      </c>
    </row>
  </sheetData>
  <mergeCells count="6">
    <mergeCell ref="A2:J2"/>
    <mergeCell ref="A3:J3"/>
    <mergeCell ref="A4:J4"/>
    <mergeCell ref="A6:A7"/>
    <mergeCell ref="C6:I6"/>
    <mergeCell ref="J6:J7"/>
  </mergeCells>
  <hyperlinks>
    <hyperlink ref="A1" location="Índice!A1" display="Volver al Índice" xr:uid="{045A17A8-86CA-4503-A7B8-CE2AD9A2F56F}"/>
  </hyperlinks>
  <printOptions horizontalCentered="1" verticalCentered="1"/>
  <pageMargins left="0.70866141732283472" right="0.70866141732283472" top="0.74803149606299213" bottom="0.74803149606299213" header="0.31496062992125984" footer="0.31496062992125984"/>
  <pageSetup paperSize="9" scale="9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6B235-E500-4BAA-87DB-8C321C0A90EC}">
  <dimension ref="A1:L201"/>
  <sheetViews>
    <sheetView showGridLines="0" zoomScaleNormal="100" workbookViewId="0"/>
  </sheetViews>
  <sheetFormatPr baseColWidth="10" defaultRowHeight="25.5" customHeight="1"/>
  <cols>
    <col min="1" max="1" width="31" style="7" customWidth="1"/>
    <col min="2" max="4" width="19.33203125" style="7" customWidth="1"/>
    <col min="5" max="5" width="4.33203125" style="7" customWidth="1"/>
    <col min="6" max="8" width="19.33203125" style="7" customWidth="1"/>
    <col min="9" max="16384" width="11.5546875" style="7"/>
  </cols>
  <sheetData>
    <row r="1" spans="1:12" s="172" customFormat="1" ht="18" customHeight="1">
      <c r="A1" s="1485" t="s">
        <v>1229</v>
      </c>
      <c r="B1" s="273"/>
      <c r="C1" s="273"/>
      <c r="D1" s="273"/>
      <c r="E1" s="273"/>
      <c r="F1" s="273"/>
      <c r="G1" s="273"/>
      <c r="H1" s="273"/>
    </row>
    <row r="2" spans="1:12" s="664" customFormat="1" ht="25.5" customHeight="1">
      <c r="A2" s="167" t="s">
        <v>1188</v>
      </c>
      <c r="B2" s="167"/>
      <c r="C2" s="167"/>
      <c r="D2" s="167"/>
      <c r="E2" s="167"/>
      <c r="F2" s="167"/>
      <c r="G2" s="167"/>
      <c r="H2" s="167"/>
    </row>
    <row r="3" spans="1:12" s="1367" customFormat="1" ht="25.5" customHeight="1">
      <c r="A3" s="169">
        <v>45535</v>
      </c>
      <c r="B3" s="169"/>
      <c r="C3" s="169"/>
      <c r="D3" s="169"/>
      <c r="E3" s="169"/>
      <c r="F3" s="169"/>
      <c r="G3" s="169"/>
      <c r="H3" s="169"/>
    </row>
    <row r="4" spans="1:12" s="62" customFormat="1" ht="12.75" customHeight="1" thickBot="1">
      <c r="A4" s="1396"/>
    </row>
    <row r="5" spans="1:12" s="201" customFormat="1" ht="29.25" customHeight="1">
      <c r="A5" s="46" t="s">
        <v>1</v>
      </c>
      <c r="B5" s="668" t="s">
        <v>1189</v>
      </c>
      <c r="C5" s="668"/>
      <c r="D5" s="668"/>
      <c r="E5" s="1020"/>
      <c r="F5" s="668" t="s">
        <v>1190</v>
      </c>
      <c r="G5" s="668"/>
      <c r="H5" s="668"/>
      <c r="I5" s="1397"/>
      <c r="J5" s="1397"/>
      <c r="K5" s="1397"/>
      <c r="L5" s="1397"/>
    </row>
    <row r="6" spans="1:12" s="201" customFormat="1" ht="25.5" customHeight="1">
      <c r="A6" s="613"/>
      <c r="B6" s="671" t="s">
        <v>1191</v>
      </c>
      <c r="C6" s="671" t="s">
        <v>1192</v>
      </c>
      <c r="D6" s="671" t="s">
        <v>1193</v>
      </c>
      <c r="E6" s="846"/>
      <c r="F6" s="671" t="s">
        <v>1194</v>
      </c>
      <c r="G6" s="671" t="s">
        <v>1195</v>
      </c>
      <c r="H6" s="1398" t="s">
        <v>1196</v>
      </c>
      <c r="I6" s="1397"/>
      <c r="J6" s="1397"/>
      <c r="K6" s="1397"/>
      <c r="L6" s="1397"/>
    </row>
    <row r="7" spans="1:12" s="201" customFormat="1" ht="5.25" customHeight="1">
      <c r="A7" s="1399"/>
      <c r="B7" s="594"/>
      <c r="C7" s="594"/>
      <c r="D7" s="594"/>
      <c r="E7" s="594"/>
      <c r="F7" s="594"/>
      <c r="G7" s="594"/>
      <c r="H7" s="1400"/>
      <c r="I7" s="1397"/>
      <c r="J7" s="1397"/>
      <c r="K7" s="1397"/>
      <c r="L7" s="1397"/>
    </row>
    <row r="8" spans="1:12" s="24" customFormat="1" ht="18" customHeight="1">
      <c r="A8" s="288" t="s">
        <v>29</v>
      </c>
      <c r="B8" s="625">
        <v>13427183.5</v>
      </c>
      <c r="C8" s="625">
        <v>44669521.030000001</v>
      </c>
      <c r="D8" s="1401">
        <v>30.060000000000002</v>
      </c>
      <c r="E8" s="1401"/>
      <c r="F8" s="625">
        <v>3892836.04</v>
      </c>
      <c r="G8" s="625">
        <v>7735232.2699999996</v>
      </c>
      <c r="H8" s="1401">
        <v>50.33</v>
      </c>
    </row>
    <row r="9" spans="1:12" s="24" customFormat="1" ht="18" customHeight="1">
      <c r="A9" s="288" t="s">
        <v>30</v>
      </c>
      <c r="B9" s="625">
        <v>202657.62</v>
      </c>
      <c r="C9" s="625">
        <v>946135.42</v>
      </c>
      <c r="D9" s="1401">
        <v>21.42</v>
      </c>
      <c r="E9" s="1401"/>
      <c r="F9" s="625">
        <v>37624.42</v>
      </c>
      <c r="G9" s="625">
        <v>58239.28</v>
      </c>
      <c r="H9" s="1401">
        <v>64.599999999999994</v>
      </c>
    </row>
    <row r="10" spans="1:12" s="24" customFormat="1" ht="18" customHeight="1">
      <c r="A10" s="288" t="s">
        <v>95</v>
      </c>
      <c r="B10" s="625">
        <v>24540534.23</v>
      </c>
      <c r="C10" s="625">
        <v>73036313.120000005</v>
      </c>
      <c r="D10" s="1401">
        <v>33.6</v>
      </c>
      <c r="E10" s="1401"/>
      <c r="F10" s="625">
        <v>7922544.5</v>
      </c>
      <c r="G10" s="625">
        <v>17061027.530000001</v>
      </c>
      <c r="H10" s="1401">
        <v>46.44</v>
      </c>
    </row>
    <row r="11" spans="1:12" s="24" customFormat="1" ht="18" customHeight="1">
      <c r="A11" s="288" t="s">
        <v>32</v>
      </c>
      <c r="B11" s="625">
        <v>1872543.63</v>
      </c>
      <c r="C11" s="625">
        <v>5522708.1900000004</v>
      </c>
      <c r="D11" s="1401">
        <v>33.910000000000004</v>
      </c>
      <c r="E11" s="1401"/>
      <c r="F11" s="625">
        <v>268171.51</v>
      </c>
      <c r="G11" s="625">
        <v>582484.81000000006</v>
      </c>
      <c r="H11" s="1401">
        <v>46.04</v>
      </c>
    </row>
    <row r="12" spans="1:12" s="24" customFormat="1" ht="18" customHeight="1">
      <c r="A12" s="288" t="s">
        <v>33</v>
      </c>
      <c r="B12" s="625">
        <v>3629719.39</v>
      </c>
      <c r="C12" s="625">
        <v>9575480.7100000009</v>
      </c>
      <c r="D12" s="1401">
        <v>37.910000000000004</v>
      </c>
      <c r="E12" s="1401"/>
      <c r="F12" s="625">
        <v>873142.56</v>
      </c>
      <c r="G12" s="625">
        <v>1916718.07</v>
      </c>
      <c r="H12" s="1401">
        <v>45.550000000000004</v>
      </c>
    </row>
    <row r="13" spans="1:12" s="24" customFormat="1" ht="18" customHeight="1">
      <c r="A13" s="288" t="s">
        <v>114</v>
      </c>
      <c r="B13" s="625">
        <v>7580151.3300000001</v>
      </c>
      <c r="C13" s="625">
        <v>28141149.23</v>
      </c>
      <c r="D13" s="1401">
        <v>26.94</v>
      </c>
      <c r="E13" s="1401"/>
      <c r="F13" s="625">
        <v>2808994.45</v>
      </c>
      <c r="G13" s="625">
        <v>5563916.2999999998</v>
      </c>
      <c r="H13" s="1401">
        <v>50.49</v>
      </c>
    </row>
    <row r="14" spans="1:12" s="24" customFormat="1" ht="18" customHeight="1">
      <c r="A14" s="288" t="s">
        <v>35</v>
      </c>
      <c r="B14" s="625">
        <v>4434177.34</v>
      </c>
      <c r="C14" s="625">
        <v>4095432.95</v>
      </c>
      <c r="D14" s="1401">
        <v>108.27</v>
      </c>
      <c r="E14" s="1401"/>
      <c r="F14" s="625">
        <v>402868.91000000003</v>
      </c>
      <c r="G14" s="625">
        <v>635835.72</v>
      </c>
      <c r="H14" s="1401">
        <v>63.36</v>
      </c>
    </row>
    <row r="15" spans="1:12" s="24" customFormat="1" ht="18" customHeight="1">
      <c r="A15" s="288" t="s">
        <v>36</v>
      </c>
      <c r="B15" s="625">
        <v>10393960.08</v>
      </c>
      <c r="C15" s="625">
        <v>32354002.829999998</v>
      </c>
      <c r="D15" s="1401">
        <v>32.130000000000003</v>
      </c>
      <c r="E15" s="1401"/>
      <c r="F15" s="625">
        <v>2226637.48</v>
      </c>
      <c r="G15" s="625">
        <v>4854733.37</v>
      </c>
      <c r="H15" s="1401">
        <v>45.87</v>
      </c>
    </row>
    <row r="16" spans="1:12" s="24" customFormat="1" ht="18" customHeight="1">
      <c r="A16" s="288" t="s">
        <v>37</v>
      </c>
      <c r="B16" s="625">
        <v>3461212.18</v>
      </c>
      <c r="C16" s="625">
        <v>11714016.25</v>
      </c>
      <c r="D16" s="1401">
        <v>29.55</v>
      </c>
      <c r="E16" s="1401"/>
      <c r="F16" s="625">
        <v>157764.56</v>
      </c>
      <c r="G16" s="625">
        <v>171433.41</v>
      </c>
      <c r="H16" s="1401">
        <v>92.03</v>
      </c>
    </row>
    <row r="17" spans="1:12" s="24" customFormat="1" ht="18" customHeight="1">
      <c r="A17" s="288" t="s">
        <v>38</v>
      </c>
      <c r="B17" s="625">
        <v>1526236.4</v>
      </c>
      <c r="C17" s="625">
        <v>3619592.73</v>
      </c>
      <c r="D17" s="1401">
        <v>42.17</v>
      </c>
      <c r="E17" s="1401"/>
      <c r="F17" s="625">
        <v>109420.23</v>
      </c>
      <c r="G17" s="625">
        <v>203800.16</v>
      </c>
      <c r="H17" s="1401">
        <v>53.69</v>
      </c>
      <c r="I17" s="1402"/>
    </row>
    <row r="18" spans="1:12" s="24" customFormat="1" ht="18" customHeight="1">
      <c r="A18" s="26" t="s">
        <v>39</v>
      </c>
      <c r="B18" s="625">
        <v>653522.47</v>
      </c>
      <c r="C18" s="625">
        <v>2653789.9</v>
      </c>
      <c r="D18" s="1401">
        <v>24.63</v>
      </c>
      <c r="E18" s="1401"/>
      <c r="F18" s="625">
        <v>172492.77</v>
      </c>
      <c r="G18" s="625">
        <v>155460.69</v>
      </c>
      <c r="H18" s="1401">
        <v>110.96000000000001</v>
      </c>
    </row>
    <row r="19" spans="1:12" s="24" customFormat="1" ht="18" customHeight="1">
      <c r="A19" s="26" t="s">
        <v>115</v>
      </c>
      <c r="B19" s="625">
        <v>1055610.71</v>
      </c>
      <c r="C19" s="625">
        <v>2076960.29</v>
      </c>
      <c r="D19" s="1401">
        <v>50.82</v>
      </c>
      <c r="E19" s="1401"/>
      <c r="F19" s="625">
        <v>654482.17000000004</v>
      </c>
      <c r="G19" s="625">
        <v>1399192.72</v>
      </c>
      <c r="H19" s="1401">
        <v>46.78</v>
      </c>
    </row>
    <row r="20" spans="1:12" s="24" customFormat="1" ht="18" customHeight="1">
      <c r="A20" s="26" t="s">
        <v>150</v>
      </c>
      <c r="B20" s="625">
        <v>414563.64</v>
      </c>
      <c r="C20" s="625">
        <v>1205639.49</v>
      </c>
      <c r="D20" s="1401">
        <v>34.39</v>
      </c>
      <c r="E20" s="1401"/>
      <c r="F20" s="625">
        <v>6011.6</v>
      </c>
      <c r="G20" s="625">
        <v>864.16</v>
      </c>
      <c r="H20" s="1401">
        <v>695.65</v>
      </c>
    </row>
    <row r="21" spans="1:12" s="24" customFormat="1" ht="18" customHeight="1">
      <c r="A21" s="27" t="s">
        <v>42</v>
      </c>
      <c r="B21" s="625">
        <v>356581.63</v>
      </c>
      <c r="C21" s="625">
        <v>742307.5</v>
      </c>
      <c r="D21" s="1401">
        <v>48.04</v>
      </c>
      <c r="E21" s="1401"/>
      <c r="F21" s="625">
        <v>17991.07</v>
      </c>
      <c r="G21" s="625">
        <v>28184.73</v>
      </c>
      <c r="H21" s="1401">
        <v>63.83</v>
      </c>
    </row>
    <row r="22" spans="1:12" s="24" customFormat="1" ht="18" customHeight="1">
      <c r="A22" s="26" t="s">
        <v>43</v>
      </c>
      <c r="B22" s="625">
        <v>625621.92000000004</v>
      </c>
      <c r="C22" s="625">
        <v>301237.76000000001</v>
      </c>
      <c r="D22" s="1401">
        <v>207.68</v>
      </c>
      <c r="E22" s="1401"/>
      <c r="F22" s="625">
        <v>337480.7</v>
      </c>
      <c r="G22" s="625">
        <v>591352.36</v>
      </c>
      <c r="H22" s="1401">
        <v>57.07</v>
      </c>
    </row>
    <row r="23" spans="1:12" s="24" customFormat="1" ht="18" customHeight="1">
      <c r="A23" s="26" t="s">
        <v>44</v>
      </c>
      <c r="B23" s="625">
        <v>392292.13</v>
      </c>
      <c r="C23" s="625">
        <v>135863.66</v>
      </c>
      <c r="D23" s="1401">
        <v>288.74</v>
      </c>
      <c r="E23" s="1401"/>
      <c r="F23" s="625">
        <v>348440.21</v>
      </c>
      <c r="G23" s="625">
        <v>362883.2</v>
      </c>
      <c r="H23" s="1401">
        <v>96.02</v>
      </c>
    </row>
    <row r="24" spans="1:12" s="24" customFormat="1" ht="18" customHeight="1">
      <c r="A24" s="26" t="s">
        <v>45</v>
      </c>
      <c r="B24" s="625">
        <v>407511.75</v>
      </c>
      <c r="C24" s="625">
        <v>886607.34</v>
      </c>
      <c r="D24" s="1401">
        <v>45.96</v>
      </c>
      <c r="E24" s="1401"/>
      <c r="F24" s="625">
        <v>119588.26000000001</v>
      </c>
      <c r="G24" s="625">
        <v>149818.84</v>
      </c>
      <c r="H24" s="1401">
        <v>79.820000000000007</v>
      </c>
    </row>
    <row r="25" spans="1:12" s="640" customFormat="1" ht="25.5" customHeight="1" thickBot="1">
      <c r="A25" s="363" t="s">
        <v>46</v>
      </c>
      <c r="B25" s="415">
        <v>74974079.950000003</v>
      </c>
      <c r="C25" s="415">
        <v>221676758.39999995</v>
      </c>
      <c r="D25" s="1403">
        <v>33.821353438737411</v>
      </c>
      <c r="E25" s="415"/>
      <c r="F25" s="415">
        <v>20356491.440000005</v>
      </c>
      <c r="G25" s="415">
        <v>41471177.61999999</v>
      </c>
      <c r="H25" s="1403">
        <v>49.085877489485213</v>
      </c>
      <c r="I25" s="70"/>
      <c r="J25" s="70"/>
      <c r="K25" s="70"/>
      <c r="L25" s="70"/>
    </row>
    <row r="26" spans="1:12" s="62" customFormat="1" ht="4.5" customHeight="1">
      <c r="A26" s="70"/>
      <c r="B26" s="1404"/>
      <c r="C26" s="1404"/>
      <c r="D26" s="1404"/>
      <c r="E26" s="1404"/>
      <c r="F26" s="1404"/>
      <c r="G26" s="1404"/>
      <c r="H26" s="1404"/>
      <c r="I26" s="603"/>
      <c r="J26" s="603"/>
      <c r="K26" s="603"/>
      <c r="L26" s="603"/>
    </row>
    <row r="27" spans="1:12" s="1406" customFormat="1" ht="18.75" customHeight="1">
      <c r="A27" s="26" t="s">
        <v>1197</v>
      </c>
      <c r="B27" s="202"/>
      <c r="C27" s="202"/>
      <c r="D27" s="202"/>
      <c r="E27" s="202"/>
      <c r="F27" s="202"/>
      <c r="G27" s="202"/>
      <c r="H27" s="202"/>
      <c r="I27" s="1405"/>
      <c r="J27" s="1405"/>
      <c r="K27" s="1405"/>
      <c r="L27" s="1405"/>
    </row>
    <row r="28" spans="1:12" s="62" customFormat="1" ht="13.8">
      <c r="A28" s="162"/>
      <c r="B28" s="174"/>
      <c r="C28" s="174"/>
      <c r="D28" s="174"/>
      <c r="E28" s="174"/>
      <c r="F28" s="174"/>
      <c r="G28" s="174"/>
      <c r="H28" s="174"/>
    </row>
    <row r="201" spans="3:3" ht="25.5" customHeight="1">
      <c r="C201" s="7" t="s">
        <v>155</v>
      </c>
    </row>
  </sheetData>
  <mergeCells count="3">
    <mergeCell ref="A5:A6"/>
    <mergeCell ref="B5:D5"/>
    <mergeCell ref="F5:H5"/>
  </mergeCells>
  <hyperlinks>
    <hyperlink ref="A1" location="Índice!A1" display="Volver al Índice" xr:uid="{C7DBCC46-6855-44A3-9DC5-D0796E4D4219}"/>
  </hyperlinks>
  <printOptions horizontalCentered="1" verticalCentered="1"/>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20B2C-5453-48AF-A2B4-ECF435E8B960}">
  <dimension ref="A1:Z33"/>
  <sheetViews>
    <sheetView showGridLines="0" zoomScaleNormal="100" workbookViewId="0"/>
  </sheetViews>
  <sheetFormatPr baseColWidth="10" defaultRowHeight="13.2"/>
  <cols>
    <col min="1" max="1" width="39.88671875" style="7" customWidth="1"/>
    <col min="2" max="3" width="18.6640625" style="7" customWidth="1"/>
    <col min="4" max="4" width="21.5546875" style="7" customWidth="1"/>
    <col min="5" max="6" width="18.6640625" style="7" customWidth="1"/>
    <col min="7" max="7" width="18.5546875" style="7" customWidth="1"/>
    <col min="8" max="8" width="10.44140625" style="7" bestFit="1" customWidth="1"/>
    <col min="9" max="9" width="13" style="7" bestFit="1" customWidth="1"/>
    <col min="10" max="16384" width="11.5546875" style="7"/>
  </cols>
  <sheetData>
    <row r="1" spans="1:15" s="172" customFormat="1" ht="18" customHeight="1">
      <c r="A1" s="1485" t="s">
        <v>1229</v>
      </c>
      <c r="B1" s="273"/>
      <c r="C1" s="273"/>
      <c r="D1" s="273"/>
      <c r="E1" s="273"/>
      <c r="F1" s="273"/>
      <c r="G1" s="273"/>
    </row>
    <row r="2" spans="1:15" s="664" customFormat="1" ht="24.9" customHeight="1">
      <c r="A2" s="40" t="s">
        <v>1178</v>
      </c>
      <c r="B2" s="40"/>
      <c r="C2" s="40"/>
      <c r="D2" s="40"/>
      <c r="E2" s="40"/>
      <c r="F2" s="40"/>
      <c r="G2" s="40"/>
    </row>
    <row r="3" spans="1:15" s="1367" customFormat="1" ht="20.100000000000001" customHeight="1">
      <c r="A3" s="169">
        <v>45535</v>
      </c>
      <c r="B3" s="169"/>
      <c r="C3" s="169"/>
      <c r="D3" s="169"/>
      <c r="E3" s="169"/>
      <c r="F3" s="169"/>
      <c r="G3" s="169"/>
    </row>
    <row r="4" spans="1:15" s="277" customFormat="1" ht="20.100000000000001" customHeight="1">
      <c r="A4" s="1368" t="s">
        <v>122</v>
      </c>
      <c r="B4" s="1368"/>
      <c r="C4" s="1368"/>
      <c r="D4" s="1368"/>
      <c r="E4" s="1368"/>
      <c r="F4" s="1368"/>
      <c r="G4" s="1368"/>
    </row>
    <row r="5" spans="1:15" ht="11.25" customHeight="1" thickBot="1"/>
    <row r="6" spans="1:15" s="1372" customFormat="1" ht="54.9" customHeight="1">
      <c r="A6" s="354" t="s">
        <v>1</v>
      </c>
      <c r="B6" s="1369" t="s">
        <v>1179</v>
      </c>
      <c r="C6" s="1370" t="s">
        <v>1180</v>
      </c>
      <c r="D6" s="1370" t="s">
        <v>1181</v>
      </c>
      <c r="E6" s="1370" t="s">
        <v>1182</v>
      </c>
      <c r="F6" s="1370" t="s">
        <v>1183</v>
      </c>
      <c r="G6" s="1371" t="s">
        <v>1184</v>
      </c>
    </row>
    <row r="7" spans="1:15" s="1372" customFormat="1" ht="9" customHeight="1">
      <c r="A7" s="1373"/>
      <c r="B7" s="1374"/>
      <c r="C7" s="1374"/>
      <c r="D7" s="1374"/>
      <c r="E7" s="1374"/>
      <c r="F7" s="1374"/>
      <c r="G7" s="1375"/>
      <c r="H7" s="1376"/>
    </row>
    <row r="8" spans="1:15" s="1380" customFormat="1" ht="20.100000000000001" customHeight="1">
      <c r="A8" s="288" t="s">
        <v>29</v>
      </c>
      <c r="B8" s="1377">
        <v>10081302</v>
      </c>
      <c r="C8" s="1377">
        <v>46587149.799000002</v>
      </c>
      <c r="D8" s="1377">
        <v>142168843.83199999</v>
      </c>
      <c r="E8" s="1377">
        <v>92770.767000000007</v>
      </c>
      <c r="F8" s="1377">
        <v>141682411.18799999</v>
      </c>
      <c r="G8" s="1378">
        <v>47166353.210000001</v>
      </c>
      <c r="H8" s="1379"/>
      <c r="I8" s="1379"/>
      <c r="J8" s="1379"/>
      <c r="K8" s="1379"/>
      <c r="L8" s="1379"/>
      <c r="M8" s="1379"/>
      <c r="N8" s="1379"/>
      <c r="O8" s="1379"/>
    </row>
    <row r="9" spans="1:15" s="1380" customFormat="1" ht="20.100000000000001" customHeight="1">
      <c r="A9" s="288" t="s">
        <v>30</v>
      </c>
      <c r="B9" s="1377">
        <v>157504</v>
      </c>
      <c r="C9" s="1377">
        <v>1218014.196</v>
      </c>
      <c r="D9" s="1377">
        <v>320784.739</v>
      </c>
      <c r="E9" s="1377">
        <v>265.93299999999999</v>
      </c>
      <c r="F9" s="1377">
        <v>339137.005</v>
      </c>
      <c r="G9" s="1378">
        <v>1199927.8629999999</v>
      </c>
      <c r="H9" s="1379"/>
      <c r="I9" s="1379"/>
      <c r="J9" s="1379"/>
      <c r="K9" s="1379"/>
      <c r="L9" s="1379"/>
      <c r="M9" s="1379"/>
      <c r="N9" s="1379"/>
      <c r="O9" s="1379"/>
    </row>
    <row r="10" spans="1:15" s="1380" customFormat="1" ht="20.100000000000001" customHeight="1">
      <c r="A10" s="288" t="s">
        <v>31</v>
      </c>
      <c r="B10" s="1377">
        <v>25756682</v>
      </c>
      <c r="C10" s="1377">
        <v>71717433.822999999</v>
      </c>
      <c r="D10" s="1377">
        <v>495281878.76899999</v>
      </c>
      <c r="E10" s="1377">
        <v>63430.105000000003</v>
      </c>
      <c r="F10" s="1377">
        <v>495107018.26300001</v>
      </c>
      <c r="G10" s="1378">
        <v>71955724.435000002</v>
      </c>
      <c r="H10" s="1379"/>
      <c r="I10" s="1379"/>
      <c r="J10" s="1379"/>
      <c r="K10" s="1379"/>
      <c r="L10" s="1379"/>
      <c r="M10" s="1379"/>
      <c r="N10" s="1379"/>
      <c r="O10" s="1379"/>
    </row>
    <row r="11" spans="1:15" s="1380" customFormat="1" ht="20.100000000000001" customHeight="1">
      <c r="A11" s="288" t="s">
        <v>32</v>
      </c>
      <c r="B11" s="1377">
        <v>1240998</v>
      </c>
      <c r="C11" s="1377">
        <v>5719624.4060000004</v>
      </c>
      <c r="D11" s="1377">
        <v>13967638.085000001</v>
      </c>
      <c r="E11" s="1377">
        <v>0</v>
      </c>
      <c r="F11" s="1377">
        <v>13919242.779999999</v>
      </c>
      <c r="G11" s="1378">
        <v>5768019.7110000001</v>
      </c>
      <c r="H11" s="1379"/>
      <c r="I11" s="1379"/>
      <c r="J11" s="1379"/>
      <c r="K11" s="1379"/>
      <c r="L11" s="1379"/>
      <c r="M11" s="1379"/>
      <c r="N11" s="1379"/>
      <c r="O11" s="1379"/>
    </row>
    <row r="12" spans="1:15" s="1380" customFormat="1" ht="20.100000000000001" customHeight="1">
      <c r="A12" s="288" t="s">
        <v>33</v>
      </c>
      <c r="B12" s="1377">
        <v>867596</v>
      </c>
      <c r="C12" s="1377">
        <v>9229447.7670000009</v>
      </c>
      <c r="D12" s="1377">
        <v>24868903.684</v>
      </c>
      <c r="E12" s="1377">
        <v>16039.554</v>
      </c>
      <c r="F12" s="1377">
        <v>24809589.186000001</v>
      </c>
      <c r="G12" s="1378">
        <v>9304801.818</v>
      </c>
      <c r="H12" s="1379"/>
      <c r="I12" s="1379"/>
      <c r="J12" s="1379"/>
      <c r="K12" s="1379"/>
      <c r="L12" s="1379"/>
      <c r="M12" s="1379"/>
      <c r="N12" s="1379"/>
      <c r="O12" s="1379"/>
    </row>
    <row r="13" spans="1:15" s="1380" customFormat="1" ht="20.100000000000001" customHeight="1">
      <c r="A13" s="288" t="s">
        <v>114</v>
      </c>
      <c r="B13" s="1377">
        <v>16495173</v>
      </c>
      <c r="C13" s="1377">
        <v>25807252.964000002</v>
      </c>
      <c r="D13" s="1377">
        <v>99421368.702999994</v>
      </c>
      <c r="E13" s="1377">
        <v>515717.08100000001</v>
      </c>
      <c r="F13" s="1377">
        <v>99153842.408000007</v>
      </c>
      <c r="G13" s="1378">
        <v>26590496.34</v>
      </c>
      <c r="H13" s="1379"/>
      <c r="I13" s="1379"/>
      <c r="J13" s="1379"/>
      <c r="K13" s="1379"/>
      <c r="L13" s="1379"/>
      <c r="M13" s="1379"/>
      <c r="N13" s="1379"/>
      <c r="O13" s="1379"/>
    </row>
    <row r="14" spans="1:15" s="1380" customFormat="1" ht="20.100000000000001" customHeight="1">
      <c r="A14" s="288" t="s">
        <v>35</v>
      </c>
      <c r="B14" s="1377">
        <v>2880</v>
      </c>
      <c r="C14" s="1377">
        <v>3503529.9720000001</v>
      </c>
      <c r="D14" s="1377">
        <v>17255970.772999998</v>
      </c>
      <c r="E14" s="1377">
        <v>1000.217</v>
      </c>
      <c r="F14" s="1377">
        <v>17435710.495999999</v>
      </c>
      <c r="G14" s="1378">
        <v>3324790.4670000002</v>
      </c>
      <c r="H14" s="1379"/>
      <c r="I14" s="1379"/>
      <c r="J14" s="1379"/>
      <c r="K14" s="1379"/>
      <c r="L14" s="1379"/>
      <c r="M14" s="1379"/>
      <c r="N14" s="1379"/>
      <c r="O14" s="1379"/>
    </row>
    <row r="15" spans="1:15" s="1380" customFormat="1" ht="20.100000000000001" customHeight="1">
      <c r="A15" s="288" t="s">
        <v>788</v>
      </c>
      <c r="B15" s="1377">
        <v>18071439</v>
      </c>
      <c r="C15" s="1377">
        <v>32679943.554000001</v>
      </c>
      <c r="D15" s="1377">
        <v>104951938.001</v>
      </c>
      <c r="E15" s="1377">
        <v>69297.807000000001</v>
      </c>
      <c r="F15" s="1377">
        <v>104056102.838</v>
      </c>
      <c r="G15" s="1378">
        <v>33645076.523000002</v>
      </c>
      <c r="H15" s="1379"/>
      <c r="I15" s="1379"/>
      <c r="J15" s="1379"/>
      <c r="K15" s="1379"/>
      <c r="L15" s="1379"/>
      <c r="M15" s="1379"/>
      <c r="N15" s="1379"/>
      <c r="O15" s="1379"/>
    </row>
    <row r="16" spans="1:15" s="1380" customFormat="1" ht="20.100000000000001" customHeight="1">
      <c r="A16" s="288" t="s">
        <v>37</v>
      </c>
      <c r="B16" s="1377">
        <v>4669204</v>
      </c>
      <c r="C16" s="1377">
        <v>9858884.4859999996</v>
      </c>
      <c r="D16" s="1377">
        <v>11084103.062000001</v>
      </c>
      <c r="E16" s="1377">
        <v>3085.4760000000001</v>
      </c>
      <c r="F16" s="1377">
        <v>11013255.321</v>
      </c>
      <c r="G16" s="1378">
        <v>9932817.7039999999</v>
      </c>
      <c r="H16" s="1379"/>
      <c r="I16" s="1379"/>
      <c r="J16" s="1379"/>
      <c r="K16" s="1379"/>
      <c r="L16" s="1379"/>
      <c r="M16" s="1379"/>
      <c r="N16" s="1379"/>
      <c r="O16" s="1379"/>
    </row>
    <row r="17" spans="1:26" s="1380" customFormat="1" ht="20.100000000000001" customHeight="1">
      <c r="A17" s="288" t="s">
        <v>38</v>
      </c>
      <c r="B17" s="1377">
        <v>231500</v>
      </c>
      <c r="C17" s="1377">
        <v>3434923.693</v>
      </c>
      <c r="D17" s="1377">
        <v>2101368.3859999999</v>
      </c>
      <c r="E17" s="1377">
        <v>22968.792000000001</v>
      </c>
      <c r="F17" s="1377">
        <v>2119240.5759999999</v>
      </c>
      <c r="G17" s="1378">
        <v>3440020.2930000001</v>
      </c>
      <c r="H17" s="1379"/>
      <c r="I17" s="1379"/>
      <c r="J17" s="1379"/>
      <c r="K17" s="1379"/>
      <c r="L17" s="1379"/>
      <c r="M17" s="1379"/>
      <c r="N17" s="1379"/>
      <c r="O17" s="1379"/>
    </row>
    <row r="18" spans="1:26" s="1380" customFormat="1" ht="20.100000000000001" customHeight="1">
      <c r="A18" s="288" t="s">
        <v>1185</v>
      </c>
      <c r="B18" s="1377">
        <v>2082622</v>
      </c>
      <c r="C18" s="1377">
        <v>2506139.4040000001</v>
      </c>
      <c r="D18" s="1377">
        <v>2814067.2549999999</v>
      </c>
      <c r="E18" s="1377">
        <v>1786.635</v>
      </c>
      <c r="F18" s="1377">
        <v>2844370.2749999999</v>
      </c>
      <c r="G18" s="1378">
        <v>2477623.0189999999</v>
      </c>
      <c r="H18" s="1379"/>
      <c r="I18" s="1379"/>
      <c r="J18" s="1379"/>
      <c r="K18" s="1379"/>
      <c r="L18" s="1379"/>
      <c r="M18" s="1379"/>
      <c r="N18" s="1379"/>
      <c r="O18" s="1379"/>
    </row>
    <row r="19" spans="1:26" s="1380" customFormat="1" ht="20.100000000000001" customHeight="1">
      <c r="A19" s="288" t="s">
        <v>115</v>
      </c>
      <c r="B19" s="1377">
        <v>1930</v>
      </c>
      <c r="C19" s="1377">
        <v>1805808.8019999999</v>
      </c>
      <c r="D19" s="1377">
        <v>8533157.6710000001</v>
      </c>
      <c r="E19" s="1377">
        <v>0</v>
      </c>
      <c r="F19" s="1377">
        <v>8282953.9649999999</v>
      </c>
      <c r="G19" s="1378">
        <v>2056012.5090000001</v>
      </c>
      <c r="H19" s="1379"/>
      <c r="I19" s="1379"/>
      <c r="J19" s="1379"/>
      <c r="K19" s="1379"/>
      <c r="L19" s="1379"/>
      <c r="M19" s="1379"/>
      <c r="N19" s="1379"/>
      <c r="O19" s="1379"/>
    </row>
    <row r="20" spans="1:26" s="1380" customFormat="1" ht="20.100000000000001" customHeight="1">
      <c r="A20" s="288" t="s">
        <v>41</v>
      </c>
      <c r="B20" s="1377">
        <v>263964</v>
      </c>
      <c r="C20" s="1377">
        <v>1351781.669</v>
      </c>
      <c r="D20" s="1377">
        <v>1061403.139</v>
      </c>
      <c r="E20" s="1377">
        <v>9584.1409999999996</v>
      </c>
      <c r="F20" s="1377">
        <v>1084840.075</v>
      </c>
      <c r="G20" s="1378">
        <v>1337928.8740000001</v>
      </c>
      <c r="H20" s="1379"/>
      <c r="I20" s="1379"/>
      <c r="J20" s="1379"/>
      <c r="K20" s="1379"/>
      <c r="L20" s="1379"/>
      <c r="M20" s="1379"/>
      <c r="N20" s="1379"/>
      <c r="O20" s="1379"/>
    </row>
    <row r="21" spans="1:26" s="1380" customFormat="1" ht="20.100000000000001" customHeight="1">
      <c r="A21" s="27" t="s">
        <v>42</v>
      </c>
      <c r="B21" s="1377">
        <v>362477</v>
      </c>
      <c r="C21" s="1377">
        <v>865412.70700000005</v>
      </c>
      <c r="D21" s="1377">
        <v>92480.767000000007</v>
      </c>
      <c r="E21" s="1377">
        <v>2684.9639999999999</v>
      </c>
      <c r="F21" s="1377">
        <v>113755.14599999999</v>
      </c>
      <c r="G21" s="1378">
        <v>846823.29200000002</v>
      </c>
      <c r="H21" s="1379"/>
      <c r="I21" s="1379"/>
      <c r="J21" s="1379"/>
      <c r="K21" s="1379"/>
      <c r="L21" s="1379"/>
      <c r="M21" s="1379"/>
      <c r="N21" s="1379"/>
      <c r="O21" s="1379"/>
    </row>
    <row r="22" spans="1:26" s="1380" customFormat="1" ht="20.100000000000001" customHeight="1">
      <c r="A22" s="288" t="s">
        <v>43</v>
      </c>
      <c r="B22" s="1377">
        <v>190</v>
      </c>
      <c r="C22" s="1377">
        <v>269774.70899999997</v>
      </c>
      <c r="D22" s="1377">
        <v>1142004.28</v>
      </c>
      <c r="E22" s="1377">
        <v>0</v>
      </c>
      <c r="F22" s="1377">
        <v>1095695.1950000001</v>
      </c>
      <c r="G22" s="1378">
        <v>316083.79399999999</v>
      </c>
      <c r="H22" s="1379"/>
      <c r="I22" s="1379"/>
      <c r="J22" s="1379"/>
      <c r="K22" s="1379"/>
      <c r="L22" s="1379"/>
      <c r="M22" s="1379"/>
      <c r="N22" s="1379"/>
      <c r="O22" s="1379"/>
    </row>
    <row r="23" spans="1:26" s="1380" customFormat="1" ht="20.100000000000001" customHeight="1">
      <c r="A23" s="288" t="s">
        <v>44</v>
      </c>
      <c r="B23" s="1377">
        <v>59</v>
      </c>
      <c r="C23" s="1377">
        <v>97647.638000000006</v>
      </c>
      <c r="D23" s="1377">
        <v>550536.60900000005</v>
      </c>
      <c r="E23" s="1377">
        <v>0.35899999999999999</v>
      </c>
      <c r="F23" s="1377">
        <v>499491.52100000001</v>
      </c>
      <c r="G23" s="1378">
        <v>148693.084</v>
      </c>
      <c r="H23" s="1379"/>
      <c r="I23" s="1379"/>
      <c r="J23" s="1379"/>
      <c r="K23" s="1379"/>
      <c r="L23" s="1379"/>
      <c r="M23" s="1379"/>
      <c r="N23" s="1379"/>
      <c r="O23" s="1379"/>
    </row>
    <row r="24" spans="1:26" s="1380" customFormat="1" ht="20.100000000000001" customHeight="1">
      <c r="A24" s="288" t="s">
        <v>45</v>
      </c>
      <c r="B24" s="1377">
        <v>163</v>
      </c>
      <c r="C24" s="1377">
        <v>563428.49100000004</v>
      </c>
      <c r="D24" s="1377">
        <v>4699812.0439999998</v>
      </c>
      <c r="E24" s="1377">
        <v>0</v>
      </c>
      <c r="F24" s="1377">
        <v>4573331.608</v>
      </c>
      <c r="G24" s="1378">
        <v>689908.92700000003</v>
      </c>
      <c r="H24" s="1379"/>
      <c r="I24" s="1379"/>
      <c r="J24" s="1379"/>
      <c r="K24" s="1379"/>
      <c r="L24" s="1379"/>
      <c r="M24" s="1379"/>
      <c r="N24" s="1379"/>
      <c r="O24" s="1379"/>
    </row>
    <row r="25" spans="1:26" s="1382" customFormat="1" ht="27" customHeight="1" thickBot="1">
      <c r="A25" s="363" t="s">
        <v>46</v>
      </c>
      <c r="B25" s="1381">
        <v>80285683</v>
      </c>
      <c r="C25" s="1381">
        <v>217216198.07999995</v>
      </c>
      <c r="D25" s="1381">
        <v>930316259.79900002</v>
      </c>
      <c r="E25" s="1381">
        <v>798631.83100000012</v>
      </c>
      <c r="F25" s="1381">
        <v>928129987.84600019</v>
      </c>
      <c r="G25" s="1381">
        <v>220201101.86300001</v>
      </c>
      <c r="H25" s="1379"/>
      <c r="I25" s="1379"/>
      <c r="J25" s="1379"/>
      <c r="K25" s="1379"/>
      <c r="L25" s="1379"/>
      <c r="M25" s="1379"/>
      <c r="N25" s="1379"/>
      <c r="O25" s="1379"/>
    </row>
    <row r="26" spans="1:26" s="1372" customFormat="1" ht="11.25" customHeight="1">
      <c r="A26" s="1383"/>
      <c r="B26" s="1383"/>
      <c r="C26" s="1384"/>
      <c r="D26" s="1384"/>
      <c r="E26" s="1384"/>
      <c r="F26" s="1384"/>
      <c r="G26" s="1384"/>
    </row>
    <row r="27" spans="1:26" s="1386" customFormat="1" ht="12" customHeight="1">
      <c r="A27" s="877" t="s">
        <v>1186</v>
      </c>
      <c r="B27" s="878"/>
      <c r="C27" s="878"/>
      <c r="D27" s="878"/>
      <c r="E27" s="878"/>
      <c r="F27" s="878"/>
      <c r="G27" s="1385"/>
    </row>
    <row r="28" spans="1:26" s="1372" customFormat="1">
      <c r="A28" s="162"/>
      <c r="B28" s="18"/>
      <c r="C28" s="18"/>
      <c r="D28" s="18"/>
      <c r="E28" s="18"/>
      <c r="F28" s="18"/>
      <c r="G28" s="18"/>
      <c r="H28" s="18"/>
      <c r="I28" s="18"/>
      <c r="J28" s="7"/>
      <c r="K28" s="7"/>
      <c r="L28" s="7"/>
      <c r="M28" s="7"/>
      <c r="N28" s="7"/>
      <c r="O28" s="7"/>
      <c r="P28" s="7"/>
      <c r="Q28" s="7"/>
      <c r="R28" s="7"/>
      <c r="S28" s="7"/>
      <c r="T28" s="7"/>
      <c r="U28" s="7"/>
      <c r="V28" s="7"/>
      <c r="W28" s="7"/>
      <c r="X28" s="7"/>
      <c r="Y28" s="7"/>
      <c r="Z28" s="7"/>
    </row>
    <row r="29" spans="1:26" s="1372" customFormat="1">
      <c r="A29" s="556"/>
      <c r="B29" s="841"/>
      <c r="C29" s="841"/>
      <c r="D29" s="842"/>
      <c r="E29" s="841"/>
      <c r="F29" s="841"/>
      <c r="G29" s="841"/>
      <c r="H29" s="842"/>
      <c r="I29" s="841"/>
      <c r="J29" s="7"/>
      <c r="K29" s="7"/>
      <c r="L29" s="7"/>
      <c r="M29" s="7"/>
      <c r="N29" s="7"/>
      <c r="O29" s="7"/>
      <c r="P29" s="7"/>
      <c r="Q29" s="7"/>
      <c r="R29" s="7"/>
      <c r="S29" s="7"/>
      <c r="T29" s="7"/>
      <c r="U29" s="7"/>
      <c r="V29" s="7"/>
      <c r="W29" s="7"/>
      <c r="X29" s="7"/>
      <c r="Y29" s="7"/>
      <c r="Z29" s="7"/>
    </row>
    <row r="30" spans="1:26" s="1372" customFormat="1"/>
    <row r="31" spans="1:26" s="1372" customFormat="1">
      <c r="B31" s="1387"/>
      <c r="C31" s="1387"/>
      <c r="D31" s="1387"/>
      <c r="E31" s="1387"/>
      <c r="F31" s="1387"/>
      <c r="G31" s="1387"/>
    </row>
    <row r="32" spans="1:26" s="1372" customFormat="1"/>
    <row r="33" s="1372" customFormat="1"/>
  </sheetData>
  <mergeCells count="2">
    <mergeCell ref="A2:G2"/>
    <mergeCell ref="A4:G4"/>
  </mergeCells>
  <hyperlinks>
    <hyperlink ref="A1" location="Índice!A1" display="Volver al Índice" xr:uid="{A625FA32-E8C1-4173-BA38-5C5B0C540B02}"/>
  </hyperlinks>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0A3D7-9A3C-488B-BBAF-404C0958D4A9}">
  <dimension ref="A1:AI33"/>
  <sheetViews>
    <sheetView showGridLines="0" zoomScaleNormal="100" workbookViewId="0"/>
  </sheetViews>
  <sheetFormatPr baseColWidth="10" defaultRowHeight="13.2"/>
  <cols>
    <col min="1" max="1" width="42.88671875" style="7" customWidth="1"/>
    <col min="2" max="3" width="18.6640625" style="7" customWidth="1"/>
    <col min="4" max="4" width="21.6640625" style="7" customWidth="1"/>
    <col min="5" max="7" width="18.6640625" style="7" customWidth="1"/>
    <col min="8" max="8" width="10.44140625" style="7" bestFit="1" customWidth="1"/>
    <col min="9" max="9" width="12.33203125" style="7" bestFit="1" customWidth="1"/>
    <col min="10" max="16384" width="11.5546875" style="7"/>
  </cols>
  <sheetData>
    <row r="1" spans="1:16" s="1388" customFormat="1" ht="18" customHeight="1">
      <c r="A1" s="1485" t="s">
        <v>1229</v>
      </c>
      <c r="B1" s="1"/>
      <c r="C1" s="1"/>
      <c r="D1" s="1"/>
      <c r="E1" s="1"/>
      <c r="F1" s="1"/>
      <c r="G1" s="1"/>
    </row>
    <row r="2" spans="1:16" s="4" customFormat="1" ht="24.9" customHeight="1">
      <c r="A2" s="3" t="s">
        <v>1187</v>
      </c>
      <c r="B2" s="3"/>
      <c r="C2" s="3"/>
      <c r="D2" s="3"/>
      <c r="E2" s="3"/>
      <c r="F2" s="3"/>
      <c r="G2" s="3"/>
    </row>
    <row r="3" spans="1:16" s="1389" customFormat="1" ht="20.100000000000001" customHeight="1">
      <c r="A3" s="169">
        <v>45535</v>
      </c>
      <c r="B3" s="169"/>
      <c r="C3" s="169"/>
      <c r="D3" s="169"/>
      <c r="E3" s="169"/>
      <c r="F3" s="169"/>
      <c r="G3" s="169"/>
    </row>
    <row r="4" spans="1:16" s="1391" customFormat="1" ht="20.100000000000001" customHeight="1">
      <c r="A4" s="1390" t="s">
        <v>122</v>
      </c>
      <c r="B4" s="1390"/>
      <c r="C4" s="1390"/>
      <c r="D4" s="1390"/>
      <c r="E4" s="1390"/>
      <c r="F4" s="1390"/>
      <c r="G4" s="1390"/>
    </row>
    <row r="5" spans="1:16" ht="11.25" customHeight="1" thickBot="1"/>
    <row r="6" spans="1:16" s="1372" customFormat="1" ht="54.9" customHeight="1">
      <c r="A6" s="1392" t="s">
        <v>1</v>
      </c>
      <c r="B6" s="1370" t="s">
        <v>1179</v>
      </c>
      <c r="C6" s="1369" t="s">
        <v>1180</v>
      </c>
      <c r="D6" s="1369" t="s">
        <v>1181</v>
      </c>
      <c r="E6" s="1369" t="s">
        <v>1182</v>
      </c>
      <c r="F6" s="1369" t="s">
        <v>1183</v>
      </c>
      <c r="G6" s="1392" t="s">
        <v>1184</v>
      </c>
    </row>
    <row r="7" spans="1:16" s="1372" customFormat="1" ht="9.75" customHeight="1">
      <c r="A7" s="1373"/>
      <c r="B7" s="1374"/>
      <c r="C7" s="1393"/>
      <c r="D7" s="1393"/>
      <c r="E7" s="1393"/>
      <c r="F7" s="1393"/>
      <c r="G7" s="1394"/>
    </row>
    <row r="8" spans="1:16" s="1380" customFormat="1" ht="20.100000000000001" customHeight="1">
      <c r="A8" s="288" t="s">
        <v>29</v>
      </c>
      <c r="B8" s="1377">
        <v>920546</v>
      </c>
      <c r="C8" s="1377">
        <v>28382839.758000001</v>
      </c>
      <c r="D8" s="1377">
        <v>60345665.255999997</v>
      </c>
      <c r="E8" s="1377">
        <v>50374.32</v>
      </c>
      <c r="F8" s="1377">
        <v>60067639.322999999</v>
      </c>
      <c r="G8" s="1378">
        <v>28711240.011999998</v>
      </c>
      <c r="I8" s="1379"/>
      <c r="J8" s="1379"/>
      <c r="K8" s="1379"/>
      <c r="L8" s="1379"/>
      <c r="M8" s="1379"/>
      <c r="N8" s="1379"/>
      <c r="O8" s="1379"/>
      <c r="P8" s="1379"/>
    </row>
    <row r="9" spans="1:16" s="1380" customFormat="1" ht="20.100000000000001" customHeight="1">
      <c r="A9" s="288" t="s">
        <v>30</v>
      </c>
      <c r="B9" s="1377">
        <v>12065</v>
      </c>
      <c r="C9" s="1377">
        <v>280796.90700000001</v>
      </c>
      <c r="D9" s="1377">
        <v>94871.841</v>
      </c>
      <c r="E9" s="1377">
        <v>12.766</v>
      </c>
      <c r="F9" s="1377">
        <v>98181.995999999999</v>
      </c>
      <c r="G9" s="1378">
        <v>277499.51799999998</v>
      </c>
      <c r="I9" s="1379"/>
      <c r="J9" s="1379"/>
      <c r="K9" s="1379"/>
      <c r="L9" s="1379"/>
      <c r="M9" s="1379"/>
      <c r="N9" s="1379"/>
      <c r="O9" s="1379"/>
      <c r="P9" s="1379"/>
    </row>
    <row r="10" spans="1:16" s="1380" customFormat="1" ht="20.100000000000001" customHeight="1">
      <c r="A10" s="288" t="s">
        <v>31</v>
      </c>
      <c r="B10" s="1377">
        <v>1952982</v>
      </c>
      <c r="C10" s="1377">
        <v>54337770.379000001</v>
      </c>
      <c r="D10" s="1377">
        <v>633629505.48099995</v>
      </c>
      <c r="E10" s="1377">
        <v>63243.684000000001</v>
      </c>
      <c r="F10" s="1377">
        <v>631692427.81799996</v>
      </c>
      <c r="G10" s="1378">
        <v>56338091.726000004</v>
      </c>
      <c r="I10" s="1379"/>
      <c r="J10" s="1379"/>
      <c r="K10" s="1379"/>
      <c r="L10" s="1379"/>
      <c r="M10" s="1379"/>
      <c r="N10" s="1379"/>
      <c r="O10" s="1379"/>
      <c r="P10" s="1379"/>
    </row>
    <row r="11" spans="1:16" s="1380" customFormat="1" ht="20.100000000000001" customHeight="1">
      <c r="A11" s="288" t="s">
        <v>32</v>
      </c>
      <c r="B11" s="1377">
        <v>185990</v>
      </c>
      <c r="C11" s="1377">
        <v>2152750.3480000002</v>
      </c>
      <c r="D11" s="1377">
        <v>7219403.1699999999</v>
      </c>
      <c r="E11" s="1377">
        <v>0</v>
      </c>
      <c r="F11" s="1377">
        <v>7147611.8550000004</v>
      </c>
      <c r="G11" s="1378">
        <v>2224541.6630000002</v>
      </c>
      <c r="I11" s="1379"/>
      <c r="J11" s="1379"/>
      <c r="K11" s="1379"/>
      <c r="L11" s="1379"/>
      <c r="M11" s="1379"/>
      <c r="N11" s="1379"/>
      <c r="O11" s="1379"/>
      <c r="P11" s="1379"/>
    </row>
    <row r="12" spans="1:16" s="1380" customFormat="1" ht="20.100000000000001" customHeight="1">
      <c r="A12" s="288" t="s">
        <v>33</v>
      </c>
      <c r="B12" s="1377">
        <v>69785</v>
      </c>
      <c r="C12" s="1377">
        <v>6306625.3959999997</v>
      </c>
      <c r="D12" s="1377">
        <v>17773014.129000001</v>
      </c>
      <c r="E12" s="1377">
        <v>4254.7110000000002</v>
      </c>
      <c r="F12" s="1377">
        <v>17364387.276999999</v>
      </c>
      <c r="G12" s="1378">
        <v>6719506.9579999996</v>
      </c>
      <c r="I12" s="1379"/>
      <c r="J12" s="1379"/>
      <c r="K12" s="1379"/>
      <c r="L12" s="1379"/>
      <c r="M12" s="1379"/>
      <c r="N12" s="1379"/>
      <c r="O12" s="1379"/>
      <c r="P12" s="1379"/>
    </row>
    <row r="13" spans="1:16" s="1380" customFormat="1" ht="20.100000000000001" customHeight="1">
      <c r="A13" s="288" t="s">
        <v>114</v>
      </c>
      <c r="B13" s="1377">
        <v>2969777</v>
      </c>
      <c r="C13" s="1377">
        <v>16224168.453</v>
      </c>
      <c r="D13" s="1377">
        <v>63047484.053999998</v>
      </c>
      <c r="E13" s="1377">
        <v>474190.58</v>
      </c>
      <c r="F13" s="1377">
        <v>62808358.104999997</v>
      </c>
      <c r="G13" s="1378">
        <v>16937484.982000001</v>
      </c>
      <c r="I13" s="1379"/>
      <c r="J13" s="1379"/>
      <c r="K13" s="1379"/>
      <c r="L13" s="1379"/>
      <c r="M13" s="1379"/>
      <c r="N13" s="1379"/>
      <c r="O13" s="1379"/>
      <c r="P13" s="1379"/>
    </row>
    <row r="14" spans="1:16" s="1380" customFormat="1" ht="20.100000000000001" customHeight="1">
      <c r="A14" s="288" t="s">
        <v>35</v>
      </c>
      <c r="B14" s="1377">
        <v>1011</v>
      </c>
      <c r="C14" s="1377">
        <v>2147908.0920000002</v>
      </c>
      <c r="D14" s="1377">
        <v>11926844.619999999</v>
      </c>
      <c r="E14" s="1377">
        <v>622.49</v>
      </c>
      <c r="F14" s="1377">
        <v>11851336.081</v>
      </c>
      <c r="G14" s="1378">
        <v>2224039.1209999998</v>
      </c>
      <c r="I14" s="1379"/>
      <c r="J14" s="1379"/>
      <c r="K14" s="1379"/>
      <c r="L14" s="1379"/>
      <c r="M14" s="1379"/>
      <c r="N14" s="1379"/>
      <c r="O14" s="1379"/>
      <c r="P14" s="1379"/>
    </row>
    <row r="15" spans="1:16" s="1380" customFormat="1" ht="20.100000000000001" customHeight="1">
      <c r="A15" s="288" t="s">
        <v>788</v>
      </c>
      <c r="B15" s="1377">
        <v>2714956</v>
      </c>
      <c r="C15" s="1377">
        <v>16804461.916999999</v>
      </c>
      <c r="D15" s="1377">
        <v>55107127.515000001</v>
      </c>
      <c r="E15" s="1377">
        <v>20228.451000000001</v>
      </c>
      <c r="F15" s="1377">
        <v>55140022.976000004</v>
      </c>
      <c r="G15" s="1378">
        <v>16791794.908</v>
      </c>
      <c r="I15" s="1379"/>
      <c r="J15" s="1379"/>
      <c r="K15" s="1379"/>
      <c r="L15" s="1379"/>
      <c r="M15" s="1379"/>
      <c r="N15" s="1379"/>
      <c r="O15" s="1379"/>
      <c r="P15" s="1379"/>
    </row>
    <row r="16" spans="1:16" s="1380" customFormat="1" ht="20.100000000000001" customHeight="1">
      <c r="A16" s="288" t="s">
        <v>37</v>
      </c>
      <c r="B16" s="1377">
        <v>223553</v>
      </c>
      <c r="C16" s="1377">
        <v>413941.99599999998</v>
      </c>
      <c r="D16" s="1377">
        <v>323753.163</v>
      </c>
      <c r="E16" s="1377">
        <v>36.503</v>
      </c>
      <c r="F16" s="1377">
        <v>333835.31800000003</v>
      </c>
      <c r="G16" s="1378">
        <v>403896.34499999997</v>
      </c>
      <c r="I16" s="1379"/>
      <c r="J16" s="1379"/>
      <c r="K16" s="1379"/>
      <c r="L16" s="1379"/>
      <c r="M16" s="1379"/>
      <c r="N16" s="1379"/>
      <c r="O16" s="1379"/>
      <c r="P16" s="1379"/>
    </row>
    <row r="17" spans="1:35" s="1380" customFormat="1" ht="20.100000000000001" customHeight="1">
      <c r="A17" s="288" t="s">
        <v>38</v>
      </c>
      <c r="B17" s="1377">
        <v>21180</v>
      </c>
      <c r="C17" s="1377">
        <v>768373.90599999996</v>
      </c>
      <c r="D17" s="1377">
        <v>543299.12300000002</v>
      </c>
      <c r="E17" s="1377">
        <v>5236.6239999999998</v>
      </c>
      <c r="F17" s="1377">
        <v>534298.554</v>
      </c>
      <c r="G17" s="1378">
        <v>782611.09900000005</v>
      </c>
      <c r="I17" s="1379"/>
      <c r="J17" s="1379"/>
      <c r="K17" s="1379"/>
      <c r="L17" s="1379"/>
      <c r="M17" s="1379"/>
      <c r="N17" s="1379"/>
      <c r="O17" s="1379"/>
      <c r="P17" s="1379"/>
    </row>
    <row r="18" spans="1:35" s="1380" customFormat="1" ht="20.100000000000001" customHeight="1">
      <c r="A18" s="288" t="s">
        <v>1185</v>
      </c>
      <c r="B18" s="1377">
        <v>36239</v>
      </c>
      <c r="C18" s="1377">
        <v>446375.33899999998</v>
      </c>
      <c r="D18" s="1377">
        <v>655892.31200000003</v>
      </c>
      <c r="E18" s="1377">
        <v>382.49400000000003</v>
      </c>
      <c r="F18" s="1377">
        <v>148679.35800000001</v>
      </c>
      <c r="G18" s="1378">
        <v>953970.78599999996</v>
      </c>
      <c r="I18" s="1379"/>
      <c r="J18" s="1379"/>
      <c r="K18" s="1379"/>
      <c r="L18" s="1379"/>
      <c r="M18" s="1379"/>
      <c r="N18" s="1379"/>
      <c r="O18" s="1379"/>
      <c r="P18" s="1379"/>
    </row>
    <row r="19" spans="1:35" s="1380" customFormat="1" ht="20.100000000000001" customHeight="1">
      <c r="A19" s="288" t="s">
        <v>115</v>
      </c>
      <c r="B19" s="1377">
        <v>4027</v>
      </c>
      <c r="C19" s="1377">
        <v>4497720.7989999996</v>
      </c>
      <c r="D19" s="1377">
        <v>18901781.973999999</v>
      </c>
      <c r="E19" s="1377">
        <v>0</v>
      </c>
      <c r="F19" s="1377">
        <v>19017335.572999999</v>
      </c>
      <c r="G19" s="1378">
        <v>4382167.2</v>
      </c>
      <c r="I19" s="1379"/>
      <c r="J19" s="1379"/>
      <c r="K19" s="1379"/>
      <c r="L19" s="1379"/>
      <c r="M19" s="1379"/>
      <c r="N19" s="1379"/>
      <c r="O19" s="1379"/>
      <c r="P19" s="1379"/>
    </row>
    <row r="20" spans="1:35" s="1380" customFormat="1" ht="20.100000000000001" customHeight="1">
      <c r="A20" s="288" t="s">
        <v>41</v>
      </c>
      <c r="B20" s="1377">
        <v>993</v>
      </c>
      <c r="C20" s="1377">
        <v>6760.3270000000002</v>
      </c>
      <c r="D20" s="1377">
        <v>94302.203999999998</v>
      </c>
      <c r="E20" s="1377">
        <v>4.3230000000000004</v>
      </c>
      <c r="F20" s="1377">
        <v>94622.008000000002</v>
      </c>
      <c r="G20" s="1378">
        <v>6444.8459999999995</v>
      </c>
      <c r="I20" s="1379"/>
      <c r="J20" s="1379"/>
      <c r="K20" s="1379"/>
      <c r="L20" s="1379"/>
      <c r="M20" s="1379"/>
      <c r="N20" s="1379"/>
      <c r="O20" s="1379"/>
      <c r="P20" s="1379"/>
    </row>
    <row r="21" spans="1:35" s="1380" customFormat="1" ht="20.100000000000001" customHeight="1">
      <c r="A21" s="27" t="s">
        <v>42</v>
      </c>
      <c r="B21" s="1377">
        <v>5767</v>
      </c>
      <c r="C21" s="1377">
        <v>123662.031</v>
      </c>
      <c r="D21" s="1377">
        <v>37758.705999999998</v>
      </c>
      <c r="E21" s="1377">
        <v>99.998000000000005</v>
      </c>
      <c r="F21" s="1377">
        <v>5752.0389999999998</v>
      </c>
      <c r="G21" s="1378">
        <v>155768.69500000001</v>
      </c>
      <c r="I21" s="1379"/>
      <c r="J21" s="1379"/>
      <c r="K21" s="1379"/>
      <c r="L21" s="1379"/>
      <c r="M21" s="1379"/>
      <c r="N21" s="1379"/>
      <c r="O21" s="1379"/>
      <c r="P21" s="1379"/>
    </row>
    <row r="22" spans="1:35" s="1380" customFormat="1" ht="20.100000000000001" customHeight="1">
      <c r="A22" s="288" t="s">
        <v>43</v>
      </c>
      <c r="B22" s="1377">
        <v>254</v>
      </c>
      <c r="C22" s="1377">
        <v>1708862.838</v>
      </c>
      <c r="D22" s="1377">
        <v>4637164.6210000003</v>
      </c>
      <c r="E22" s="1377">
        <v>12.561</v>
      </c>
      <c r="F22" s="1377">
        <v>3920719.6680000001</v>
      </c>
      <c r="G22" s="1378">
        <v>2425320.352</v>
      </c>
      <c r="I22" s="1379"/>
      <c r="J22" s="1379"/>
      <c r="K22" s="1379"/>
      <c r="L22" s="1379"/>
      <c r="M22" s="1379"/>
      <c r="N22" s="1379"/>
      <c r="O22" s="1379"/>
      <c r="P22" s="1379"/>
    </row>
    <row r="23" spans="1:35" s="1380" customFormat="1" ht="20.100000000000001" customHeight="1">
      <c r="A23" s="288" t="s">
        <v>44</v>
      </c>
      <c r="B23" s="1377">
        <v>93</v>
      </c>
      <c r="C23" s="1377">
        <v>1356709.132</v>
      </c>
      <c r="D23" s="1377">
        <v>2526349.1719999998</v>
      </c>
      <c r="E23" s="1377">
        <v>0</v>
      </c>
      <c r="F23" s="1377">
        <v>2356176.5499999998</v>
      </c>
      <c r="G23" s="1378">
        <v>1526881.753</v>
      </c>
      <c r="I23" s="1379"/>
      <c r="J23" s="1379"/>
      <c r="K23" s="1379"/>
      <c r="L23" s="1379"/>
      <c r="M23" s="1379"/>
      <c r="N23" s="1379"/>
      <c r="O23" s="1379"/>
      <c r="P23" s="1379"/>
    </row>
    <row r="24" spans="1:35" s="1380" customFormat="1" ht="20.100000000000001" customHeight="1">
      <c r="A24" s="288" t="s">
        <v>45</v>
      </c>
      <c r="B24" s="1377">
        <v>144</v>
      </c>
      <c r="C24" s="1377">
        <v>407685.06599999999</v>
      </c>
      <c r="D24" s="1377">
        <v>1140913.1270000001</v>
      </c>
      <c r="E24" s="1377">
        <v>0</v>
      </c>
      <c r="F24" s="1377">
        <v>1086246.754</v>
      </c>
      <c r="G24" s="1378">
        <v>462351.43900000001</v>
      </c>
      <c r="I24" s="1379"/>
      <c r="J24" s="1379"/>
      <c r="K24" s="1379"/>
      <c r="L24" s="1379"/>
      <c r="M24" s="1379"/>
      <c r="N24" s="1379"/>
      <c r="O24" s="1379"/>
      <c r="P24" s="1379"/>
    </row>
    <row r="25" spans="1:35" s="878" customFormat="1" ht="24" customHeight="1" thickBot="1">
      <c r="A25" s="363" t="s">
        <v>46</v>
      </c>
      <c r="B25" s="1381">
        <v>9119362</v>
      </c>
      <c r="C25" s="1381">
        <v>136367412.68400005</v>
      </c>
      <c r="D25" s="1381">
        <v>878005130.46799994</v>
      </c>
      <c r="E25" s="1381">
        <v>618699.50499999989</v>
      </c>
      <c r="F25" s="1381">
        <v>873667631.25299978</v>
      </c>
      <c r="G25" s="1381">
        <v>141323611.403</v>
      </c>
      <c r="I25" s="1379"/>
      <c r="J25" s="1379"/>
      <c r="K25" s="1379"/>
      <c r="L25" s="1379"/>
      <c r="M25" s="1379"/>
      <c r="N25" s="1379"/>
      <c r="O25" s="1379"/>
      <c r="P25" s="1379"/>
    </row>
    <row r="26" spans="1:35" s="1372" customFormat="1" ht="9.75" customHeight="1">
      <c r="A26" s="1383"/>
      <c r="B26" s="1383"/>
      <c r="C26" s="1384"/>
      <c r="D26" s="1384"/>
      <c r="E26" s="1384"/>
      <c r="F26" s="1384"/>
      <c r="G26" s="1384"/>
      <c r="H26" s="1382"/>
      <c r="I26" s="1382"/>
      <c r="J26" s="1382"/>
      <c r="K26" s="1382"/>
      <c r="L26" s="1382"/>
      <c r="M26" s="1382"/>
      <c r="N26" s="1382"/>
      <c r="O26" s="1382"/>
      <c r="P26" s="1382"/>
      <c r="Q26" s="1382"/>
      <c r="R26" s="1382"/>
      <c r="S26" s="1382"/>
      <c r="T26" s="1382"/>
      <c r="U26" s="1382"/>
      <c r="V26" s="1382"/>
      <c r="W26" s="1382"/>
      <c r="X26" s="1382"/>
      <c r="Y26" s="1382"/>
      <c r="Z26" s="1382"/>
      <c r="AA26" s="1382"/>
      <c r="AB26" s="1382"/>
      <c r="AC26" s="1382"/>
      <c r="AD26" s="1382"/>
      <c r="AE26" s="1382"/>
      <c r="AF26" s="1382"/>
      <c r="AG26" s="1382"/>
      <c r="AH26" s="1382"/>
      <c r="AI26" s="1382"/>
    </row>
    <row r="27" spans="1:35" s="1395" customFormat="1" ht="10.199999999999999">
      <c r="A27" s="877" t="s">
        <v>1186</v>
      </c>
      <c r="B27" s="878"/>
      <c r="C27" s="878"/>
      <c r="D27" s="878"/>
      <c r="E27" s="878"/>
      <c r="F27" s="878"/>
      <c r="G27" s="878"/>
    </row>
    <row r="28" spans="1:35" s="1372" customFormat="1">
      <c r="A28" s="162"/>
      <c r="B28" s="18"/>
      <c r="C28" s="18"/>
      <c r="D28" s="18"/>
      <c r="E28" s="18"/>
      <c r="F28" s="18"/>
      <c r="G28" s="18"/>
      <c r="H28" s="18"/>
      <c r="I28" s="18"/>
      <c r="J28" s="7"/>
      <c r="K28" s="7"/>
      <c r="L28" s="7"/>
      <c r="M28" s="7"/>
      <c r="N28" s="7"/>
      <c r="O28" s="7"/>
      <c r="P28" s="7"/>
      <c r="Q28" s="7"/>
      <c r="R28" s="7"/>
      <c r="S28" s="7"/>
      <c r="T28" s="7"/>
      <c r="U28" s="7"/>
      <c r="V28" s="7"/>
      <c r="W28" s="7"/>
      <c r="X28" s="7"/>
      <c r="Y28" s="7"/>
      <c r="Z28" s="7"/>
    </row>
    <row r="29" spans="1:35" s="1372" customFormat="1">
      <c r="A29" s="556"/>
      <c r="B29" s="841"/>
      <c r="C29" s="841"/>
      <c r="D29" s="842"/>
      <c r="E29" s="841"/>
      <c r="F29" s="841"/>
      <c r="G29" s="841"/>
      <c r="H29" s="842"/>
      <c r="I29" s="841"/>
      <c r="J29" s="7"/>
      <c r="K29" s="7"/>
      <c r="L29" s="7"/>
      <c r="M29" s="7"/>
      <c r="N29" s="7"/>
      <c r="O29" s="7"/>
      <c r="P29" s="7"/>
      <c r="Q29" s="7"/>
      <c r="R29" s="7"/>
      <c r="S29" s="7"/>
      <c r="T29" s="7"/>
      <c r="U29" s="7"/>
      <c r="V29" s="7"/>
      <c r="W29" s="7"/>
      <c r="X29" s="7"/>
      <c r="Y29" s="7"/>
      <c r="Z29" s="7"/>
    </row>
    <row r="30" spans="1:35" s="1372" customFormat="1">
      <c r="B30" s="1387"/>
      <c r="C30" s="1387"/>
      <c r="D30" s="1387"/>
      <c r="E30" s="1387"/>
      <c r="F30" s="1387"/>
      <c r="G30" s="1387"/>
    </row>
    <row r="31" spans="1:35" s="1372" customFormat="1">
      <c r="B31" s="1387"/>
      <c r="C31" s="1387"/>
      <c r="D31" s="1387"/>
      <c r="E31" s="1387"/>
      <c r="F31" s="1387"/>
      <c r="G31" s="1387"/>
    </row>
    <row r="32" spans="1:35" s="1372" customFormat="1"/>
    <row r="33" s="1372" customFormat="1"/>
  </sheetData>
  <mergeCells count="2">
    <mergeCell ref="A2:G2"/>
    <mergeCell ref="A4:G4"/>
  </mergeCells>
  <hyperlinks>
    <hyperlink ref="A1" location="Índice!A1" display="Volver al Índice" xr:uid="{A3074711-3A0F-4CBB-AEB8-351513193B4C}"/>
  </hyperlinks>
  <pageMargins left="1.1811023622047245" right="1.1811023622047245" top="0.98425196850393704" bottom="0.98425196850393704" header="0.6692913385826772" footer="0.6692913385826772"/>
  <pageSetup paperSize="9" scale="76" fitToWidth="0" fitToHeight="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4EF44-FE1C-4BD3-88C8-F2FEDC5D46CC}">
  <dimension ref="A1:O32"/>
  <sheetViews>
    <sheetView showGridLines="0" zoomScale="70" zoomScaleNormal="70" workbookViewId="0"/>
  </sheetViews>
  <sheetFormatPr baseColWidth="10" defaultRowHeight="13.2"/>
  <cols>
    <col min="1" max="1" width="35.5546875" style="7" customWidth="1"/>
    <col min="2" max="2" width="11.109375" style="7" customWidth="1"/>
    <col min="3" max="9" width="11.6640625" style="7" customWidth="1"/>
    <col min="10" max="10" width="16" style="7" bestFit="1" customWidth="1"/>
    <col min="11" max="11" width="14" style="7" customWidth="1"/>
    <col min="12" max="12" width="11.5546875" style="7"/>
    <col min="13" max="13" width="13.5546875" style="7" customWidth="1"/>
    <col min="14" max="14" width="11.5546875" style="7"/>
    <col min="15" max="15" width="12.6640625" style="7" customWidth="1"/>
    <col min="16" max="16384" width="11.5546875" style="7"/>
  </cols>
  <sheetData>
    <row r="1" spans="1:15" s="376" customFormat="1" ht="12.75" customHeight="1">
      <c r="A1" s="1485" t="s">
        <v>1229</v>
      </c>
      <c r="B1" s="1"/>
      <c r="C1" s="1"/>
      <c r="D1" s="1"/>
      <c r="E1" s="1"/>
      <c r="F1" s="1"/>
      <c r="G1" s="1"/>
      <c r="H1" s="1"/>
      <c r="I1" s="1"/>
      <c r="J1" s="1"/>
    </row>
    <row r="2" spans="1:15" s="172" customFormat="1" ht="30" customHeight="1">
      <c r="A2" s="40" t="s">
        <v>1165</v>
      </c>
      <c r="B2" s="40"/>
      <c r="C2" s="40"/>
      <c r="D2" s="40"/>
      <c r="E2" s="40"/>
      <c r="F2" s="40"/>
      <c r="G2" s="40"/>
      <c r="H2" s="40"/>
      <c r="I2" s="40"/>
      <c r="J2" s="40"/>
      <c r="K2" s="685"/>
      <c r="L2" s="685"/>
      <c r="M2" s="685"/>
      <c r="N2" s="685"/>
      <c r="O2" s="685"/>
    </row>
    <row r="3" spans="1:15" s="376" customFormat="1" ht="21" customHeight="1">
      <c r="A3" s="1354">
        <v>45505</v>
      </c>
      <c r="B3" s="1354"/>
      <c r="C3" s="1354"/>
      <c r="D3" s="1354"/>
      <c r="E3" s="1354"/>
      <c r="F3" s="1354"/>
      <c r="G3" s="1354"/>
      <c r="H3" s="1354"/>
      <c r="I3" s="1354"/>
      <c r="J3" s="1354"/>
      <c r="K3" s="629"/>
      <c r="L3" s="629"/>
      <c r="M3" s="629"/>
      <c r="N3" s="629"/>
      <c r="O3" s="629"/>
    </row>
    <row r="4" spans="1:15" s="376" customFormat="1" ht="18.75" customHeight="1">
      <c r="A4" s="378" t="s">
        <v>122</v>
      </c>
      <c r="B4" s="378"/>
      <c r="C4" s="378"/>
      <c r="D4" s="378"/>
      <c r="E4" s="378"/>
      <c r="F4" s="378"/>
      <c r="G4" s="378"/>
      <c r="H4" s="378"/>
      <c r="I4" s="378"/>
      <c r="J4" s="378"/>
      <c r="K4" s="629"/>
      <c r="L4" s="629"/>
      <c r="M4" s="629"/>
      <c r="N4" s="629"/>
      <c r="O4" s="629"/>
    </row>
    <row r="5" spans="1:15" s="382" customFormat="1" ht="7.5" customHeight="1" thickBot="1">
      <c r="A5" s="380"/>
      <c r="B5" s="380"/>
      <c r="C5" s="380"/>
      <c r="D5" s="7"/>
      <c r="E5" s="7"/>
      <c r="F5" s="7"/>
      <c r="G5" s="7"/>
      <c r="H5" s="7"/>
      <c r="I5" s="7"/>
      <c r="J5" s="380"/>
      <c r="K5" s="589"/>
      <c r="L5" s="589"/>
      <c r="M5" s="589"/>
      <c r="N5" s="589"/>
      <c r="O5" s="589"/>
    </row>
    <row r="6" spans="1:15" s="13" customFormat="1" ht="24.75" customHeight="1">
      <c r="A6" s="1355"/>
      <c r="B6" s="1356"/>
      <c r="D6" s="667" t="s">
        <v>1166</v>
      </c>
      <c r="E6" s="667"/>
      <c r="F6" s="667"/>
      <c r="G6" s="667"/>
      <c r="H6" s="667"/>
      <c r="I6" s="1357"/>
    </row>
    <row r="7" spans="1:15" s="13" customFormat="1" ht="42" customHeight="1">
      <c r="A7" s="1358"/>
      <c r="B7" s="385" t="s">
        <v>1167</v>
      </c>
      <c r="C7" s="1359" t="s">
        <v>725</v>
      </c>
      <c r="D7" s="385" t="s">
        <v>1168</v>
      </c>
      <c r="E7" s="385" t="s">
        <v>1169</v>
      </c>
      <c r="F7" s="385" t="s">
        <v>1170</v>
      </c>
      <c r="G7" s="385" t="s">
        <v>1171</v>
      </c>
      <c r="H7" s="385" t="s">
        <v>1172</v>
      </c>
      <c r="I7" s="385" t="s">
        <v>1173</v>
      </c>
      <c r="J7" s="424" t="s">
        <v>190</v>
      </c>
    </row>
    <row r="8" spans="1:15" s="36" customFormat="1" ht="8.25" customHeight="1">
      <c r="A8" s="386"/>
      <c r="B8" s="386"/>
      <c r="C8" s="386"/>
      <c r="D8" s="386"/>
      <c r="E8" s="386"/>
      <c r="F8" s="386"/>
      <c r="G8" s="386"/>
      <c r="H8" s="386"/>
      <c r="I8" s="386"/>
      <c r="J8" s="386"/>
    </row>
    <row r="9" spans="1:15" s="24" customFormat="1" ht="18" customHeight="1">
      <c r="A9" s="288" t="s">
        <v>29</v>
      </c>
      <c r="B9" s="1360">
        <v>12981618.313826</v>
      </c>
      <c r="C9" s="1360">
        <v>15460539.625650996</v>
      </c>
      <c r="D9" s="1360">
        <v>5232192.1176970005</v>
      </c>
      <c r="E9" s="1360">
        <v>1797203.5354714999</v>
      </c>
      <c r="F9" s="1360">
        <v>1809283.0721229999</v>
      </c>
      <c r="G9" s="1360">
        <v>2422373.1418534992</v>
      </c>
      <c r="H9" s="1360">
        <v>2690608.29018</v>
      </c>
      <c r="I9" s="1360">
        <v>731760.5900025001</v>
      </c>
      <c r="J9" s="1361">
        <v>43125578.686804488</v>
      </c>
      <c r="K9" s="196"/>
    </row>
    <row r="10" spans="1:15" s="24" customFormat="1" ht="18" customHeight="1">
      <c r="A10" s="288" t="s">
        <v>30</v>
      </c>
      <c r="B10" s="1360">
        <v>189472.13954899998</v>
      </c>
      <c r="C10" s="1360">
        <v>171687.454937</v>
      </c>
      <c r="D10" s="1360">
        <v>1146.2968999999998</v>
      </c>
      <c r="E10" s="1360">
        <v>2324.9031240000004</v>
      </c>
      <c r="F10" s="1360">
        <v>15989.334618000001</v>
      </c>
      <c r="G10" s="1360">
        <v>296138.16970800003</v>
      </c>
      <c r="H10" s="1360">
        <v>425419.67995949998</v>
      </c>
      <c r="I10" s="1360">
        <v>90386.395410000012</v>
      </c>
      <c r="J10" s="1361">
        <v>1192564.3742055001</v>
      </c>
      <c r="K10" s="196"/>
    </row>
    <row r="11" spans="1:15" s="24" customFormat="1" ht="18" customHeight="1">
      <c r="A11" s="288" t="s">
        <v>95</v>
      </c>
      <c r="B11" s="1360">
        <v>26411854.574435007</v>
      </c>
      <c r="C11" s="1360">
        <v>29599193.863846503</v>
      </c>
      <c r="D11" s="1360">
        <v>3414578.7157759997</v>
      </c>
      <c r="E11" s="1360">
        <v>3490927.4041960002</v>
      </c>
      <c r="F11" s="1360">
        <v>1514196.4160125002</v>
      </c>
      <c r="G11" s="1360">
        <v>1151356.4429335003</v>
      </c>
      <c r="H11" s="1360">
        <v>595866.33466350008</v>
      </c>
      <c r="I11" s="1360">
        <v>2190388.0507135</v>
      </c>
      <c r="J11" s="1361">
        <v>68368361.802576512</v>
      </c>
      <c r="K11" s="196"/>
    </row>
    <row r="12" spans="1:15" s="24" customFormat="1" ht="18" customHeight="1">
      <c r="A12" s="288" t="s">
        <v>32</v>
      </c>
      <c r="B12" s="1360">
        <v>403707.77396399999</v>
      </c>
      <c r="C12" s="1360">
        <v>2692226.2352955001</v>
      </c>
      <c r="D12" s="1360">
        <v>10715.258007499999</v>
      </c>
      <c r="E12" s="1360">
        <v>726767.26694150001</v>
      </c>
      <c r="F12" s="1360">
        <v>174530.01917549997</v>
      </c>
      <c r="G12" s="1360">
        <v>950626.15673549997</v>
      </c>
      <c r="H12" s="1360">
        <v>321695.58686149999</v>
      </c>
      <c r="I12" s="1360">
        <v>54368.158802999998</v>
      </c>
      <c r="J12" s="1361">
        <v>5334636.4557839995</v>
      </c>
      <c r="K12" s="196"/>
    </row>
    <row r="13" spans="1:15" s="24" customFormat="1" ht="18" customHeight="1">
      <c r="A13" s="288" t="s">
        <v>33</v>
      </c>
      <c r="B13" s="1360">
        <v>2932802.9377069995</v>
      </c>
      <c r="C13" s="1360">
        <v>1827241.26642</v>
      </c>
      <c r="D13" s="1360">
        <v>626678.92439850001</v>
      </c>
      <c r="E13" s="1360">
        <v>777491.06141600013</v>
      </c>
      <c r="F13" s="1360">
        <v>893241.57306850015</v>
      </c>
      <c r="G13" s="1360">
        <v>1145758.6973555</v>
      </c>
      <c r="H13" s="1360">
        <v>1004774.0560610001</v>
      </c>
      <c r="I13" s="1360">
        <v>174311.25942399996</v>
      </c>
      <c r="J13" s="1361">
        <v>9382299.775850499</v>
      </c>
      <c r="K13" s="196"/>
    </row>
    <row r="14" spans="1:15" s="24" customFormat="1" ht="18" customHeight="1">
      <c r="A14" s="288" t="s">
        <v>114</v>
      </c>
      <c r="B14" s="1360">
        <v>9442963.6565545015</v>
      </c>
      <c r="C14" s="1360">
        <v>7901404.9922004985</v>
      </c>
      <c r="D14" s="1360">
        <v>1493199.4319084997</v>
      </c>
      <c r="E14" s="1360">
        <v>1697831.8581675005</v>
      </c>
      <c r="F14" s="1360">
        <v>1544505.2333549997</v>
      </c>
      <c r="G14" s="1360">
        <v>1993917.2398275</v>
      </c>
      <c r="H14" s="1360">
        <v>2203562.8091545003</v>
      </c>
      <c r="I14" s="1360">
        <v>371249.76452099998</v>
      </c>
      <c r="J14" s="1361">
        <v>26648634.985688996</v>
      </c>
      <c r="K14" s="196"/>
    </row>
    <row r="15" spans="1:15" s="24" customFormat="1" ht="18" customHeight="1">
      <c r="A15" s="288" t="s">
        <v>35</v>
      </c>
      <c r="B15" s="1360">
        <v>2337757.7867620001</v>
      </c>
      <c r="C15" s="1360">
        <v>19543.391058999998</v>
      </c>
      <c r="D15" s="1360">
        <v>221</v>
      </c>
      <c r="E15" s="1360">
        <v>6222.2843769999999</v>
      </c>
      <c r="F15" s="1360">
        <v>0</v>
      </c>
      <c r="G15" s="1360">
        <v>0</v>
      </c>
      <c r="H15" s="1360">
        <v>0</v>
      </c>
      <c r="I15" s="1360">
        <v>0</v>
      </c>
      <c r="J15" s="1361">
        <v>2363744.4621979999</v>
      </c>
      <c r="K15" s="196"/>
    </row>
    <row r="16" spans="1:15" s="24" customFormat="1" ht="18" customHeight="1">
      <c r="A16" s="288" t="s">
        <v>36</v>
      </c>
      <c r="B16" s="1360">
        <v>9126462.1392624993</v>
      </c>
      <c r="C16" s="1360">
        <v>12489819.684601</v>
      </c>
      <c r="D16" s="1360">
        <v>2098644.0908785001</v>
      </c>
      <c r="E16" s="1360">
        <v>2652380.4656774998</v>
      </c>
      <c r="F16" s="1360">
        <v>1743037.1549124997</v>
      </c>
      <c r="G16" s="1360">
        <v>615122.19234600011</v>
      </c>
      <c r="H16" s="1360">
        <v>2863902.8355430001</v>
      </c>
      <c r="I16" s="1360">
        <v>574167.43758499995</v>
      </c>
      <c r="J16" s="1361">
        <v>32163536.000806</v>
      </c>
      <c r="K16" s="196"/>
    </row>
    <row r="17" spans="1:11" s="24" customFormat="1" ht="18" customHeight="1">
      <c r="A17" s="288" t="s">
        <v>37</v>
      </c>
      <c r="B17" s="1360">
        <v>14919.299770499998</v>
      </c>
      <c r="C17" s="1360">
        <v>1287332.0436485002</v>
      </c>
      <c r="D17" s="1360">
        <v>604202.57212849997</v>
      </c>
      <c r="E17" s="1360">
        <v>1050320.6966029999</v>
      </c>
      <c r="F17" s="1360">
        <v>2705684.7584994994</v>
      </c>
      <c r="G17" s="1360">
        <v>2210258.9097935003</v>
      </c>
      <c r="H17" s="1360">
        <v>1873161.2241685002</v>
      </c>
      <c r="I17" s="1360">
        <v>97793.984214499986</v>
      </c>
      <c r="J17" s="1361">
        <v>9843673.4888265003</v>
      </c>
      <c r="K17" s="196"/>
    </row>
    <row r="18" spans="1:11" s="24" customFormat="1" ht="18" customHeight="1">
      <c r="A18" s="288" t="s">
        <v>38</v>
      </c>
      <c r="B18" s="1360">
        <v>201374.47400650004</v>
      </c>
      <c r="C18" s="1360">
        <v>602605.26771350007</v>
      </c>
      <c r="D18" s="1360">
        <v>79858.048322500006</v>
      </c>
      <c r="E18" s="1360">
        <v>160951.70672599992</v>
      </c>
      <c r="F18" s="1360">
        <v>200464.72580700004</v>
      </c>
      <c r="G18" s="1360">
        <v>1129697.2356970001</v>
      </c>
      <c r="H18" s="1360">
        <v>724261.12119699991</v>
      </c>
      <c r="I18" s="1360">
        <v>9718.6225480000012</v>
      </c>
      <c r="J18" s="1361">
        <v>3108931.2020175001</v>
      </c>
      <c r="K18" s="196"/>
    </row>
    <row r="19" spans="1:11" s="24" customFormat="1" ht="18" customHeight="1">
      <c r="A19" s="288" t="s">
        <v>39</v>
      </c>
      <c r="B19" s="1360">
        <v>0</v>
      </c>
      <c r="C19" s="1360">
        <v>472825.81266549998</v>
      </c>
      <c r="D19" s="1360">
        <v>513157.6372299997</v>
      </c>
      <c r="E19" s="1360">
        <v>38455.283659999979</v>
      </c>
      <c r="F19" s="1360">
        <v>225944.72817999992</v>
      </c>
      <c r="G19" s="1360">
        <v>482593.01097999973</v>
      </c>
      <c r="H19" s="1360">
        <v>552756.67531999992</v>
      </c>
      <c r="I19" s="1360">
        <v>134109.86954050002</v>
      </c>
      <c r="J19" s="1361">
        <v>2419843.0175759993</v>
      </c>
      <c r="K19" s="196"/>
    </row>
    <row r="20" spans="1:11" s="24" customFormat="1" ht="18" customHeight="1">
      <c r="A20" s="288" t="s">
        <v>40</v>
      </c>
      <c r="B20" s="1360">
        <v>858651.43343950005</v>
      </c>
      <c r="C20" s="1360">
        <v>167.127635</v>
      </c>
      <c r="D20" s="1360">
        <v>394482.99604650011</v>
      </c>
      <c r="E20" s="1360">
        <v>43890.5342695</v>
      </c>
      <c r="F20" s="1360">
        <v>48253.822209999977</v>
      </c>
      <c r="G20" s="1360">
        <v>123163.89342950002</v>
      </c>
      <c r="H20" s="1360">
        <v>438632.97583000007</v>
      </c>
      <c r="I20" s="1360">
        <v>0</v>
      </c>
      <c r="J20" s="1361">
        <v>1907242.7828600004</v>
      </c>
      <c r="K20" s="196"/>
    </row>
    <row r="21" spans="1:11" s="24" customFormat="1" ht="18" customHeight="1">
      <c r="A21" s="288" t="s">
        <v>41</v>
      </c>
      <c r="B21" s="1360">
        <v>0</v>
      </c>
      <c r="C21" s="1360">
        <v>520185.44586599985</v>
      </c>
      <c r="D21" s="1360">
        <v>22.354508500000009</v>
      </c>
      <c r="E21" s="1360">
        <v>111.07467799999999</v>
      </c>
      <c r="F21" s="1360">
        <v>66004.147450000004</v>
      </c>
      <c r="G21" s="1360">
        <v>97440.467224999986</v>
      </c>
      <c r="H21" s="1360">
        <v>491771.20010850002</v>
      </c>
      <c r="I21" s="1360">
        <v>165156.01399550002</v>
      </c>
      <c r="J21" s="1361">
        <v>1340690.7038314999</v>
      </c>
      <c r="K21" s="196"/>
    </row>
    <row r="22" spans="1:11" s="24" customFormat="1" ht="18" customHeight="1">
      <c r="A22" s="27" t="s">
        <v>42</v>
      </c>
      <c r="B22" s="1360">
        <v>18518.383700999999</v>
      </c>
      <c r="C22" s="1360">
        <v>83347.541511999996</v>
      </c>
      <c r="D22" s="1360">
        <v>290.05818599999998</v>
      </c>
      <c r="E22" s="1360">
        <v>9483.508979000002</v>
      </c>
      <c r="F22" s="1360">
        <v>14220.258172999997</v>
      </c>
      <c r="G22" s="1360">
        <v>128295.47936300001</v>
      </c>
      <c r="H22" s="1360">
        <v>292148.10981599992</v>
      </c>
      <c r="I22" s="1360">
        <v>334.82091900000006</v>
      </c>
      <c r="J22" s="1361">
        <v>546638.16064899985</v>
      </c>
      <c r="K22" s="196"/>
    </row>
    <row r="23" spans="1:11" s="24" customFormat="1" ht="18" customHeight="1">
      <c r="A23" s="288" t="s">
        <v>43</v>
      </c>
      <c r="B23" s="1360">
        <v>69274.811876000022</v>
      </c>
      <c r="C23" s="1360">
        <v>0</v>
      </c>
      <c r="D23" s="1360">
        <v>44423.540574999999</v>
      </c>
      <c r="E23" s="1360">
        <v>55345.610199000002</v>
      </c>
      <c r="F23" s="1360">
        <v>58257.238018500007</v>
      </c>
      <c r="G23" s="1360">
        <v>56198.702279999983</v>
      </c>
      <c r="H23" s="1360">
        <v>0</v>
      </c>
      <c r="I23" s="1360">
        <v>0</v>
      </c>
      <c r="J23" s="1361">
        <v>283499.90294850001</v>
      </c>
      <c r="K23" s="196"/>
    </row>
    <row r="24" spans="1:11" s="24" customFormat="1" ht="18" customHeight="1">
      <c r="A24" s="288" t="s">
        <v>44</v>
      </c>
      <c r="B24" s="1360">
        <v>0</v>
      </c>
      <c r="C24" s="1360">
        <v>1196.1695780000002</v>
      </c>
      <c r="D24" s="1360">
        <v>70386.426248999996</v>
      </c>
      <c r="E24" s="1360">
        <v>0</v>
      </c>
      <c r="F24" s="1360">
        <v>0</v>
      </c>
      <c r="G24" s="1360">
        <v>0</v>
      </c>
      <c r="H24" s="1360">
        <v>0</v>
      </c>
      <c r="I24" s="1360">
        <v>0</v>
      </c>
      <c r="J24" s="1361">
        <v>71582.595826999997</v>
      </c>
      <c r="K24" s="196"/>
    </row>
    <row r="25" spans="1:11" s="24" customFormat="1" ht="18" customHeight="1">
      <c r="A25" s="288" t="s">
        <v>45</v>
      </c>
      <c r="B25" s="1360">
        <v>0</v>
      </c>
      <c r="C25" s="1360">
        <v>0</v>
      </c>
      <c r="D25" s="1360">
        <v>415580.98584149993</v>
      </c>
      <c r="E25" s="1360">
        <v>102206.21840400001</v>
      </c>
      <c r="F25" s="1360">
        <v>22235.860200499988</v>
      </c>
      <c r="G25" s="1360">
        <v>79129.738859999969</v>
      </c>
      <c r="H25" s="1360">
        <v>33760</v>
      </c>
      <c r="I25" s="1360">
        <v>0</v>
      </c>
      <c r="J25" s="1361">
        <v>652912.80330599984</v>
      </c>
      <c r="K25" s="196"/>
    </row>
    <row r="26" spans="1:11" s="24" customFormat="1" ht="21.9" customHeight="1">
      <c r="A26" s="1362" t="s">
        <v>46</v>
      </c>
      <c r="B26" s="1363">
        <v>64989377.724853501</v>
      </c>
      <c r="C26" s="1363">
        <v>73129315.922628984</v>
      </c>
      <c r="D26" s="1363">
        <v>14999780.4546535</v>
      </c>
      <c r="E26" s="1363">
        <v>12611913.412889499</v>
      </c>
      <c r="F26" s="1363">
        <v>11035848.341803499</v>
      </c>
      <c r="G26" s="1363">
        <v>12882069.478387503</v>
      </c>
      <c r="H26" s="1363">
        <v>14512320.898863001</v>
      </c>
      <c r="I26" s="1363">
        <v>4593744.967676498</v>
      </c>
      <c r="J26" s="1364">
        <v>208754371.20175597</v>
      </c>
      <c r="K26" s="196"/>
    </row>
    <row r="27" spans="1:11" s="24" customFormat="1" ht="21" customHeight="1">
      <c r="A27" s="30" t="s">
        <v>1174</v>
      </c>
      <c r="B27" s="693"/>
      <c r="C27" s="693"/>
      <c r="D27" s="693"/>
      <c r="E27" s="693"/>
      <c r="F27" s="693"/>
      <c r="G27" s="693"/>
      <c r="H27" s="693"/>
      <c r="I27" s="693"/>
      <c r="J27" s="694"/>
      <c r="K27" s="196"/>
    </row>
    <row r="28" spans="1:11" s="24" customFormat="1" ht="16.5" customHeight="1">
      <c r="A28" s="33"/>
      <c r="B28" s="18"/>
      <c r="C28" s="18"/>
      <c r="D28" s="18"/>
      <c r="E28" s="18"/>
      <c r="F28" s="18"/>
      <c r="G28" s="18"/>
      <c r="H28" s="18"/>
      <c r="I28" s="18"/>
      <c r="J28" s="18"/>
      <c r="K28" s="196"/>
    </row>
    <row r="29" spans="1:11" s="24" customFormat="1" ht="21.9" customHeight="1">
      <c r="A29" s="1365"/>
      <c r="B29" s="7"/>
      <c r="C29" s="7"/>
      <c r="D29" s="7"/>
      <c r="E29" s="7"/>
      <c r="F29" s="7"/>
      <c r="G29" s="7"/>
      <c r="H29" s="7"/>
      <c r="I29" s="7"/>
      <c r="J29" s="7"/>
      <c r="K29" s="196"/>
    </row>
    <row r="30" spans="1:11" s="70" customFormat="1" ht="30.75" customHeight="1">
      <c r="A30" s="7"/>
      <c r="B30" s="7"/>
      <c r="C30" s="7"/>
      <c r="D30" s="7"/>
      <c r="E30" s="7"/>
      <c r="F30" s="7"/>
      <c r="G30" s="7"/>
      <c r="H30" s="7"/>
      <c r="I30" s="7"/>
      <c r="J30" s="7"/>
      <c r="K30" s="1366"/>
    </row>
    <row r="31" spans="1:11" s="8" customFormat="1" ht="7.5" customHeight="1">
      <c r="A31" s="7"/>
      <c r="B31" s="7"/>
      <c r="C31" s="7"/>
      <c r="D31" s="7"/>
      <c r="E31" s="7"/>
      <c r="F31" s="7"/>
      <c r="G31" s="7"/>
      <c r="H31" s="7"/>
      <c r="I31" s="7"/>
      <c r="J31" s="7"/>
      <c r="K31" s="654"/>
    </row>
    <row r="32" spans="1:11" s="73" customFormat="1" ht="13.5" customHeight="1">
      <c r="A32" s="7"/>
      <c r="B32" s="7"/>
      <c r="C32" s="7"/>
      <c r="D32" s="7"/>
      <c r="E32" s="7"/>
      <c r="F32" s="7"/>
      <c r="G32" s="7"/>
      <c r="H32" s="7"/>
      <c r="I32" s="7"/>
      <c r="J32" s="7"/>
    </row>
  </sheetData>
  <mergeCells count="4">
    <mergeCell ref="A2:J2"/>
    <mergeCell ref="A3:J3"/>
    <mergeCell ref="A4:J4"/>
    <mergeCell ref="D6:H6"/>
  </mergeCells>
  <hyperlinks>
    <hyperlink ref="A1" location="Índice!A1" display="Volver al Índice" xr:uid="{73996BFF-9A4C-4499-8EEC-6F9004640A3C}"/>
  </hyperlinks>
  <printOptions horizontalCentered="1" verticalCentered="1"/>
  <pageMargins left="0.98425196850393704" right="0.98425196850393704" top="0.98425196850393704" bottom="0.98425196850393704" header="0" footer="0"/>
  <pageSetup paperSize="9" scale="76"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1E035-9A30-4ED8-A53E-A3311DE9E718}">
  <dimension ref="A1:O202"/>
  <sheetViews>
    <sheetView showGridLines="0" zoomScaleNormal="100" workbookViewId="0"/>
  </sheetViews>
  <sheetFormatPr baseColWidth="10" defaultRowHeight="13.2"/>
  <cols>
    <col min="1" max="1" width="35.5546875" style="7" customWidth="1"/>
    <col min="2" max="2" width="11.109375" style="7" customWidth="1"/>
    <col min="3" max="10" width="11.6640625" style="7" customWidth="1"/>
    <col min="11" max="11" width="14" style="7" customWidth="1"/>
    <col min="12" max="12" width="11.5546875" style="7"/>
    <col min="13" max="13" width="13.5546875" style="7" customWidth="1"/>
    <col min="14" max="14" width="11.5546875" style="7"/>
    <col min="15" max="15" width="12.6640625" style="7" customWidth="1"/>
    <col min="16" max="16384" width="11.5546875" style="7"/>
  </cols>
  <sheetData>
    <row r="1" spans="1:15" s="376" customFormat="1" ht="12.75" customHeight="1">
      <c r="A1" s="1485" t="s">
        <v>1229</v>
      </c>
      <c r="B1" s="1"/>
      <c r="C1" s="1"/>
      <c r="D1" s="1"/>
      <c r="E1" s="1"/>
      <c r="F1" s="1"/>
      <c r="G1" s="1"/>
      <c r="H1" s="1"/>
      <c r="I1" s="1"/>
      <c r="J1" s="1"/>
    </row>
    <row r="2" spans="1:15" s="172" customFormat="1" ht="30" customHeight="1">
      <c r="A2" s="40" t="s">
        <v>1175</v>
      </c>
      <c r="B2" s="40"/>
      <c r="C2" s="40"/>
      <c r="D2" s="40"/>
      <c r="E2" s="40"/>
      <c r="F2" s="40"/>
      <c r="G2" s="40"/>
      <c r="H2" s="40"/>
      <c r="I2" s="40"/>
      <c r="J2" s="40"/>
      <c r="K2" s="685"/>
      <c r="L2" s="685"/>
      <c r="M2" s="685"/>
      <c r="N2" s="685"/>
      <c r="O2" s="685"/>
    </row>
    <row r="3" spans="1:15" s="376" customFormat="1" ht="21" customHeight="1">
      <c r="A3" s="1354">
        <v>45505</v>
      </c>
      <c r="B3" s="1354"/>
      <c r="C3" s="1354"/>
      <c r="D3" s="1354"/>
      <c r="E3" s="1354"/>
      <c r="F3" s="1354"/>
      <c r="G3" s="1354"/>
      <c r="H3" s="1354"/>
      <c r="I3" s="1354"/>
      <c r="J3" s="1354"/>
      <c r="K3" s="629"/>
      <c r="L3" s="629"/>
      <c r="M3" s="629"/>
      <c r="N3" s="629"/>
      <c r="O3" s="629"/>
    </row>
    <row r="4" spans="1:15" s="376" customFormat="1" ht="18.75" customHeight="1">
      <c r="A4" s="378" t="s">
        <v>1176</v>
      </c>
      <c r="B4" s="378"/>
      <c r="C4" s="378"/>
      <c r="D4" s="378"/>
      <c r="E4" s="378"/>
      <c r="F4" s="378"/>
      <c r="G4" s="378"/>
      <c r="H4" s="378"/>
      <c r="I4" s="378"/>
      <c r="J4" s="378"/>
      <c r="K4" s="629"/>
      <c r="L4" s="629"/>
      <c r="M4" s="629"/>
      <c r="N4" s="629"/>
      <c r="O4" s="629"/>
    </row>
    <row r="5" spans="1:15" s="382" customFormat="1" ht="7.5" customHeight="1" thickBot="1">
      <c r="A5" s="380"/>
      <c r="B5" s="380"/>
      <c r="C5" s="380"/>
      <c r="D5" s="7"/>
      <c r="E5" s="7"/>
      <c r="F5" s="7"/>
      <c r="G5" s="7"/>
      <c r="H5" s="7"/>
      <c r="I5" s="7"/>
      <c r="J5" s="380"/>
      <c r="K5" s="589"/>
      <c r="L5" s="589"/>
      <c r="M5" s="589"/>
      <c r="N5" s="589"/>
      <c r="O5" s="589"/>
    </row>
    <row r="6" spans="1:15" s="13" customFormat="1" ht="24.75" customHeight="1">
      <c r="A6" s="1355"/>
      <c r="B6" s="1356"/>
      <c r="D6" s="667" t="s">
        <v>1166</v>
      </c>
      <c r="E6" s="667"/>
      <c r="F6" s="667"/>
      <c r="G6" s="667"/>
      <c r="H6" s="667"/>
      <c r="I6" s="1357"/>
    </row>
    <row r="7" spans="1:15" s="13" customFormat="1" ht="42" customHeight="1">
      <c r="A7" s="1358"/>
      <c r="B7" s="385" t="s">
        <v>1167</v>
      </c>
      <c r="C7" s="1359" t="s">
        <v>725</v>
      </c>
      <c r="D7" s="385" t="s">
        <v>1168</v>
      </c>
      <c r="E7" s="385" t="s">
        <v>1169</v>
      </c>
      <c r="F7" s="385" t="s">
        <v>1170</v>
      </c>
      <c r="G7" s="385" t="s">
        <v>1171</v>
      </c>
      <c r="H7" s="385" t="s">
        <v>1172</v>
      </c>
      <c r="I7" s="385" t="s">
        <v>1173</v>
      </c>
      <c r="J7" s="424" t="s">
        <v>190</v>
      </c>
    </row>
    <row r="8" spans="1:15" s="36" customFormat="1" ht="8.25" customHeight="1">
      <c r="A8" s="386"/>
      <c r="B8" s="386"/>
      <c r="C8" s="386"/>
      <c r="D8" s="386"/>
      <c r="E8" s="386"/>
      <c r="F8" s="386"/>
      <c r="G8" s="386"/>
      <c r="H8" s="386"/>
      <c r="I8" s="386"/>
      <c r="J8" s="386"/>
    </row>
    <row r="9" spans="1:15" s="24" customFormat="1" ht="18" customHeight="1">
      <c r="A9" s="288" t="s">
        <v>29</v>
      </c>
      <c r="B9" s="1360">
        <v>2374000.534554</v>
      </c>
      <c r="C9" s="1360">
        <v>1920888.1817935002</v>
      </c>
      <c r="D9" s="1360">
        <v>723511.71377649996</v>
      </c>
      <c r="E9" s="1360">
        <v>680561.87979250005</v>
      </c>
      <c r="F9" s="1360">
        <v>780345.90584150015</v>
      </c>
      <c r="G9" s="1360">
        <v>655277.51910299994</v>
      </c>
      <c r="H9" s="1360">
        <v>162384.22388649994</v>
      </c>
      <c r="I9" s="1360">
        <v>131993.31107549998</v>
      </c>
      <c r="J9" s="1361">
        <v>7428963.2698230017</v>
      </c>
      <c r="K9" s="196"/>
    </row>
    <row r="10" spans="1:15" s="24" customFormat="1" ht="18" customHeight="1">
      <c r="A10" s="288" t="s">
        <v>30</v>
      </c>
      <c r="B10" s="1360">
        <v>5093.8766559999995</v>
      </c>
      <c r="C10" s="1360">
        <v>7826.884860000001</v>
      </c>
      <c r="D10" s="1360">
        <v>0</v>
      </c>
      <c r="E10" s="1360">
        <v>1248.6345775</v>
      </c>
      <c r="F10" s="1360">
        <v>5085.4226624999983</v>
      </c>
      <c r="G10" s="1360">
        <v>33168.686130000002</v>
      </c>
      <c r="H10" s="1360">
        <v>6003.6034465000002</v>
      </c>
      <c r="I10" s="1360">
        <v>14648.068469</v>
      </c>
      <c r="J10" s="1361">
        <v>73075.176801499998</v>
      </c>
      <c r="K10" s="196"/>
    </row>
    <row r="11" spans="1:15" s="24" customFormat="1" ht="18" customHeight="1">
      <c r="A11" s="288" t="s">
        <v>95</v>
      </c>
      <c r="B11" s="1360">
        <v>5075419.0705910018</v>
      </c>
      <c r="C11" s="1360">
        <v>4701330.1893754993</v>
      </c>
      <c r="D11" s="1360">
        <v>1176109.7816845002</v>
      </c>
      <c r="E11" s="1360">
        <v>1271347.893964</v>
      </c>
      <c r="F11" s="1360">
        <v>407760.56742200005</v>
      </c>
      <c r="G11" s="1360">
        <v>402672.21826849994</v>
      </c>
      <c r="H11" s="1360">
        <v>605388.84837649984</v>
      </c>
      <c r="I11" s="1360">
        <v>221613.30745999998</v>
      </c>
      <c r="J11" s="1361">
        <v>13861641.877142001</v>
      </c>
      <c r="K11" s="196"/>
    </row>
    <row r="12" spans="1:15" s="24" customFormat="1" ht="18" customHeight="1">
      <c r="A12" s="288" t="s">
        <v>32</v>
      </c>
      <c r="B12" s="1360">
        <v>52252.584401500004</v>
      </c>
      <c r="C12" s="1360">
        <v>219749.15393199999</v>
      </c>
      <c r="D12" s="1360">
        <v>430.81041399999998</v>
      </c>
      <c r="E12" s="1360">
        <v>2209.5723520000001</v>
      </c>
      <c r="F12" s="1360">
        <v>107062.7280205</v>
      </c>
      <c r="G12" s="1360">
        <v>128936.07558700001</v>
      </c>
      <c r="H12" s="1360">
        <v>25883.967802499999</v>
      </c>
      <c r="I12" s="1360">
        <v>3165.7696720000008</v>
      </c>
      <c r="J12" s="1361">
        <v>539690.66218149988</v>
      </c>
      <c r="K12" s="196"/>
    </row>
    <row r="13" spans="1:15" s="24" customFormat="1" ht="18" customHeight="1">
      <c r="A13" s="288" t="s">
        <v>33</v>
      </c>
      <c r="B13" s="1360">
        <v>444428.11178949993</v>
      </c>
      <c r="C13" s="1360">
        <v>221915.75667150001</v>
      </c>
      <c r="D13" s="1360">
        <v>131943.83158799997</v>
      </c>
      <c r="E13" s="1360">
        <v>140689.06698599999</v>
      </c>
      <c r="F13" s="1360">
        <v>246600.36617300002</v>
      </c>
      <c r="G13" s="1360">
        <v>253909.58816450005</v>
      </c>
      <c r="H13" s="1360">
        <v>235238.7019935</v>
      </c>
      <c r="I13" s="1360">
        <v>14175.712456000001</v>
      </c>
      <c r="J13" s="1361">
        <v>1688901.135822</v>
      </c>
      <c r="K13" s="196"/>
    </row>
    <row r="14" spans="1:15" s="24" customFormat="1" ht="18" customHeight="1">
      <c r="A14" s="288" t="s">
        <v>114</v>
      </c>
      <c r="B14" s="1360">
        <v>1566310.7069524999</v>
      </c>
      <c r="C14" s="1360">
        <v>1155005.728041</v>
      </c>
      <c r="D14" s="1360">
        <v>309566.598719</v>
      </c>
      <c r="E14" s="1360">
        <v>458268.11415849987</v>
      </c>
      <c r="F14" s="1360">
        <v>317498.46374599991</v>
      </c>
      <c r="G14" s="1360">
        <v>256722.83782999997</v>
      </c>
      <c r="H14" s="1360">
        <v>292443.39948000002</v>
      </c>
      <c r="I14" s="1360">
        <v>32939.378587499996</v>
      </c>
      <c r="J14" s="1361">
        <v>4388755.2275144998</v>
      </c>
      <c r="K14" s="196"/>
    </row>
    <row r="15" spans="1:15" s="24" customFormat="1" ht="18" customHeight="1">
      <c r="A15" s="288" t="s">
        <v>35</v>
      </c>
      <c r="B15" s="1360">
        <v>589163.6792609999</v>
      </c>
      <c r="C15" s="1360">
        <v>18921.747419000003</v>
      </c>
      <c r="D15" s="1360">
        <v>3218.0000499999996</v>
      </c>
      <c r="E15" s="1360">
        <v>0</v>
      </c>
      <c r="F15" s="1360">
        <v>515.1825399999999</v>
      </c>
      <c r="G15" s="1360">
        <v>0</v>
      </c>
      <c r="H15" s="1360">
        <v>0</v>
      </c>
      <c r="I15" s="1360">
        <v>0</v>
      </c>
      <c r="J15" s="1361">
        <v>611818.6092699999</v>
      </c>
      <c r="K15" s="196"/>
    </row>
    <row r="16" spans="1:15" s="24" customFormat="1" ht="18" customHeight="1">
      <c r="A16" s="288" t="s">
        <v>36</v>
      </c>
      <c r="B16" s="1360">
        <v>1101833.4375799999</v>
      </c>
      <c r="C16" s="1360">
        <v>1456465.2657690002</v>
      </c>
      <c r="D16" s="1360">
        <v>391022.63252799999</v>
      </c>
      <c r="E16" s="1360">
        <v>408212.41298849997</v>
      </c>
      <c r="F16" s="1360">
        <v>308743.43750250008</v>
      </c>
      <c r="G16" s="1360">
        <v>6512.1994074999984</v>
      </c>
      <c r="H16" s="1360">
        <v>280528.81353400002</v>
      </c>
      <c r="I16" s="1360">
        <v>43294.916911000008</v>
      </c>
      <c r="J16" s="1361">
        <v>3996613.1162205003</v>
      </c>
      <c r="K16" s="196"/>
    </row>
    <row r="17" spans="1:11" s="24" customFormat="1" ht="18" customHeight="1">
      <c r="A17" s="288" t="s">
        <v>37</v>
      </c>
      <c r="B17" s="1360">
        <v>830.40450800000019</v>
      </c>
      <c r="C17" s="1360">
        <v>30903.370192500002</v>
      </c>
      <c r="D17" s="1360">
        <v>1553.5306460000002</v>
      </c>
      <c r="E17" s="1360">
        <v>8464.109797000001</v>
      </c>
      <c r="F17" s="1360">
        <v>27348.2428095</v>
      </c>
      <c r="G17" s="1360">
        <v>20320.165292000002</v>
      </c>
      <c r="H17" s="1360">
        <v>7647.3639440000006</v>
      </c>
      <c r="I17" s="1360">
        <v>2099.3148469999996</v>
      </c>
      <c r="J17" s="1361">
        <v>99166.50203600002</v>
      </c>
      <c r="K17" s="196"/>
    </row>
    <row r="18" spans="1:11" s="24" customFormat="1" ht="18" customHeight="1">
      <c r="A18" s="288" t="s">
        <v>38</v>
      </c>
      <c r="B18" s="1360">
        <v>9947.4988444999981</v>
      </c>
      <c r="C18" s="1360">
        <v>56581.007734999999</v>
      </c>
      <c r="D18" s="1360">
        <v>21.868764500000001</v>
      </c>
      <c r="E18" s="1360">
        <v>407.19959750000015</v>
      </c>
      <c r="F18" s="1360">
        <v>2270.2841625000001</v>
      </c>
      <c r="G18" s="1360">
        <v>96897.801459499999</v>
      </c>
      <c r="H18" s="1360">
        <v>18714.763139999995</v>
      </c>
      <c r="I18" s="1360">
        <v>2413.9222680000007</v>
      </c>
      <c r="J18" s="1361">
        <v>187254.34597150001</v>
      </c>
      <c r="K18" s="196"/>
    </row>
    <row r="19" spans="1:11" s="24" customFormat="1" ht="18" customHeight="1">
      <c r="A19" s="288" t="s">
        <v>39</v>
      </c>
      <c r="B19" s="1360">
        <v>0</v>
      </c>
      <c r="C19" s="1360">
        <v>22188.085593000003</v>
      </c>
      <c r="D19" s="1360">
        <v>0.46956000000000009</v>
      </c>
      <c r="E19" s="1360">
        <v>399.75287000000003</v>
      </c>
      <c r="F19" s="1360">
        <v>1018.11015</v>
      </c>
      <c r="G19" s="1360">
        <v>9633.1872100000055</v>
      </c>
      <c r="H19" s="1360">
        <v>12125.423210000004</v>
      </c>
      <c r="I19" s="1360">
        <v>4681.9555959999998</v>
      </c>
      <c r="J19" s="1361">
        <v>50046.98418900001</v>
      </c>
      <c r="K19" s="196"/>
    </row>
    <row r="20" spans="1:11" s="24" customFormat="1" ht="18" customHeight="1">
      <c r="A20" s="288" t="s">
        <v>40</v>
      </c>
      <c r="B20" s="1360">
        <v>457336.50433800014</v>
      </c>
      <c r="C20" s="1360">
        <v>18.982920000000007</v>
      </c>
      <c r="D20" s="1360">
        <v>248042.05059850001</v>
      </c>
      <c r="E20" s="1360">
        <v>111385.6276605</v>
      </c>
      <c r="F20" s="1360">
        <v>85462.396950000024</v>
      </c>
      <c r="G20" s="1360">
        <v>86758.516840499971</v>
      </c>
      <c r="H20" s="1360">
        <v>68773.550160000013</v>
      </c>
      <c r="I20" s="1360">
        <v>0</v>
      </c>
      <c r="J20" s="1361">
        <v>1057777.6294675001</v>
      </c>
      <c r="K20" s="196"/>
    </row>
    <row r="21" spans="1:11" s="24" customFormat="1" ht="18" customHeight="1">
      <c r="A21" s="288" t="s">
        <v>41</v>
      </c>
      <c r="B21" s="1360">
        <v>0</v>
      </c>
      <c r="C21" s="1360">
        <v>636.88117899999986</v>
      </c>
      <c r="D21" s="1360">
        <v>0</v>
      </c>
      <c r="E21" s="1360">
        <v>21.595040499999996</v>
      </c>
      <c r="F21" s="1360">
        <v>38.208309500000006</v>
      </c>
      <c r="G21" s="1360">
        <v>11.689973999999994</v>
      </c>
      <c r="H21" s="1360">
        <v>240.79181400000002</v>
      </c>
      <c r="I21" s="1360">
        <v>1094.8670830000001</v>
      </c>
      <c r="J21" s="1361">
        <v>2044.0334</v>
      </c>
      <c r="K21" s="196"/>
    </row>
    <row r="22" spans="1:11" s="24" customFormat="1" ht="18" customHeight="1">
      <c r="A22" s="27" t="s">
        <v>42</v>
      </c>
      <c r="B22" s="1360">
        <v>8767.2764235000013</v>
      </c>
      <c r="C22" s="1360">
        <v>7237.9741269999995</v>
      </c>
      <c r="D22" s="1360">
        <v>1080.462624</v>
      </c>
      <c r="E22" s="1360">
        <v>1701.5049320000001</v>
      </c>
      <c r="F22" s="1360">
        <v>1044.9467609999999</v>
      </c>
      <c r="G22" s="1360">
        <v>4210.6812585000007</v>
      </c>
      <c r="H22" s="1360">
        <v>4286.9012455000011</v>
      </c>
      <c r="I22" s="1360">
        <v>0</v>
      </c>
      <c r="J22" s="1361">
        <v>28329.747371500001</v>
      </c>
      <c r="K22" s="196"/>
    </row>
    <row r="23" spans="1:11" s="24" customFormat="1" ht="18" customHeight="1">
      <c r="A23" s="288" t="s">
        <v>43</v>
      </c>
      <c r="B23" s="1360">
        <v>61899.702041500008</v>
      </c>
      <c r="C23" s="1360">
        <v>0</v>
      </c>
      <c r="D23" s="1360">
        <v>31530.147509000002</v>
      </c>
      <c r="E23" s="1360">
        <v>362316.88963400008</v>
      </c>
      <c r="F23" s="1360">
        <v>9402.050986000002</v>
      </c>
      <c r="G23" s="1360">
        <v>22522.397710000012</v>
      </c>
      <c r="H23" s="1360">
        <v>3793</v>
      </c>
      <c r="I23" s="1360">
        <v>0</v>
      </c>
      <c r="J23" s="1361">
        <v>491464.18788050005</v>
      </c>
      <c r="K23" s="196"/>
    </row>
    <row r="24" spans="1:11" s="24" customFormat="1" ht="18" customHeight="1">
      <c r="A24" s="288" t="s">
        <v>44</v>
      </c>
      <c r="B24" s="1360">
        <v>0</v>
      </c>
      <c r="C24" s="1360">
        <v>0</v>
      </c>
      <c r="D24" s="1360">
        <v>24529.555957999997</v>
      </c>
      <c r="E24" s="1360">
        <v>115775</v>
      </c>
      <c r="F24" s="1360">
        <v>130000</v>
      </c>
      <c r="G24" s="1360">
        <v>0</v>
      </c>
      <c r="H24" s="1360">
        <v>0</v>
      </c>
      <c r="I24" s="1360">
        <v>0</v>
      </c>
      <c r="J24" s="1361">
        <v>270304.55595800001</v>
      </c>
      <c r="K24" s="196"/>
    </row>
    <row r="25" spans="1:11" s="24" customFormat="1" ht="18" customHeight="1">
      <c r="A25" s="288" t="s">
        <v>45</v>
      </c>
      <c r="B25" s="1360">
        <v>57654.659549999997</v>
      </c>
      <c r="C25" s="1360">
        <v>0</v>
      </c>
      <c r="D25" s="1360">
        <v>25243.877479499995</v>
      </c>
      <c r="E25" s="1360">
        <v>22392.540334500005</v>
      </c>
      <c r="F25" s="1360">
        <v>3358.280490000001</v>
      </c>
      <c r="G25" s="1360">
        <v>878.49267899999984</v>
      </c>
      <c r="H25" s="1360">
        <v>0</v>
      </c>
      <c r="I25" s="1360">
        <v>0</v>
      </c>
      <c r="J25" s="1361">
        <v>109527.850533</v>
      </c>
      <c r="K25" s="196"/>
    </row>
    <row r="26" spans="1:11" s="24" customFormat="1" ht="21.9" customHeight="1">
      <c r="A26" s="1362" t="s">
        <v>46</v>
      </c>
      <c r="B26" s="1363">
        <v>11804938.047490999</v>
      </c>
      <c r="C26" s="1363">
        <v>9819669.2096080016</v>
      </c>
      <c r="D26" s="1363">
        <v>3067805.3318995005</v>
      </c>
      <c r="E26" s="1363">
        <v>3585401.7946850001</v>
      </c>
      <c r="F26" s="1363">
        <v>2433554.5945265004</v>
      </c>
      <c r="G26" s="1363">
        <v>1978432.0569140001</v>
      </c>
      <c r="H26" s="1363">
        <v>1723453.352033</v>
      </c>
      <c r="I26" s="1363">
        <v>472120.52442499995</v>
      </c>
      <c r="J26" s="1364">
        <v>34885374.911582001</v>
      </c>
      <c r="K26" s="196"/>
    </row>
    <row r="27" spans="1:11" s="24" customFormat="1" ht="21" customHeight="1">
      <c r="A27" s="30" t="s">
        <v>1177</v>
      </c>
      <c r="B27" s="693"/>
      <c r="C27" s="693"/>
      <c r="D27" s="693"/>
      <c r="E27" s="693"/>
      <c r="F27" s="693"/>
      <c r="G27" s="693"/>
      <c r="H27" s="693"/>
      <c r="I27" s="693"/>
      <c r="J27" s="694"/>
      <c r="K27" s="196"/>
    </row>
    <row r="28" spans="1:11" s="24" customFormat="1" ht="10.199999999999999">
      <c r="A28" s="33"/>
      <c r="B28" s="18"/>
      <c r="C28" s="18"/>
      <c r="D28" s="18"/>
      <c r="E28" s="18"/>
      <c r="F28" s="18"/>
      <c r="G28" s="18"/>
      <c r="H28" s="18"/>
      <c r="I28" s="18"/>
      <c r="J28" s="18"/>
      <c r="K28" s="196"/>
    </row>
    <row r="29" spans="1:11" s="24" customFormat="1">
      <c r="A29" s="1365"/>
      <c r="B29" s="7"/>
      <c r="C29" s="7"/>
      <c r="D29" s="7"/>
      <c r="E29" s="7"/>
      <c r="F29" s="7"/>
      <c r="G29" s="7"/>
      <c r="H29" s="7"/>
      <c r="I29" s="7"/>
      <c r="J29" s="7"/>
      <c r="K29" s="196"/>
    </row>
    <row r="30" spans="1:11" s="70" customFormat="1">
      <c r="A30" s="7"/>
      <c r="B30" s="7"/>
      <c r="C30" s="7"/>
      <c r="D30" s="7"/>
      <c r="E30" s="7"/>
      <c r="F30" s="7"/>
      <c r="G30" s="7"/>
      <c r="H30" s="7"/>
      <c r="I30" s="7"/>
      <c r="J30" s="7"/>
      <c r="K30" s="1366"/>
    </row>
    <row r="31" spans="1:11" s="8" customFormat="1">
      <c r="A31" s="7"/>
      <c r="B31" s="7"/>
      <c r="C31" s="7"/>
      <c r="D31" s="7"/>
      <c r="E31" s="7"/>
      <c r="F31" s="7"/>
      <c r="G31" s="7"/>
      <c r="H31" s="7"/>
      <c r="I31" s="7"/>
      <c r="J31" s="7"/>
      <c r="K31" s="654"/>
    </row>
    <row r="32" spans="1:11" s="73" customFormat="1">
      <c r="A32" s="7"/>
      <c r="B32" s="7"/>
      <c r="C32" s="7"/>
      <c r="D32" s="7"/>
      <c r="E32" s="7"/>
      <c r="F32" s="7"/>
      <c r="G32" s="7"/>
      <c r="H32" s="7"/>
      <c r="I32" s="7"/>
      <c r="J32" s="7"/>
    </row>
    <row r="202" spans="3:3">
      <c r="C202" s="7" t="s">
        <v>155</v>
      </c>
    </row>
  </sheetData>
  <mergeCells count="4">
    <mergeCell ref="A2:J2"/>
    <mergeCell ref="A3:J3"/>
    <mergeCell ref="A4:J4"/>
    <mergeCell ref="D6:H6"/>
  </mergeCells>
  <hyperlinks>
    <hyperlink ref="A1" location="Índice!A1" display="Volver al Índice" xr:uid="{2CC3401D-FC45-4F24-B786-B71E9EF80DA8}"/>
  </hyperlinks>
  <printOptions horizontalCentered="1" verticalCentered="1"/>
  <pageMargins left="0.98425196850393704" right="0.98425196850393704" top="0.98425196850393704" bottom="0.98425196850393704" header="0" footer="0"/>
  <pageSetup paperSize="9" scale="76"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C169F-744E-41E9-AC65-B747F42ECC31}">
  <dimension ref="A1:H201"/>
  <sheetViews>
    <sheetView showGridLines="0" zoomScaleNormal="100" workbookViewId="0"/>
  </sheetViews>
  <sheetFormatPr baseColWidth="10" defaultColWidth="11.44140625" defaultRowHeight="13.2"/>
  <cols>
    <col min="1" max="1" width="33.6640625" style="733" customWidth="1"/>
    <col min="2" max="4" width="25.6640625" style="733" customWidth="1"/>
    <col min="5" max="5" width="20.44140625" style="733" customWidth="1"/>
    <col min="6" max="6" width="25.6640625" style="733" customWidth="1"/>
    <col min="7" max="7" width="11.44140625" style="1408"/>
    <col min="8" max="8" width="8.88671875" style="733" customWidth="1"/>
    <col min="9" max="256" width="11.44140625" style="733"/>
    <col min="257" max="257" width="33.6640625" style="733" customWidth="1"/>
    <col min="258" max="260" width="25.6640625" style="733" customWidth="1"/>
    <col min="261" max="261" width="20.44140625" style="733" customWidth="1"/>
    <col min="262" max="262" width="25.6640625" style="733" customWidth="1"/>
    <col min="263" max="263" width="11.44140625" style="733"/>
    <col min="264" max="264" width="8.88671875" style="733" customWidth="1"/>
    <col min="265" max="512" width="11.44140625" style="733"/>
    <col min="513" max="513" width="33.6640625" style="733" customWidth="1"/>
    <col min="514" max="516" width="25.6640625" style="733" customWidth="1"/>
    <col min="517" max="517" width="20.44140625" style="733" customWidth="1"/>
    <col min="518" max="518" width="25.6640625" style="733" customWidth="1"/>
    <col min="519" max="519" width="11.44140625" style="733"/>
    <col min="520" max="520" width="8.88671875" style="733" customWidth="1"/>
    <col min="521" max="768" width="11.44140625" style="733"/>
    <col min="769" max="769" width="33.6640625" style="733" customWidth="1"/>
    <col min="770" max="772" width="25.6640625" style="733" customWidth="1"/>
    <col min="773" max="773" width="20.44140625" style="733" customWidth="1"/>
    <col min="774" max="774" width="25.6640625" style="733" customWidth="1"/>
    <col min="775" max="775" width="11.44140625" style="733"/>
    <col min="776" max="776" width="8.88671875" style="733" customWidth="1"/>
    <col min="777" max="1024" width="11.44140625" style="733"/>
    <col min="1025" max="1025" width="33.6640625" style="733" customWidth="1"/>
    <col min="1026" max="1028" width="25.6640625" style="733" customWidth="1"/>
    <col min="1029" max="1029" width="20.44140625" style="733" customWidth="1"/>
    <col min="1030" max="1030" width="25.6640625" style="733" customWidth="1"/>
    <col min="1031" max="1031" width="11.44140625" style="733"/>
    <col min="1032" max="1032" width="8.88671875" style="733" customWidth="1"/>
    <col min="1033" max="1280" width="11.44140625" style="733"/>
    <col min="1281" max="1281" width="33.6640625" style="733" customWidth="1"/>
    <col min="1282" max="1284" width="25.6640625" style="733" customWidth="1"/>
    <col min="1285" max="1285" width="20.44140625" style="733" customWidth="1"/>
    <col min="1286" max="1286" width="25.6640625" style="733" customWidth="1"/>
    <col min="1287" max="1287" width="11.44140625" style="733"/>
    <col min="1288" max="1288" width="8.88671875" style="733" customWidth="1"/>
    <col min="1289" max="1536" width="11.44140625" style="733"/>
    <col min="1537" max="1537" width="33.6640625" style="733" customWidth="1"/>
    <col min="1538" max="1540" width="25.6640625" style="733" customWidth="1"/>
    <col min="1541" max="1541" width="20.44140625" style="733" customWidth="1"/>
    <col min="1542" max="1542" width="25.6640625" style="733" customWidth="1"/>
    <col min="1543" max="1543" width="11.44140625" style="733"/>
    <col min="1544" max="1544" width="8.88671875" style="733" customWidth="1"/>
    <col min="1545" max="1792" width="11.44140625" style="733"/>
    <col min="1793" max="1793" width="33.6640625" style="733" customWidth="1"/>
    <col min="1794" max="1796" width="25.6640625" style="733" customWidth="1"/>
    <col min="1797" max="1797" width="20.44140625" style="733" customWidth="1"/>
    <col min="1798" max="1798" width="25.6640625" style="733" customWidth="1"/>
    <col min="1799" max="1799" width="11.44140625" style="733"/>
    <col min="1800" max="1800" width="8.88671875" style="733" customWidth="1"/>
    <col min="1801" max="2048" width="11.44140625" style="733"/>
    <col min="2049" max="2049" width="33.6640625" style="733" customWidth="1"/>
    <col min="2050" max="2052" width="25.6640625" style="733" customWidth="1"/>
    <col min="2053" max="2053" width="20.44140625" style="733" customWidth="1"/>
    <col min="2054" max="2054" width="25.6640625" style="733" customWidth="1"/>
    <col min="2055" max="2055" width="11.44140625" style="733"/>
    <col min="2056" max="2056" width="8.88671875" style="733" customWidth="1"/>
    <col min="2057" max="2304" width="11.44140625" style="733"/>
    <col min="2305" max="2305" width="33.6640625" style="733" customWidth="1"/>
    <col min="2306" max="2308" width="25.6640625" style="733" customWidth="1"/>
    <col min="2309" max="2309" width="20.44140625" style="733" customWidth="1"/>
    <col min="2310" max="2310" width="25.6640625" style="733" customWidth="1"/>
    <col min="2311" max="2311" width="11.44140625" style="733"/>
    <col min="2312" max="2312" width="8.88671875" style="733" customWidth="1"/>
    <col min="2313" max="2560" width="11.44140625" style="733"/>
    <col min="2561" max="2561" width="33.6640625" style="733" customWidth="1"/>
    <col min="2562" max="2564" width="25.6640625" style="733" customWidth="1"/>
    <col min="2565" max="2565" width="20.44140625" style="733" customWidth="1"/>
    <col min="2566" max="2566" width="25.6640625" style="733" customWidth="1"/>
    <col min="2567" max="2567" width="11.44140625" style="733"/>
    <col min="2568" max="2568" width="8.88671875" style="733" customWidth="1"/>
    <col min="2569" max="2816" width="11.44140625" style="733"/>
    <col min="2817" max="2817" width="33.6640625" style="733" customWidth="1"/>
    <col min="2818" max="2820" width="25.6640625" style="733" customWidth="1"/>
    <col min="2821" max="2821" width="20.44140625" style="733" customWidth="1"/>
    <col min="2822" max="2822" width="25.6640625" style="733" customWidth="1"/>
    <col min="2823" max="2823" width="11.44140625" style="733"/>
    <col min="2824" max="2824" width="8.88671875" style="733" customWidth="1"/>
    <col min="2825" max="3072" width="11.44140625" style="733"/>
    <col min="3073" max="3073" width="33.6640625" style="733" customWidth="1"/>
    <col min="3074" max="3076" width="25.6640625" style="733" customWidth="1"/>
    <col min="3077" max="3077" width="20.44140625" style="733" customWidth="1"/>
    <col min="3078" max="3078" width="25.6640625" style="733" customWidth="1"/>
    <col min="3079" max="3079" width="11.44140625" style="733"/>
    <col min="3080" max="3080" width="8.88671875" style="733" customWidth="1"/>
    <col min="3081" max="3328" width="11.44140625" style="733"/>
    <col min="3329" max="3329" width="33.6640625" style="733" customWidth="1"/>
    <col min="3330" max="3332" width="25.6640625" style="733" customWidth="1"/>
    <col min="3333" max="3333" width="20.44140625" style="733" customWidth="1"/>
    <col min="3334" max="3334" width="25.6640625" style="733" customWidth="1"/>
    <col min="3335" max="3335" width="11.44140625" style="733"/>
    <col min="3336" max="3336" width="8.88671875" style="733" customWidth="1"/>
    <col min="3337" max="3584" width="11.44140625" style="733"/>
    <col min="3585" max="3585" width="33.6640625" style="733" customWidth="1"/>
    <col min="3586" max="3588" width="25.6640625" style="733" customWidth="1"/>
    <col min="3589" max="3589" width="20.44140625" style="733" customWidth="1"/>
    <col min="3590" max="3590" width="25.6640625" style="733" customWidth="1"/>
    <col min="3591" max="3591" width="11.44140625" style="733"/>
    <col min="3592" max="3592" width="8.88671875" style="733" customWidth="1"/>
    <col min="3593" max="3840" width="11.44140625" style="733"/>
    <col min="3841" max="3841" width="33.6640625" style="733" customWidth="1"/>
    <col min="3842" max="3844" width="25.6640625" style="733" customWidth="1"/>
    <col min="3845" max="3845" width="20.44140625" style="733" customWidth="1"/>
    <col min="3846" max="3846" width="25.6640625" style="733" customWidth="1"/>
    <col min="3847" max="3847" width="11.44140625" style="733"/>
    <col min="3848" max="3848" width="8.88671875" style="733" customWidth="1"/>
    <col min="3849" max="4096" width="11.44140625" style="733"/>
    <col min="4097" max="4097" width="33.6640625" style="733" customWidth="1"/>
    <col min="4098" max="4100" width="25.6640625" style="733" customWidth="1"/>
    <col min="4101" max="4101" width="20.44140625" style="733" customWidth="1"/>
    <col min="4102" max="4102" width="25.6640625" style="733" customWidth="1"/>
    <col min="4103" max="4103" width="11.44140625" style="733"/>
    <col min="4104" max="4104" width="8.88671875" style="733" customWidth="1"/>
    <col min="4105" max="4352" width="11.44140625" style="733"/>
    <col min="4353" max="4353" width="33.6640625" style="733" customWidth="1"/>
    <col min="4354" max="4356" width="25.6640625" style="733" customWidth="1"/>
    <col min="4357" max="4357" width="20.44140625" style="733" customWidth="1"/>
    <col min="4358" max="4358" width="25.6640625" style="733" customWidth="1"/>
    <col min="4359" max="4359" width="11.44140625" style="733"/>
    <col min="4360" max="4360" width="8.88671875" style="733" customWidth="1"/>
    <col min="4361" max="4608" width="11.44140625" style="733"/>
    <col min="4609" max="4609" width="33.6640625" style="733" customWidth="1"/>
    <col min="4610" max="4612" width="25.6640625" style="733" customWidth="1"/>
    <col min="4613" max="4613" width="20.44140625" style="733" customWidth="1"/>
    <col min="4614" max="4614" width="25.6640625" style="733" customWidth="1"/>
    <col min="4615" max="4615" width="11.44140625" style="733"/>
    <col min="4616" max="4616" width="8.88671875" style="733" customWidth="1"/>
    <col min="4617" max="4864" width="11.44140625" style="733"/>
    <col min="4865" max="4865" width="33.6640625" style="733" customWidth="1"/>
    <col min="4866" max="4868" width="25.6640625" style="733" customWidth="1"/>
    <col min="4869" max="4869" width="20.44140625" style="733" customWidth="1"/>
    <col min="4870" max="4870" width="25.6640625" style="733" customWidth="1"/>
    <col min="4871" max="4871" width="11.44140625" style="733"/>
    <col min="4872" max="4872" width="8.88671875" style="733" customWidth="1"/>
    <col min="4873" max="5120" width="11.44140625" style="733"/>
    <col min="5121" max="5121" width="33.6640625" style="733" customWidth="1"/>
    <col min="5122" max="5124" width="25.6640625" style="733" customWidth="1"/>
    <col min="5125" max="5125" width="20.44140625" style="733" customWidth="1"/>
    <col min="5126" max="5126" width="25.6640625" style="733" customWidth="1"/>
    <col min="5127" max="5127" width="11.44140625" style="733"/>
    <col min="5128" max="5128" width="8.88671875" style="733" customWidth="1"/>
    <col min="5129" max="5376" width="11.44140625" style="733"/>
    <col min="5377" max="5377" width="33.6640625" style="733" customWidth="1"/>
    <col min="5378" max="5380" width="25.6640625" style="733" customWidth="1"/>
    <col min="5381" max="5381" width="20.44140625" style="733" customWidth="1"/>
    <col min="5382" max="5382" width="25.6640625" style="733" customWidth="1"/>
    <col min="5383" max="5383" width="11.44140625" style="733"/>
    <col min="5384" max="5384" width="8.88671875" style="733" customWidth="1"/>
    <col min="5385" max="5632" width="11.44140625" style="733"/>
    <col min="5633" max="5633" width="33.6640625" style="733" customWidth="1"/>
    <col min="5634" max="5636" width="25.6640625" style="733" customWidth="1"/>
    <col min="5637" max="5637" width="20.44140625" style="733" customWidth="1"/>
    <col min="5638" max="5638" width="25.6640625" style="733" customWidth="1"/>
    <col min="5639" max="5639" width="11.44140625" style="733"/>
    <col min="5640" max="5640" width="8.88671875" style="733" customWidth="1"/>
    <col min="5641" max="5888" width="11.44140625" style="733"/>
    <col min="5889" max="5889" width="33.6640625" style="733" customWidth="1"/>
    <col min="5890" max="5892" width="25.6640625" style="733" customWidth="1"/>
    <col min="5893" max="5893" width="20.44140625" style="733" customWidth="1"/>
    <col min="5894" max="5894" width="25.6640625" style="733" customWidth="1"/>
    <col min="5895" max="5895" width="11.44140625" style="733"/>
    <col min="5896" max="5896" width="8.88671875" style="733" customWidth="1"/>
    <col min="5897" max="6144" width="11.44140625" style="733"/>
    <col min="6145" max="6145" width="33.6640625" style="733" customWidth="1"/>
    <col min="6146" max="6148" width="25.6640625" style="733" customWidth="1"/>
    <col min="6149" max="6149" width="20.44140625" style="733" customWidth="1"/>
    <col min="6150" max="6150" width="25.6640625" style="733" customWidth="1"/>
    <col min="6151" max="6151" width="11.44140625" style="733"/>
    <col min="6152" max="6152" width="8.88671875" style="733" customWidth="1"/>
    <col min="6153" max="6400" width="11.44140625" style="733"/>
    <col min="6401" max="6401" width="33.6640625" style="733" customWidth="1"/>
    <col min="6402" max="6404" width="25.6640625" style="733" customWidth="1"/>
    <col min="6405" max="6405" width="20.44140625" style="733" customWidth="1"/>
    <col min="6406" max="6406" width="25.6640625" style="733" customWidth="1"/>
    <col min="6407" max="6407" width="11.44140625" style="733"/>
    <col min="6408" max="6408" width="8.88671875" style="733" customWidth="1"/>
    <col min="6409" max="6656" width="11.44140625" style="733"/>
    <col min="6657" max="6657" width="33.6640625" style="733" customWidth="1"/>
    <col min="6658" max="6660" width="25.6640625" style="733" customWidth="1"/>
    <col min="6661" max="6661" width="20.44140625" style="733" customWidth="1"/>
    <col min="6662" max="6662" width="25.6640625" style="733" customWidth="1"/>
    <col min="6663" max="6663" width="11.44140625" style="733"/>
    <col min="6664" max="6664" width="8.88671875" style="733" customWidth="1"/>
    <col min="6665" max="6912" width="11.44140625" style="733"/>
    <col min="6913" max="6913" width="33.6640625" style="733" customWidth="1"/>
    <col min="6914" max="6916" width="25.6640625" style="733" customWidth="1"/>
    <col min="6917" max="6917" width="20.44140625" style="733" customWidth="1"/>
    <col min="6918" max="6918" width="25.6640625" style="733" customWidth="1"/>
    <col min="6919" max="6919" width="11.44140625" style="733"/>
    <col min="6920" max="6920" width="8.88671875" style="733" customWidth="1"/>
    <col min="6921" max="7168" width="11.44140625" style="733"/>
    <col min="7169" max="7169" width="33.6640625" style="733" customWidth="1"/>
    <col min="7170" max="7172" width="25.6640625" style="733" customWidth="1"/>
    <col min="7173" max="7173" width="20.44140625" style="733" customWidth="1"/>
    <col min="7174" max="7174" width="25.6640625" style="733" customWidth="1"/>
    <col min="7175" max="7175" width="11.44140625" style="733"/>
    <col min="7176" max="7176" width="8.88671875" style="733" customWidth="1"/>
    <col min="7177" max="7424" width="11.44140625" style="733"/>
    <col min="7425" max="7425" width="33.6640625" style="733" customWidth="1"/>
    <col min="7426" max="7428" width="25.6640625" style="733" customWidth="1"/>
    <col min="7429" max="7429" width="20.44140625" style="733" customWidth="1"/>
    <col min="7430" max="7430" width="25.6640625" style="733" customWidth="1"/>
    <col min="7431" max="7431" width="11.44140625" style="733"/>
    <col min="7432" max="7432" width="8.88671875" style="733" customWidth="1"/>
    <col min="7433" max="7680" width="11.44140625" style="733"/>
    <col min="7681" max="7681" width="33.6640625" style="733" customWidth="1"/>
    <col min="7682" max="7684" width="25.6640625" style="733" customWidth="1"/>
    <col min="7685" max="7685" width="20.44140625" style="733" customWidth="1"/>
    <col min="7686" max="7686" width="25.6640625" style="733" customWidth="1"/>
    <col min="7687" max="7687" width="11.44140625" style="733"/>
    <col min="7688" max="7688" width="8.88671875" style="733" customWidth="1"/>
    <col min="7689" max="7936" width="11.44140625" style="733"/>
    <col min="7937" max="7937" width="33.6640625" style="733" customWidth="1"/>
    <col min="7938" max="7940" width="25.6640625" style="733" customWidth="1"/>
    <col min="7941" max="7941" width="20.44140625" style="733" customWidth="1"/>
    <col min="7942" max="7942" width="25.6640625" style="733" customWidth="1"/>
    <col min="7943" max="7943" width="11.44140625" style="733"/>
    <col min="7944" max="7944" width="8.88671875" style="733" customWidth="1"/>
    <col min="7945" max="8192" width="11.44140625" style="733"/>
    <col min="8193" max="8193" width="33.6640625" style="733" customWidth="1"/>
    <col min="8194" max="8196" width="25.6640625" style="733" customWidth="1"/>
    <col min="8197" max="8197" width="20.44140625" style="733" customWidth="1"/>
    <col min="8198" max="8198" width="25.6640625" style="733" customWidth="1"/>
    <col min="8199" max="8199" width="11.44140625" style="733"/>
    <col min="8200" max="8200" width="8.88671875" style="733" customWidth="1"/>
    <col min="8201" max="8448" width="11.44140625" style="733"/>
    <col min="8449" max="8449" width="33.6640625" style="733" customWidth="1"/>
    <col min="8450" max="8452" width="25.6640625" style="733" customWidth="1"/>
    <col min="8453" max="8453" width="20.44140625" style="733" customWidth="1"/>
    <col min="8454" max="8454" width="25.6640625" style="733" customWidth="1"/>
    <col min="8455" max="8455" width="11.44140625" style="733"/>
    <col min="8456" max="8456" width="8.88671875" style="733" customWidth="1"/>
    <col min="8457" max="8704" width="11.44140625" style="733"/>
    <col min="8705" max="8705" width="33.6640625" style="733" customWidth="1"/>
    <col min="8706" max="8708" width="25.6640625" style="733" customWidth="1"/>
    <col min="8709" max="8709" width="20.44140625" style="733" customWidth="1"/>
    <col min="8710" max="8710" width="25.6640625" style="733" customWidth="1"/>
    <col min="8711" max="8711" width="11.44140625" style="733"/>
    <col min="8712" max="8712" width="8.88671875" style="733" customWidth="1"/>
    <col min="8713" max="8960" width="11.44140625" style="733"/>
    <col min="8961" max="8961" width="33.6640625" style="733" customWidth="1"/>
    <col min="8962" max="8964" width="25.6640625" style="733" customWidth="1"/>
    <col min="8965" max="8965" width="20.44140625" style="733" customWidth="1"/>
    <col min="8966" max="8966" width="25.6640625" style="733" customWidth="1"/>
    <col min="8967" max="8967" width="11.44140625" style="733"/>
    <col min="8968" max="8968" width="8.88671875" style="733" customWidth="1"/>
    <col min="8969" max="9216" width="11.44140625" style="733"/>
    <col min="9217" max="9217" width="33.6640625" style="733" customWidth="1"/>
    <col min="9218" max="9220" width="25.6640625" style="733" customWidth="1"/>
    <col min="9221" max="9221" width="20.44140625" style="733" customWidth="1"/>
    <col min="9222" max="9222" width="25.6640625" style="733" customWidth="1"/>
    <col min="9223" max="9223" width="11.44140625" style="733"/>
    <col min="9224" max="9224" width="8.88671875" style="733" customWidth="1"/>
    <col min="9225" max="9472" width="11.44140625" style="733"/>
    <col min="9473" max="9473" width="33.6640625" style="733" customWidth="1"/>
    <col min="9474" max="9476" width="25.6640625" style="733" customWidth="1"/>
    <col min="9477" max="9477" width="20.44140625" style="733" customWidth="1"/>
    <col min="9478" max="9478" width="25.6640625" style="733" customWidth="1"/>
    <col min="9479" max="9479" width="11.44140625" style="733"/>
    <col min="9480" max="9480" width="8.88671875" style="733" customWidth="1"/>
    <col min="9481" max="9728" width="11.44140625" style="733"/>
    <col min="9729" max="9729" width="33.6640625" style="733" customWidth="1"/>
    <col min="9730" max="9732" width="25.6640625" style="733" customWidth="1"/>
    <col min="9733" max="9733" width="20.44140625" style="733" customWidth="1"/>
    <col min="9734" max="9734" width="25.6640625" style="733" customWidth="1"/>
    <col min="9735" max="9735" width="11.44140625" style="733"/>
    <col min="9736" max="9736" width="8.88671875" style="733" customWidth="1"/>
    <col min="9737" max="9984" width="11.44140625" style="733"/>
    <col min="9985" max="9985" width="33.6640625" style="733" customWidth="1"/>
    <col min="9986" max="9988" width="25.6640625" style="733" customWidth="1"/>
    <col min="9989" max="9989" width="20.44140625" style="733" customWidth="1"/>
    <col min="9990" max="9990" width="25.6640625" style="733" customWidth="1"/>
    <col min="9991" max="9991" width="11.44140625" style="733"/>
    <col min="9992" max="9992" width="8.88671875" style="733" customWidth="1"/>
    <col min="9993" max="10240" width="11.44140625" style="733"/>
    <col min="10241" max="10241" width="33.6640625" style="733" customWidth="1"/>
    <col min="10242" max="10244" width="25.6640625" style="733" customWidth="1"/>
    <col min="10245" max="10245" width="20.44140625" style="733" customWidth="1"/>
    <col min="10246" max="10246" width="25.6640625" style="733" customWidth="1"/>
    <col min="10247" max="10247" width="11.44140625" style="733"/>
    <col min="10248" max="10248" width="8.88671875" style="733" customWidth="1"/>
    <col min="10249" max="10496" width="11.44140625" style="733"/>
    <col min="10497" max="10497" width="33.6640625" style="733" customWidth="1"/>
    <col min="10498" max="10500" width="25.6640625" style="733" customWidth="1"/>
    <col min="10501" max="10501" width="20.44140625" style="733" customWidth="1"/>
    <col min="10502" max="10502" width="25.6640625" style="733" customWidth="1"/>
    <col min="10503" max="10503" width="11.44140625" style="733"/>
    <col min="10504" max="10504" width="8.88671875" style="733" customWidth="1"/>
    <col min="10505" max="10752" width="11.44140625" style="733"/>
    <col min="10753" max="10753" width="33.6640625" style="733" customWidth="1"/>
    <col min="10754" max="10756" width="25.6640625" style="733" customWidth="1"/>
    <col min="10757" max="10757" width="20.44140625" style="733" customWidth="1"/>
    <col min="10758" max="10758" width="25.6640625" style="733" customWidth="1"/>
    <col min="10759" max="10759" width="11.44140625" style="733"/>
    <col min="10760" max="10760" width="8.88671875" style="733" customWidth="1"/>
    <col min="10761" max="11008" width="11.44140625" style="733"/>
    <col min="11009" max="11009" width="33.6640625" style="733" customWidth="1"/>
    <col min="11010" max="11012" width="25.6640625" style="733" customWidth="1"/>
    <col min="11013" max="11013" width="20.44140625" style="733" customWidth="1"/>
    <col min="11014" max="11014" width="25.6640625" style="733" customWidth="1"/>
    <col min="11015" max="11015" width="11.44140625" style="733"/>
    <col min="11016" max="11016" width="8.88671875" style="733" customWidth="1"/>
    <col min="11017" max="11264" width="11.44140625" style="733"/>
    <col min="11265" max="11265" width="33.6640625" style="733" customWidth="1"/>
    <col min="11266" max="11268" width="25.6640625" style="733" customWidth="1"/>
    <col min="11269" max="11269" width="20.44140625" style="733" customWidth="1"/>
    <col min="11270" max="11270" width="25.6640625" style="733" customWidth="1"/>
    <col min="11271" max="11271" width="11.44140625" style="733"/>
    <col min="11272" max="11272" width="8.88671875" style="733" customWidth="1"/>
    <col min="11273" max="11520" width="11.44140625" style="733"/>
    <col min="11521" max="11521" width="33.6640625" style="733" customWidth="1"/>
    <col min="11522" max="11524" width="25.6640625" style="733" customWidth="1"/>
    <col min="11525" max="11525" width="20.44140625" style="733" customWidth="1"/>
    <col min="11526" max="11526" width="25.6640625" style="733" customWidth="1"/>
    <col min="11527" max="11527" width="11.44140625" style="733"/>
    <col min="11528" max="11528" width="8.88671875" style="733" customWidth="1"/>
    <col min="11529" max="11776" width="11.44140625" style="733"/>
    <col min="11777" max="11777" width="33.6640625" style="733" customWidth="1"/>
    <col min="11778" max="11780" width="25.6640625" style="733" customWidth="1"/>
    <col min="11781" max="11781" width="20.44140625" style="733" customWidth="1"/>
    <col min="11782" max="11782" width="25.6640625" style="733" customWidth="1"/>
    <col min="11783" max="11783" width="11.44140625" style="733"/>
    <col min="11784" max="11784" width="8.88671875" style="733" customWidth="1"/>
    <col min="11785" max="12032" width="11.44140625" style="733"/>
    <col min="12033" max="12033" width="33.6640625" style="733" customWidth="1"/>
    <col min="12034" max="12036" width="25.6640625" style="733" customWidth="1"/>
    <col min="12037" max="12037" width="20.44140625" style="733" customWidth="1"/>
    <col min="12038" max="12038" width="25.6640625" style="733" customWidth="1"/>
    <col min="12039" max="12039" width="11.44140625" style="733"/>
    <col min="12040" max="12040" width="8.88671875" style="733" customWidth="1"/>
    <col min="12041" max="12288" width="11.44140625" style="733"/>
    <col min="12289" max="12289" width="33.6640625" style="733" customWidth="1"/>
    <col min="12290" max="12292" width="25.6640625" style="733" customWidth="1"/>
    <col min="12293" max="12293" width="20.44140625" style="733" customWidth="1"/>
    <col min="12294" max="12294" width="25.6640625" style="733" customWidth="1"/>
    <col min="12295" max="12295" width="11.44140625" style="733"/>
    <col min="12296" max="12296" width="8.88671875" style="733" customWidth="1"/>
    <col min="12297" max="12544" width="11.44140625" style="733"/>
    <col min="12545" max="12545" width="33.6640625" style="733" customWidth="1"/>
    <col min="12546" max="12548" width="25.6640625" style="733" customWidth="1"/>
    <col min="12549" max="12549" width="20.44140625" style="733" customWidth="1"/>
    <col min="12550" max="12550" width="25.6640625" style="733" customWidth="1"/>
    <col min="12551" max="12551" width="11.44140625" style="733"/>
    <col min="12552" max="12552" width="8.88671875" style="733" customWidth="1"/>
    <col min="12553" max="12800" width="11.44140625" style="733"/>
    <col min="12801" max="12801" width="33.6640625" style="733" customWidth="1"/>
    <col min="12802" max="12804" width="25.6640625" style="733" customWidth="1"/>
    <col min="12805" max="12805" width="20.44140625" style="733" customWidth="1"/>
    <col min="12806" max="12806" width="25.6640625" style="733" customWidth="1"/>
    <col min="12807" max="12807" width="11.44140625" style="733"/>
    <col min="12808" max="12808" width="8.88671875" style="733" customWidth="1"/>
    <col min="12809" max="13056" width="11.44140625" style="733"/>
    <col min="13057" max="13057" width="33.6640625" style="733" customWidth="1"/>
    <col min="13058" max="13060" width="25.6640625" style="733" customWidth="1"/>
    <col min="13061" max="13061" width="20.44140625" style="733" customWidth="1"/>
    <col min="13062" max="13062" width="25.6640625" style="733" customWidth="1"/>
    <col min="13063" max="13063" width="11.44140625" style="733"/>
    <col min="13064" max="13064" width="8.88671875" style="733" customWidth="1"/>
    <col min="13065" max="13312" width="11.44140625" style="733"/>
    <col min="13313" max="13313" width="33.6640625" style="733" customWidth="1"/>
    <col min="13314" max="13316" width="25.6640625" style="733" customWidth="1"/>
    <col min="13317" max="13317" width="20.44140625" style="733" customWidth="1"/>
    <col min="13318" max="13318" width="25.6640625" style="733" customWidth="1"/>
    <col min="13319" max="13319" width="11.44140625" style="733"/>
    <col min="13320" max="13320" width="8.88671875" style="733" customWidth="1"/>
    <col min="13321" max="13568" width="11.44140625" style="733"/>
    <col min="13569" max="13569" width="33.6640625" style="733" customWidth="1"/>
    <col min="13570" max="13572" width="25.6640625" style="733" customWidth="1"/>
    <col min="13573" max="13573" width="20.44140625" style="733" customWidth="1"/>
    <col min="13574" max="13574" width="25.6640625" style="733" customWidth="1"/>
    <col min="13575" max="13575" width="11.44140625" style="733"/>
    <col min="13576" max="13576" width="8.88671875" style="733" customWidth="1"/>
    <col min="13577" max="13824" width="11.44140625" style="733"/>
    <col min="13825" max="13825" width="33.6640625" style="733" customWidth="1"/>
    <col min="13826" max="13828" width="25.6640625" style="733" customWidth="1"/>
    <col min="13829" max="13829" width="20.44140625" style="733" customWidth="1"/>
    <col min="13830" max="13830" width="25.6640625" style="733" customWidth="1"/>
    <col min="13831" max="13831" width="11.44140625" style="733"/>
    <col min="13832" max="13832" width="8.88671875" style="733" customWidth="1"/>
    <col min="13833" max="14080" width="11.44140625" style="733"/>
    <col min="14081" max="14081" width="33.6640625" style="733" customWidth="1"/>
    <col min="14082" max="14084" width="25.6640625" style="733" customWidth="1"/>
    <col min="14085" max="14085" width="20.44140625" style="733" customWidth="1"/>
    <col min="14086" max="14086" width="25.6640625" style="733" customWidth="1"/>
    <col min="14087" max="14087" width="11.44140625" style="733"/>
    <col min="14088" max="14088" width="8.88671875" style="733" customWidth="1"/>
    <col min="14089" max="14336" width="11.44140625" style="733"/>
    <col min="14337" max="14337" width="33.6640625" style="733" customWidth="1"/>
    <col min="14338" max="14340" width="25.6640625" style="733" customWidth="1"/>
    <col min="14341" max="14341" width="20.44140625" style="733" customWidth="1"/>
    <col min="14342" max="14342" width="25.6640625" style="733" customWidth="1"/>
    <col min="14343" max="14343" width="11.44140625" style="733"/>
    <col min="14344" max="14344" width="8.88671875" style="733" customWidth="1"/>
    <col min="14345" max="14592" width="11.44140625" style="733"/>
    <col min="14593" max="14593" width="33.6640625" style="733" customWidth="1"/>
    <col min="14594" max="14596" width="25.6640625" style="733" customWidth="1"/>
    <col min="14597" max="14597" width="20.44140625" style="733" customWidth="1"/>
    <col min="14598" max="14598" width="25.6640625" style="733" customWidth="1"/>
    <col min="14599" max="14599" width="11.44140625" style="733"/>
    <col min="14600" max="14600" width="8.88671875" style="733" customWidth="1"/>
    <col min="14601" max="14848" width="11.44140625" style="733"/>
    <col min="14849" max="14849" width="33.6640625" style="733" customWidth="1"/>
    <col min="14850" max="14852" width="25.6640625" style="733" customWidth="1"/>
    <col min="14853" max="14853" width="20.44140625" style="733" customWidth="1"/>
    <col min="14854" max="14854" width="25.6640625" style="733" customWidth="1"/>
    <col min="14855" max="14855" width="11.44140625" style="733"/>
    <col min="14856" max="14856" width="8.88671875" style="733" customWidth="1"/>
    <col min="14857" max="15104" width="11.44140625" style="733"/>
    <col min="15105" max="15105" width="33.6640625" style="733" customWidth="1"/>
    <col min="15106" max="15108" width="25.6640625" style="733" customWidth="1"/>
    <col min="15109" max="15109" width="20.44140625" style="733" customWidth="1"/>
    <col min="15110" max="15110" width="25.6640625" style="733" customWidth="1"/>
    <col min="15111" max="15111" width="11.44140625" style="733"/>
    <col min="15112" max="15112" width="8.88671875" style="733" customWidth="1"/>
    <col min="15113" max="15360" width="11.44140625" style="733"/>
    <col min="15361" max="15361" width="33.6640625" style="733" customWidth="1"/>
    <col min="15362" max="15364" width="25.6640625" style="733" customWidth="1"/>
    <col min="15365" max="15365" width="20.44140625" style="733" customWidth="1"/>
    <col min="15366" max="15366" width="25.6640625" style="733" customWidth="1"/>
    <col min="15367" max="15367" width="11.44140625" style="733"/>
    <col min="15368" max="15368" width="8.88671875" style="733" customWidth="1"/>
    <col min="15369" max="15616" width="11.44140625" style="733"/>
    <col min="15617" max="15617" width="33.6640625" style="733" customWidth="1"/>
    <col min="15618" max="15620" width="25.6640625" style="733" customWidth="1"/>
    <col min="15621" max="15621" width="20.44140625" style="733" customWidth="1"/>
    <col min="15622" max="15622" width="25.6640625" style="733" customWidth="1"/>
    <col min="15623" max="15623" width="11.44140625" style="733"/>
    <col min="15624" max="15624" width="8.88671875" style="733" customWidth="1"/>
    <col min="15625" max="15872" width="11.44140625" style="733"/>
    <col min="15873" max="15873" width="33.6640625" style="733" customWidth="1"/>
    <col min="15874" max="15876" width="25.6640625" style="733" customWidth="1"/>
    <col min="15877" max="15877" width="20.44140625" style="733" customWidth="1"/>
    <col min="15878" max="15878" width="25.6640625" style="733" customWidth="1"/>
    <col min="15879" max="15879" width="11.44140625" style="733"/>
    <col min="15880" max="15880" width="8.88671875" style="733" customWidth="1"/>
    <col min="15881" max="16128" width="11.44140625" style="733"/>
    <col min="16129" max="16129" width="33.6640625" style="733" customWidth="1"/>
    <col min="16130" max="16132" width="25.6640625" style="733" customWidth="1"/>
    <col min="16133" max="16133" width="20.44140625" style="733" customWidth="1"/>
    <col min="16134" max="16134" width="25.6640625" style="733" customWidth="1"/>
    <col min="16135" max="16135" width="11.44140625" style="733"/>
    <col min="16136" max="16136" width="8.88671875" style="733" customWidth="1"/>
    <col min="16137" max="16384" width="11.44140625" style="733"/>
  </cols>
  <sheetData>
    <row r="1" spans="1:7" ht="18" customHeight="1">
      <c r="A1" s="1485" t="s">
        <v>1229</v>
      </c>
      <c r="B1" s="1407"/>
      <c r="C1" s="1407"/>
      <c r="D1" s="1407"/>
      <c r="E1" s="1407"/>
      <c r="F1" s="1407"/>
    </row>
    <row r="2" spans="1:7" s="1411" customFormat="1" ht="48.75" customHeight="1">
      <c r="A2" s="1409" t="s">
        <v>1198</v>
      </c>
      <c r="B2" s="1409"/>
      <c r="C2" s="1409"/>
      <c r="D2" s="1409"/>
      <c r="E2" s="1409"/>
      <c r="F2" s="1409"/>
      <c r="G2" s="1410"/>
    </row>
    <row r="3" spans="1:7" s="1415" customFormat="1" ht="24" customHeight="1">
      <c r="A3" s="1412">
        <v>45535</v>
      </c>
      <c r="B3" s="1413"/>
      <c r="C3" s="1413"/>
      <c r="D3" s="1413"/>
      <c r="E3" s="1413"/>
      <c r="F3" s="1413"/>
      <c r="G3" s="1414"/>
    </row>
    <row r="4" spans="1:7" s="1415" customFormat="1" ht="17.100000000000001" customHeight="1">
      <c r="A4" s="1416" t="s">
        <v>122</v>
      </c>
      <c r="B4" s="1416"/>
      <c r="C4" s="1416"/>
      <c r="D4" s="1416"/>
      <c r="E4" s="1416"/>
      <c r="F4" s="1416"/>
      <c r="G4" s="1414"/>
    </row>
    <row r="5" spans="1:7" s="1419" customFormat="1" ht="6" customHeight="1" thickBot="1">
      <c r="A5" s="1417"/>
      <c r="B5" s="1417"/>
      <c r="C5" s="1417"/>
      <c r="D5" s="1417"/>
      <c r="E5" s="1417"/>
      <c r="F5" s="1417"/>
      <c r="G5" s="1418"/>
    </row>
    <row r="6" spans="1:7" s="1419" customFormat="1" ht="24" customHeight="1">
      <c r="A6" s="1420" t="s">
        <v>1</v>
      </c>
      <c r="B6" s="1421" t="s">
        <v>1199</v>
      </c>
      <c r="C6" s="1421"/>
      <c r="D6" s="1421"/>
      <c r="E6" s="1421"/>
      <c r="F6" s="1421"/>
      <c r="G6" s="1418"/>
    </row>
    <row r="7" spans="1:7" s="1419" customFormat="1" ht="62.25" customHeight="1">
      <c r="A7" s="1422"/>
      <c r="B7" s="1423" t="s">
        <v>1200</v>
      </c>
      <c r="C7" s="1423" t="s">
        <v>1201</v>
      </c>
      <c r="D7" s="1423" t="s">
        <v>1202</v>
      </c>
      <c r="E7" s="1423" t="s">
        <v>1203</v>
      </c>
      <c r="F7" s="1423" t="s">
        <v>1204</v>
      </c>
      <c r="G7" s="1418"/>
    </row>
    <row r="8" spans="1:7" s="912" customFormat="1" ht="20.100000000000001" customHeight="1">
      <c r="A8" s="756" t="s">
        <v>29</v>
      </c>
      <c r="B8" s="1424">
        <v>8213.8754800000006</v>
      </c>
      <c r="C8" s="1424" t="s">
        <v>131</v>
      </c>
      <c r="D8" s="1424">
        <v>210882.49791999999</v>
      </c>
      <c r="E8" s="1424" t="s">
        <v>131</v>
      </c>
      <c r="F8" s="1425">
        <v>219096.37340000001</v>
      </c>
      <c r="G8" s="1426"/>
    </row>
    <row r="9" spans="1:7" s="912" customFormat="1" ht="20.100000000000001" customHeight="1">
      <c r="A9" s="1427" t="s">
        <v>30</v>
      </c>
      <c r="B9" s="1424">
        <v>21.808479999999999</v>
      </c>
      <c r="C9" s="1424" t="s">
        <v>131</v>
      </c>
      <c r="D9" s="1424">
        <v>22.877880000000001</v>
      </c>
      <c r="E9" s="1424" t="s">
        <v>131</v>
      </c>
      <c r="F9" s="1425">
        <v>44.686360000000001</v>
      </c>
      <c r="G9" s="1426"/>
    </row>
    <row r="10" spans="1:7" s="912" customFormat="1" ht="20.100000000000001" customHeight="1">
      <c r="A10" s="1427" t="s">
        <v>95</v>
      </c>
      <c r="B10" s="1424">
        <v>99219.776150000005</v>
      </c>
      <c r="C10" s="1424" t="s">
        <v>131</v>
      </c>
      <c r="D10" s="1424">
        <v>305011.75506</v>
      </c>
      <c r="E10" s="1424" t="s">
        <v>131</v>
      </c>
      <c r="F10" s="1425">
        <v>404231.53120999999</v>
      </c>
      <c r="G10" s="1426"/>
    </row>
    <row r="11" spans="1:7" s="912" customFormat="1" ht="20.100000000000001" customHeight="1">
      <c r="A11" s="756" t="s">
        <v>32</v>
      </c>
      <c r="B11" s="1424">
        <v>234.10345999999998</v>
      </c>
      <c r="C11" s="1424">
        <v>641.66665999999998</v>
      </c>
      <c r="D11" s="1424">
        <v>913.00186999999994</v>
      </c>
      <c r="E11" s="1424" t="s">
        <v>131</v>
      </c>
      <c r="F11" s="1425">
        <v>1788.77199</v>
      </c>
      <c r="G11" s="1426"/>
    </row>
    <row r="12" spans="1:7" s="912" customFormat="1" ht="20.100000000000001" customHeight="1">
      <c r="A12" s="1427" t="s">
        <v>33</v>
      </c>
      <c r="B12" s="1424">
        <v>2068.1015700000003</v>
      </c>
      <c r="C12" s="1424" t="s">
        <v>131</v>
      </c>
      <c r="D12" s="1424">
        <v>47190.144079999998</v>
      </c>
      <c r="E12" s="1424" t="s">
        <v>131</v>
      </c>
      <c r="F12" s="1425">
        <v>49258.245649999997</v>
      </c>
      <c r="G12" s="1426"/>
    </row>
    <row r="13" spans="1:7" s="912" customFormat="1" ht="20.100000000000001" customHeight="1">
      <c r="A13" s="1427" t="s">
        <v>114</v>
      </c>
      <c r="B13" s="1424">
        <v>21681.97479</v>
      </c>
      <c r="C13" s="1424" t="s">
        <v>131</v>
      </c>
      <c r="D13" s="1424">
        <v>179945.15536999999</v>
      </c>
      <c r="E13" s="1424" t="s">
        <v>131</v>
      </c>
      <c r="F13" s="1428">
        <v>201627.13016</v>
      </c>
      <c r="G13" s="1426"/>
    </row>
    <row r="14" spans="1:7" s="912" customFormat="1" ht="20.100000000000001" customHeight="1">
      <c r="A14" s="1427" t="s">
        <v>35</v>
      </c>
      <c r="B14" s="1424">
        <v>5511.9630999999999</v>
      </c>
      <c r="C14" s="1424" t="s">
        <v>131</v>
      </c>
      <c r="D14" s="1424">
        <v>79413.895390000005</v>
      </c>
      <c r="E14" s="1424" t="s">
        <v>131</v>
      </c>
      <c r="F14" s="1425">
        <v>84925.858489999999</v>
      </c>
      <c r="G14" s="1426"/>
    </row>
    <row r="15" spans="1:7" s="912" customFormat="1" ht="20.100000000000001" customHeight="1">
      <c r="A15" s="1427" t="s">
        <v>36</v>
      </c>
      <c r="B15" s="1424">
        <v>979.08656999999994</v>
      </c>
      <c r="C15" s="1424" t="s">
        <v>131</v>
      </c>
      <c r="D15" s="1424">
        <v>117637.97681000001</v>
      </c>
      <c r="E15" s="1424" t="s">
        <v>131</v>
      </c>
      <c r="F15" s="1425">
        <v>118617.06337999999</v>
      </c>
      <c r="G15" s="1426"/>
    </row>
    <row r="16" spans="1:7" s="912" customFormat="1" ht="20.100000000000001" customHeight="1">
      <c r="A16" s="1427" t="s">
        <v>37</v>
      </c>
      <c r="B16" s="1424">
        <v>4782.34843</v>
      </c>
      <c r="C16" s="1424" t="s">
        <v>131</v>
      </c>
      <c r="D16" s="1424">
        <v>17529.227460000002</v>
      </c>
      <c r="E16" s="1424" t="s">
        <v>131</v>
      </c>
      <c r="F16" s="1425">
        <v>22311.57589</v>
      </c>
      <c r="G16" s="1426"/>
    </row>
    <row r="17" spans="1:8" s="912" customFormat="1" ht="20.100000000000001" customHeight="1">
      <c r="A17" s="1427" t="s">
        <v>506</v>
      </c>
      <c r="B17" s="1424">
        <v>1150.8008300000001</v>
      </c>
      <c r="C17" s="1424" t="s">
        <v>131</v>
      </c>
      <c r="D17" s="1424">
        <v>5953.5962900000004</v>
      </c>
      <c r="E17" s="1424" t="s">
        <v>131</v>
      </c>
      <c r="F17" s="1425">
        <v>7104.3971200000005</v>
      </c>
      <c r="G17" s="1426"/>
    </row>
    <row r="18" spans="1:8" s="912" customFormat="1" ht="20.100000000000001" customHeight="1">
      <c r="A18" s="1427" t="s">
        <v>39</v>
      </c>
      <c r="B18" s="1424">
        <v>21.01793</v>
      </c>
      <c r="C18" s="1424" t="s">
        <v>131</v>
      </c>
      <c r="D18" s="1424">
        <v>8463.9879999999994</v>
      </c>
      <c r="E18" s="1424" t="s">
        <v>131</v>
      </c>
      <c r="F18" s="1425">
        <v>8485.0059299999994</v>
      </c>
      <c r="G18" s="1426"/>
    </row>
    <row r="19" spans="1:8" s="912" customFormat="1" ht="20.100000000000001" customHeight="1">
      <c r="A19" s="1427" t="s">
        <v>40</v>
      </c>
      <c r="B19" s="1424">
        <v>22974.39415</v>
      </c>
      <c r="C19" s="1424" t="s">
        <v>131</v>
      </c>
      <c r="D19" s="1424">
        <v>23709.998609999999</v>
      </c>
      <c r="E19" s="1424" t="s">
        <v>131</v>
      </c>
      <c r="F19" s="1425">
        <v>46684.392759999995</v>
      </c>
      <c r="G19" s="1426"/>
    </row>
    <row r="20" spans="1:8" s="912" customFormat="1" ht="20.100000000000001" customHeight="1">
      <c r="A20" s="1427" t="s">
        <v>41</v>
      </c>
      <c r="B20" s="1424">
        <v>36.100169999999999</v>
      </c>
      <c r="C20" s="1424" t="s">
        <v>131</v>
      </c>
      <c r="D20" s="1424">
        <v>410.74945000000002</v>
      </c>
      <c r="E20" s="1424" t="s">
        <v>131</v>
      </c>
      <c r="F20" s="1425">
        <v>446.84962000000002</v>
      </c>
      <c r="G20" s="1426"/>
    </row>
    <row r="21" spans="1:8" s="912" customFormat="1" ht="20.100000000000001" customHeight="1">
      <c r="A21" s="758" t="s">
        <v>42</v>
      </c>
      <c r="B21" s="1424">
        <v>33.671150000000004</v>
      </c>
      <c r="C21" s="1424" t="s">
        <v>131</v>
      </c>
      <c r="D21" s="1424">
        <v>134.19522000000001</v>
      </c>
      <c r="E21" s="1424" t="s">
        <v>131</v>
      </c>
      <c r="F21" s="1428">
        <v>167.86636999999999</v>
      </c>
      <c r="G21" s="1426"/>
    </row>
    <row r="22" spans="1:8" s="912" customFormat="1" ht="20.100000000000001" customHeight="1">
      <c r="A22" s="1427" t="s">
        <v>43</v>
      </c>
      <c r="B22" s="1424">
        <v>1652.6551000000002</v>
      </c>
      <c r="C22" s="1424" t="s">
        <v>131</v>
      </c>
      <c r="D22" s="1424">
        <v>5736.3932100000002</v>
      </c>
      <c r="E22" s="1424" t="s">
        <v>131</v>
      </c>
      <c r="F22" s="1428">
        <v>7389.0483099999992</v>
      </c>
      <c r="G22" s="1426"/>
    </row>
    <row r="23" spans="1:8" s="912" customFormat="1" ht="20.100000000000001" customHeight="1">
      <c r="A23" s="1427" t="s">
        <v>44</v>
      </c>
      <c r="B23" s="1424">
        <v>1155.7567300000001</v>
      </c>
      <c r="C23" s="1424" t="s">
        <v>131</v>
      </c>
      <c r="D23" s="1424">
        <v>3283.5853099999999</v>
      </c>
      <c r="E23" s="1424" t="s">
        <v>131</v>
      </c>
      <c r="F23" s="1428">
        <v>4439.3420400000005</v>
      </c>
      <c r="G23" s="1426"/>
    </row>
    <row r="24" spans="1:8" s="912" customFormat="1" ht="20.100000000000001" customHeight="1">
      <c r="A24" s="1427" t="s">
        <v>770</v>
      </c>
      <c r="B24" s="1424">
        <v>5174.0273200000001</v>
      </c>
      <c r="C24" s="1424" t="s">
        <v>131</v>
      </c>
      <c r="D24" s="1424">
        <v>7443.6791900000007</v>
      </c>
      <c r="E24" s="1424" t="s">
        <v>131</v>
      </c>
      <c r="F24" s="1428">
        <v>12617.70651</v>
      </c>
      <c r="G24" s="1426"/>
    </row>
    <row r="25" spans="1:8" s="1431" customFormat="1" ht="21.9" customHeight="1">
      <c r="A25" s="1429" t="s">
        <v>46</v>
      </c>
      <c r="B25" s="1425">
        <v>174911.46140999999</v>
      </c>
      <c r="C25" s="1425">
        <v>641.66665999999998</v>
      </c>
      <c r="D25" s="1425">
        <v>1013682.7171200002</v>
      </c>
      <c r="E25" s="1425" t="s">
        <v>131</v>
      </c>
      <c r="F25" s="1428">
        <v>1189235.8451899998</v>
      </c>
      <c r="G25" s="1426"/>
      <c r="H25" s="1430"/>
    </row>
    <row r="26" spans="1:8" ht="7.5" customHeight="1" thickBot="1">
      <c r="A26" s="1432"/>
      <c r="B26" s="1433"/>
      <c r="C26" s="1433"/>
      <c r="D26" s="1433"/>
      <c r="E26" s="1433"/>
      <c r="F26" s="1433"/>
      <c r="G26" s="1434"/>
    </row>
    <row r="27" spans="1:8" ht="16.5" customHeight="1">
      <c r="A27" s="1435" t="s">
        <v>1205</v>
      </c>
      <c r="B27" s="1435"/>
      <c r="C27" s="1435"/>
      <c r="D27" s="1435"/>
      <c r="E27" s="1435"/>
      <c r="F27" s="1435"/>
    </row>
    <row r="28" spans="1:8">
      <c r="A28" s="1436"/>
      <c r="B28" s="1436"/>
      <c r="C28" s="1436"/>
      <c r="D28" s="1436"/>
      <c r="E28" s="1436"/>
      <c r="F28" s="1436"/>
    </row>
    <row r="29" spans="1:8">
      <c r="A29" s="1436"/>
      <c r="B29" s="1436"/>
      <c r="C29" s="1436"/>
      <c r="D29" s="1436"/>
      <c r="E29" s="1436"/>
      <c r="F29" s="1436"/>
    </row>
    <row r="30" spans="1:8">
      <c r="A30" s="1437"/>
    </row>
    <row r="201" spans="3:3">
      <c r="C201" s="733" t="s">
        <v>155</v>
      </c>
    </row>
  </sheetData>
  <mergeCells count="7">
    <mergeCell ref="A28:F29"/>
    <mergeCell ref="A2:F2"/>
    <mergeCell ref="A4:F4"/>
    <mergeCell ref="A5:F5"/>
    <mergeCell ref="A6:A7"/>
    <mergeCell ref="B6:F6"/>
    <mergeCell ref="A27:F27"/>
  </mergeCells>
  <hyperlinks>
    <hyperlink ref="A1" location="Índice!A1" display="Volver al Índice" xr:uid="{FD3A05DB-1577-4690-84AF-8AE08A98A5E9}"/>
  </hyperlinks>
  <printOptions horizontalCentered="1" verticalCentered="1"/>
  <pageMargins left="1.1811023622047245" right="1.1811023622047245" top="0.98425196850393704" bottom="0.98425196850393704" header="0.59055118110236227" footer="0.59055118110236227"/>
  <pageSetup paperSize="9" scale="77" fitToWidth="0" fitToHeight="0" orientation="landscape"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AA999-5D9F-4AED-B5E9-B6792F05503D}">
  <dimension ref="A1:H29"/>
  <sheetViews>
    <sheetView showGridLines="0" zoomScaleNormal="100" workbookViewId="0"/>
  </sheetViews>
  <sheetFormatPr baseColWidth="10" defaultColWidth="11.44140625" defaultRowHeight="13.2"/>
  <cols>
    <col min="1" max="1" width="45.109375" style="733" customWidth="1"/>
    <col min="2" max="2" width="29.88671875" style="733" customWidth="1"/>
    <col min="3" max="4" width="28.109375" style="733" customWidth="1"/>
    <col min="5" max="5" width="27.6640625" style="733" customWidth="1"/>
    <col min="6" max="6" width="11.44140625" style="1408"/>
    <col min="7" max="7" width="8.88671875" style="733" customWidth="1"/>
    <col min="8" max="256" width="11.44140625" style="733"/>
    <col min="257" max="257" width="45.109375" style="733" customWidth="1"/>
    <col min="258" max="258" width="29.88671875" style="733" customWidth="1"/>
    <col min="259" max="260" width="28.109375" style="733" customWidth="1"/>
    <col min="261" max="261" width="27.6640625" style="733" customWidth="1"/>
    <col min="262" max="262" width="11.44140625" style="733"/>
    <col min="263" max="263" width="8.88671875" style="733" customWidth="1"/>
    <col min="264" max="512" width="11.44140625" style="733"/>
    <col min="513" max="513" width="45.109375" style="733" customWidth="1"/>
    <col min="514" max="514" width="29.88671875" style="733" customWidth="1"/>
    <col min="515" max="516" width="28.109375" style="733" customWidth="1"/>
    <col min="517" max="517" width="27.6640625" style="733" customWidth="1"/>
    <col min="518" max="518" width="11.44140625" style="733"/>
    <col min="519" max="519" width="8.88671875" style="733" customWidth="1"/>
    <col min="520" max="768" width="11.44140625" style="733"/>
    <col min="769" max="769" width="45.109375" style="733" customWidth="1"/>
    <col min="770" max="770" width="29.88671875" style="733" customWidth="1"/>
    <col min="771" max="772" width="28.109375" style="733" customWidth="1"/>
    <col min="773" max="773" width="27.6640625" style="733" customWidth="1"/>
    <col min="774" max="774" width="11.44140625" style="733"/>
    <col min="775" max="775" width="8.88671875" style="733" customWidth="1"/>
    <col min="776" max="1024" width="11.44140625" style="733"/>
    <col min="1025" max="1025" width="45.109375" style="733" customWidth="1"/>
    <col min="1026" max="1026" width="29.88671875" style="733" customWidth="1"/>
    <col min="1027" max="1028" width="28.109375" style="733" customWidth="1"/>
    <col min="1029" max="1029" width="27.6640625" style="733" customWidth="1"/>
    <col min="1030" max="1030" width="11.44140625" style="733"/>
    <col min="1031" max="1031" width="8.88671875" style="733" customWidth="1"/>
    <col min="1032" max="1280" width="11.44140625" style="733"/>
    <col min="1281" max="1281" width="45.109375" style="733" customWidth="1"/>
    <col min="1282" max="1282" width="29.88671875" style="733" customWidth="1"/>
    <col min="1283" max="1284" width="28.109375" style="733" customWidth="1"/>
    <col min="1285" max="1285" width="27.6640625" style="733" customWidth="1"/>
    <col min="1286" max="1286" width="11.44140625" style="733"/>
    <col min="1287" max="1287" width="8.88671875" style="733" customWidth="1"/>
    <col min="1288" max="1536" width="11.44140625" style="733"/>
    <col min="1537" max="1537" width="45.109375" style="733" customWidth="1"/>
    <col min="1538" max="1538" width="29.88671875" style="733" customWidth="1"/>
    <col min="1539" max="1540" width="28.109375" style="733" customWidth="1"/>
    <col min="1541" max="1541" width="27.6640625" style="733" customWidth="1"/>
    <col min="1542" max="1542" width="11.44140625" style="733"/>
    <col min="1543" max="1543" width="8.88671875" style="733" customWidth="1"/>
    <col min="1544" max="1792" width="11.44140625" style="733"/>
    <col min="1793" max="1793" width="45.109375" style="733" customWidth="1"/>
    <col min="1794" max="1794" width="29.88671875" style="733" customWidth="1"/>
    <col min="1795" max="1796" width="28.109375" style="733" customWidth="1"/>
    <col min="1797" max="1797" width="27.6640625" style="733" customWidth="1"/>
    <col min="1798" max="1798" width="11.44140625" style="733"/>
    <col min="1799" max="1799" width="8.88671875" style="733" customWidth="1"/>
    <col min="1800" max="2048" width="11.44140625" style="733"/>
    <col min="2049" max="2049" width="45.109375" style="733" customWidth="1"/>
    <col min="2050" max="2050" width="29.88671875" style="733" customWidth="1"/>
    <col min="2051" max="2052" width="28.109375" style="733" customWidth="1"/>
    <col min="2053" max="2053" width="27.6640625" style="733" customWidth="1"/>
    <col min="2054" max="2054" width="11.44140625" style="733"/>
    <col min="2055" max="2055" width="8.88671875" style="733" customWidth="1"/>
    <col min="2056" max="2304" width="11.44140625" style="733"/>
    <col min="2305" max="2305" width="45.109375" style="733" customWidth="1"/>
    <col min="2306" max="2306" width="29.88671875" style="733" customWidth="1"/>
    <col min="2307" max="2308" width="28.109375" style="733" customWidth="1"/>
    <col min="2309" max="2309" width="27.6640625" style="733" customWidth="1"/>
    <col min="2310" max="2310" width="11.44140625" style="733"/>
    <col min="2311" max="2311" width="8.88671875" style="733" customWidth="1"/>
    <col min="2312" max="2560" width="11.44140625" style="733"/>
    <col min="2561" max="2561" width="45.109375" style="733" customWidth="1"/>
    <col min="2562" max="2562" width="29.88671875" style="733" customWidth="1"/>
    <col min="2563" max="2564" width="28.109375" style="733" customWidth="1"/>
    <col min="2565" max="2565" width="27.6640625" style="733" customWidth="1"/>
    <col min="2566" max="2566" width="11.44140625" style="733"/>
    <col min="2567" max="2567" width="8.88671875" style="733" customWidth="1"/>
    <col min="2568" max="2816" width="11.44140625" style="733"/>
    <col min="2817" max="2817" width="45.109375" style="733" customWidth="1"/>
    <col min="2818" max="2818" width="29.88671875" style="733" customWidth="1"/>
    <col min="2819" max="2820" width="28.109375" style="733" customWidth="1"/>
    <col min="2821" max="2821" width="27.6640625" style="733" customWidth="1"/>
    <col min="2822" max="2822" width="11.44140625" style="733"/>
    <col min="2823" max="2823" width="8.88671875" style="733" customWidth="1"/>
    <col min="2824" max="3072" width="11.44140625" style="733"/>
    <col min="3073" max="3073" width="45.109375" style="733" customWidth="1"/>
    <col min="3074" max="3074" width="29.88671875" style="733" customWidth="1"/>
    <col min="3075" max="3076" width="28.109375" style="733" customWidth="1"/>
    <col min="3077" max="3077" width="27.6640625" style="733" customWidth="1"/>
    <col min="3078" max="3078" width="11.44140625" style="733"/>
    <col min="3079" max="3079" width="8.88671875" style="733" customWidth="1"/>
    <col min="3080" max="3328" width="11.44140625" style="733"/>
    <col min="3329" max="3329" width="45.109375" style="733" customWidth="1"/>
    <col min="3330" max="3330" width="29.88671875" style="733" customWidth="1"/>
    <col min="3331" max="3332" width="28.109375" style="733" customWidth="1"/>
    <col min="3333" max="3333" width="27.6640625" style="733" customWidth="1"/>
    <col min="3334" max="3334" width="11.44140625" style="733"/>
    <col min="3335" max="3335" width="8.88671875" style="733" customWidth="1"/>
    <col min="3336" max="3584" width="11.44140625" style="733"/>
    <col min="3585" max="3585" width="45.109375" style="733" customWidth="1"/>
    <col min="3586" max="3586" width="29.88671875" style="733" customWidth="1"/>
    <col min="3587" max="3588" width="28.109375" style="733" customWidth="1"/>
    <col min="3589" max="3589" width="27.6640625" style="733" customWidth="1"/>
    <col min="3590" max="3590" width="11.44140625" style="733"/>
    <col min="3591" max="3591" width="8.88671875" style="733" customWidth="1"/>
    <col min="3592" max="3840" width="11.44140625" style="733"/>
    <col min="3841" max="3841" width="45.109375" style="733" customWidth="1"/>
    <col min="3842" max="3842" width="29.88671875" style="733" customWidth="1"/>
    <col min="3843" max="3844" width="28.109375" style="733" customWidth="1"/>
    <col min="3845" max="3845" width="27.6640625" style="733" customWidth="1"/>
    <col min="3846" max="3846" width="11.44140625" style="733"/>
    <col min="3847" max="3847" width="8.88671875" style="733" customWidth="1"/>
    <col min="3848" max="4096" width="11.44140625" style="733"/>
    <col min="4097" max="4097" width="45.109375" style="733" customWidth="1"/>
    <col min="4098" max="4098" width="29.88671875" style="733" customWidth="1"/>
    <col min="4099" max="4100" width="28.109375" style="733" customWidth="1"/>
    <col min="4101" max="4101" width="27.6640625" style="733" customWidth="1"/>
    <col min="4102" max="4102" width="11.44140625" style="733"/>
    <col min="4103" max="4103" width="8.88671875" style="733" customWidth="1"/>
    <col min="4104" max="4352" width="11.44140625" style="733"/>
    <col min="4353" max="4353" width="45.109375" style="733" customWidth="1"/>
    <col min="4354" max="4354" width="29.88671875" style="733" customWidth="1"/>
    <col min="4355" max="4356" width="28.109375" style="733" customWidth="1"/>
    <col min="4357" max="4357" width="27.6640625" style="733" customWidth="1"/>
    <col min="4358" max="4358" width="11.44140625" style="733"/>
    <col min="4359" max="4359" width="8.88671875" style="733" customWidth="1"/>
    <col min="4360" max="4608" width="11.44140625" style="733"/>
    <col min="4609" max="4609" width="45.109375" style="733" customWidth="1"/>
    <col min="4610" max="4610" width="29.88671875" style="733" customWidth="1"/>
    <col min="4611" max="4612" width="28.109375" style="733" customWidth="1"/>
    <col min="4613" max="4613" width="27.6640625" style="733" customWidth="1"/>
    <col min="4614" max="4614" width="11.44140625" style="733"/>
    <col min="4615" max="4615" width="8.88671875" style="733" customWidth="1"/>
    <col min="4616" max="4864" width="11.44140625" style="733"/>
    <col min="4865" max="4865" width="45.109375" style="733" customWidth="1"/>
    <col min="4866" max="4866" width="29.88671875" style="733" customWidth="1"/>
    <col min="4867" max="4868" width="28.109375" style="733" customWidth="1"/>
    <col min="4869" max="4869" width="27.6640625" style="733" customWidth="1"/>
    <col min="4870" max="4870" width="11.44140625" style="733"/>
    <col min="4871" max="4871" width="8.88671875" style="733" customWidth="1"/>
    <col min="4872" max="5120" width="11.44140625" style="733"/>
    <col min="5121" max="5121" width="45.109375" style="733" customWidth="1"/>
    <col min="5122" max="5122" width="29.88671875" style="733" customWidth="1"/>
    <col min="5123" max="5124" width="28.109375" style="733" customWidth="1"/>
    <col min="5125" max="5125" width="27.6640625" style="733" customWidth="1"/>
    <col min="5126" max="5126" width="11.44140625" style="733"/>
    <col min="5127" max="5127" width="8.88671875" style="733" customWidth="1"/>
    <col min="5128" max="5376" width="11.44140625" style="733"/>
    <col min="5377" max="5377" width="45.109375" style="733" customWidth="1"/>
    <col min="5378" max="5378" width="29.88671875" style="733" customWidth="1"/>
    <col min="5379" max="5380" width="28.109375" style="733" customWidth="1"/>
    <col min="5381" max="5381" width="27.6640625" style="733" customWidth="1"/>
    <col min="5382" max="5382" width="11.44140625" style="733"/>
    <col min="5383" max="5383" width="8.88671875" style="733" customWidth="1"/>
    <col min="5384" max="5632" width="11.44140625" style="733"/>
    <col min="5633" max="5633" width="45.109375" style="733" customWidth="1"/>
    <col min="5634" max="5634" width="29.88671875" style="733" customWidth="1"/>
    <col min="5635" max="5636" width="28.109375" style="733" customWidth="1"/>
    <col min="5637" max="5637" width="27.6640625" style="733" customWidth="1"/>
    <col min="5638" max="5638" width="11.44140625" style="733"/>
    <col min="5639" max="5639" width="8.88671875" style="733" customWidth="1"/>
    <col min="5640" max="5888" width="11.44140625" style="733"/>
    <col min="5889" max="5889" width="45.109375" style="733" customWidth="1"/>
    <col min="5890" max="5890" width="29.88671875" style="733" customWidth="1"/>
    <col min="5891" max="5892" width="28.109375" style="733" customWidth="1"/>
    <col min="5893" max="5893" width="27.6640625" style="733" customWidth="1"/>
    <col min="5894" max="5894" width="11.44140625" style="733"/>
    <col min="5895" max="5895" width="8.88671875" style="733" customWidth="1"/>
    <col min="5896" max="6144" width="11.44140625" style="733"/>
    <col min="6145" max="6145" width="45.109375" style="733" customWidth="1"/>
    <col min="6146" max="6146" width="29.88671875" style="733" customWidth="1"/>
    <col min="6147" max="6148" width="28.109375" style="733" customWidth="1"/>
    <col min="6149" max="6149" width="27.6640625" style="733" customWidth="1"/>
    <col min="6150" max="6150" width="11.44140625" style="733"/>
    <col min="6151" max="6151" width="8.88671875" style="733" customWidth="1"/>
    <col min="6152" max="6400" width="11.44140625" style="733"/>
    <col min="6401" max="6401" width="45.109375" style="733" customWidth="1"/>
    <col min="6402" max="6402" width="29.88671875" style="733" customWidth="1"/>
    <col min="6403" max="6404" width="28.109375" style="733" customWidth="1"/>
    <col min="6405" max="6405" width="27.6640625" style="733" customWidth="1"/>
    <col min="6406" max="6406" width="11.44140625" style="733"/>
    <col min="6407" max="6407" width="8.88671875" style="733" customWidth="1"/>
    <col min="6408" max="6656" width="11.44140625" style="733"/>
    <col min="6657" max="6657" width="45.109375" style="733" customWidth="1"/>
    <col min="6658" max="6658" width="29.88671875" style="733" customWidth="1"/>
    <col min="6659" max="6660" width="28.109375" style="733" customWidth="1"/>
    <col min="6661" max="6661" width="27.6640625" style="733" customWidth="1"/>
    <col min="6662" max="6662" width="11.44140625" style="733"/>
    <col min="6663" max="6663" width="8.88671875" style="733" customWidth="1"/>
    <col min="6664" max="6912" width="11.44140625" style="733"/>
    <col min="6913" max="6913" width="45.109375" style="733" customWidth="1"/>
    <col min="6914" max="6914" width="29.88671875" style="733" customWidth="1"/>
    <col min="6915" max="6916" width="28.109375" style="733" customWidth="1"/>
    <col min="6917" max="6917" width="27.6640625" style="733" customWidth="1"/>
    <col min="6918" max="6918" width="11.44140625" style="733"/>
    <col min="6919" max="6919" width="8.88671875" style="733" customWidth="1"/>
    <col min="6920" max="7168" width="11.44140625" style="733"/>
    <col min="7169" max="7169" width="45.109375" style="733" customWidth="1"/>
    <col min="7170" max="7170" width="29.88671875" style="733" customWidth="1"/>
    <col min="7171" max="7172" width="28.109375" style="733" customWidth="1"/>
    <col min="7173" max="7173" width="27.6640625" style="733" customWidth="1"/>
    <col min="7174" max="7174" width="11.44140625" style="733"/>
    <col min="7175" max="7175" width="8.88671875" style="733" customWidth="1"/>
    <col min="7176" max="7424" width="11.44140625" style="733"/>
    <col min="7425" max="7425" width="45.109375" style="733" customWidth="1"/>
    <col min="7426" max="7426" width="29.88671875" style="733" customWidth="1"/>
    <col min="7427" max="7428" width="28.109375" style="733" customWidth="1"/>
    <col min="7429" max="7429" width="27.6640625" style="733" customWidth="1"/>
    <col min="7430" max="7430" width="11.44140625" style="733"/>
    <col min="7431" max="7431" width="8.88671875" style="733" customWidth="1"/>
    <col min="7432" max="7680" width="11.44140625" style="733"/>
    <col min="7681" max="7681" width="45.109375" style="733" customWidth="1"/>
    <col min="7682" max="7682" width="29.88671875" style="733" customWidth="1"/>
    <col min="7683" max="7684" width="28.109375" style="733" customWidth="1"/>
    <col min="7685" max="7685" width="27.6640625" style="733" customWidth="1"/>
    <col min="7686" max="7686" width="11.44140625" style="733"/>
    <col min="7687" max="7687" width="8.88671875" style="733" customWidth="1"/>
    <col min="7688" max="7936" width="11.44140625" style="733"/>
    <col min="7937" max="7937" width="45.109375" style="733" customWidth="1"/>
    <col min="7938" max="7938" width="29.88671875" style="733" customWidth="1"/>
    <col min="7939" max="7940" width="28.109375" style="733" customWidth="1"/>
    <col min="7941" max="7941" width="27.6640625" style="733" customWidth="1"/>
    <col min="7942" max="7942" width="11.44140625" style="733"/>
    <col min="7943" max="7943" width="8.88671875" style="733" customWidth="1"/>
    <col min="7944" max="8192" width="11.44140625" style="733"/>
    <col min="8193" max="8193" width="45.109375" style="733" customWidth="1"/>
    <col min="8194" max="8194" width="29.88671875" style="733" customWidth="1"/>
    <col min="8195" max="8196" width="28.109375" style="733" customWidth="1"/>
    <col min="8197" max="8197" width="27.6640625" style="733" customWidth="1"/>
    <col min="8198" max="8198" width="11.44140625" style="733"/>
    <col min="8199" max="8199" width="8.88671875" style="733" customWidth="1"/>
    <col min="8200" max="8448" width="11.44140625" style="733"/>
    <col min="8449" max="8449" width="45.109375" style="733" customWidth="1"/>
    <col min="8450" max="8450" width="29.88671875" style="733" customWidth="1"/>
    <col min="8451" max="8452" width="28.109375" style="733" customWidth="1"/>
    <col min="8453" max="8453" width="27.6640625" style="733" customWidth="1"/>
    <col min="8454" max="8454" width="11.44140625" style="733"/>
    <col min="8455" max="8455" width="8.88671875" style="733" customWidth="1"/>
    <col min="8456" max="8704" width="11.44140625" style="733"/>
    <col min="8705" max="8705" width="45.109375" style="733" customWidth="1"/>
    <col min="8706" max="8706" width="29.88671875" style="733" customWidth="1"/>
    <col min="8707" max="8708" width="28.109375" style="733" customWidth="1"/>
    <col min="8709" max="8709" width="27.6640625" style="733" customWidth="1"/>
    <col min="8710" max="8710" width="11.44140625" style="733"/>
    <col min="8711" max="8711" width="8.88671875" style="733" customWidth="1"/>
    <col min="8712" max="8960" width="11.44140625" style="733"/>
    <col min="8961" max="8961" width="45.109375" style="733" customWidth="1"/>
    <col min="8962" max="8962" width="29.88671875" style="733" customWidth="1"/>
    <col min="8963" max="8964" width="28.109375" style="733" customWidth="1"/>
    <col min="8965" max="8965" width="27.6640625" style="733" customWidth="1"/>
    <col min="8966" max="8966" width="11.44140625" style="733"/>
    <col min="8967" max="8967" width="8.88671875" style="733" customWidth="1"/>
    <col min="8968" max="9216" width="11.44140625" style="733"/>
    <col min="9217" max="9217" width="45.109375" style="733" customWidth="1"/>
    <col min="9218" max="9218" width="29.88671875" style="733" customWidth="1"/>
    <col min="9219" max="9220" width="28.109375" style="733" customWidth="1"/>
    <col min="9221" max="9221" width="27.6640625" style="733" customWidth="1"/>
    <col min="9222" max="9222" width="11.44140625" style="733"/>
    <col min="9223" max="9223" width="8.88671875" style="733" customWidth="1"/>
    <col min="9224" max="9472" width="11.44140625" style="733"/>
    <col min="9473" max="9473" width="45.109375" style="733" customWidth="1"/>
    <col min="9474" max="9474" width="29.88671875" style="733" customWidth="1"/>
    <col min="9475" max="9476" width="28.109375" style="733" customWidth="1"/>
    <col min="9477" max="9477" width="27.6640625" style="733" customWidth="1"/>
    <col min="9478" max="9478" width="11.44140625" style="733"/>
    <col min="9479" max="9479" width="8.88671875" style="733" customWidth="1"/>
    <col min="9480" max="9728" width="11.44140625" style="733"/>
    <col min="9729" max="9729" width="45.109375" style="733" customWidth="1"/>
    <col min="9730" max="9730" width="29.88671875" style="733" customWidth="1"/>
    <col min="9731" max="9732" width="28.109375" style="733" customWidth="1"/>
    <col min="9733" max="9733" width="27.6640625" style="733" customWidth="1"/>
    <col min="9734" max="9734" width="11.44140625" style="733"/>
    <col min="9735" max="9735" width="8.88671875" style="733" customWidth="1"/>
    <col min="9736" max="9984" width="11.44140625" style="733"/>
    <col min="9985" max="9985" width="45.109375" style="733" customWidth="1"/>
    <col min="9986" max="9986" width="29.88671875" style="733" customWidth="1"/>
    <col min="9987" max="9988" width="28.109375" style="733" customWidth="1"/>
    <col min="9989" max="9989" width="27.6640625" style="733" customWidth="1"/>
    <col min="9990" max="9990" width="11.44140625" style="733"/>
    <col min="9991" max="9991" width="8.88671875" style="733" customWidth="1"/>
    <col min="9992" max="10240" width="11.44140625" style="733"/>
    <col min="10241" max="10241" width="45.109375" style="733" customWidth="1"/>
    <col min="10242" max="10242" width="29.88671875" style="733" customWidth="1"/>
    <col min="10243" max="10244" width="28.109375" style="733" customWidth="1"/>
    <col min="10245" max="10245" width="27.6640625" style="733" customWidth="1"/>
    <col min="10246" max="10246" width="11.44140625" style="733"/>
    <col min="10247" max="10247" width="8.88671875" style="733" customWidth="1"/>
    <col min="10248" max="10496" width="11.44140625" style="733"/>
    <col min="10497" max="10497" width="45.109375" style="733" customWidth="1"/>
    <col min="10498" max="10498" width="29.88671875" style="733" customWidth="1"/>
    <col min="10499" max="10500" width="28.109375" style="733" customWidth="1"/>
    <col min="10501" max="10501" width="27.6640625" style="733" customWidth="1"/>
    <col min="10502" max="10502" width="11.44140625" style="733"/>
    <col min="10503" max="10503" width="8.88671875" style="733" customWidth="1"/>
    <col min="10504" max="10752" width="11.44140625" style="733"/>
    <col min="10753" max="10753" width="45.109375" style="733" customWidth="1"/>
    <col min="10754" max="10754" width="29.88671875" style="733" customWidth="1"/>
    <col min="10755" max="10756" width="28.109375" style="733" customWidth="1"/>
    <col min="10757" max="10757" width="27.6640625" style="733" customWidth="1"/>
    <col min="10758" max="10758" width="11.44140625" style="733"/>
    <col min="10759" max="10759" width="8.88671875" style="733" customWidth="1"/>
    <col min="10760" max="11008" width="11.44140625" style="733"/>
    <col min="11009" max="11009" width="45.109375" style="733" customWidth="1"/>
    <col min="11010" max="11010" width="29.88671875" style="733" customWidth="1"/>
    <col min="11011" max="11012" width="28.109375" style="733" customWidth="1"/>
    <col min="11013" max="11013" width="27.6640625" style="733" customWidth="1"/>
    <col min="11014" max="11014" width="11.44140625" style="733"/>
    <col min="11015" max="11015" width="8.88671875" style="733" customWidth="1"/>
    <col min="11016" max="11264" width="11.44140625" style="733"/>
    <col min="11265" max="11265" width="45.109375" style="733" customWidth="1"/>
    <col min="11266" max="11266" width="29.88671875" style="733" customWidth="1"/>
    <col min="11267" max="11268" width="28.109375" style="733" customWidth="1"/>
    <col min="11269" max="11269" width="27.6640625" style="733" customWidth="1"/>
    <col min="11270" max="11270" width="11.44140625" style="733"/>
    <col min="11271" max="11271" width="8.88671875" style="733" customWidth="1"/>
    <col min="11272" max="11520" width="11.44140625" style="733"/>
    <col min="11521" max="11521" width="45.109375" style="733" customWidth="1"/>
    <col min="11522" max="11522" width="29.88671875" style="733" customWidth="1"/>
    <col min="11523" max="11524" width="28.109375" style="733" customWidth="1"/>
    <col min="11525" max="11525" width="27.6640625" style="733" customWidth="1"/>
    <col min="11526" max="11526" width="11.44140625" style="733"/>
    <col min="11527" max="11527" width="8.88671875" style="733" customWidth="1"/>
    <col min="11528" max="11776" width="11.44140625" style="733"/>
    <col min="11777" max="11777" width="45.109375" style="733" customWidth="1"/>
    <col min="11778" max="11778" width="29.88671875" style="733" customWidth="1"/>
    <col min="11779" max="11780" width="28.109375" style="733" customWidth="1"/>
    <col min="11781" max="11781" width="27.6640625" style="733" customWidth="1"/>
    <col min="11782" max="11782" width="11.44140625" style="733"/>
    <col min="11783" max="11783" width="8.88671875" style="733" customWidth="1"/>
    <col min="11784" max="12032" width="11.44140625" style="733"/>
    <col min="12033" max="12033" width="45.109375" style="733" customWidth="1"/>
    <col min="12034" max="12034" width="29.88671875" style="733" customWidth="1"/>
    <col min="12035" max="12036" width="28.109375" style="733" customWidth="1"/>
    <col min="12037" max="12037" width="27.6640625" style="733" customWidth="1"/>
    <col min="12038" max="12038" width="11.44140625" style="733"/>
    <col min="12039" max="12039" width="8.88671875" style="733" customWidth="1"/>
    <col min="12040" max="12288" width="11.44140625" style="733"/>
    <col min="12289" max="12289" width="45.109375" style="733" customWidth="1"/>
    <col min="12290" max="12290" width="29.88671875" style="733" customWidth="1"/>
    <col min="12291" max="12292" width="28.109375" style="733" customWidth="1"/>
    <col min="12293" max="12293" width="27.6640625" style="733" customWidth="1"/>
    <col min="12294" max="12294" width="11.44140625" style="733"/>
    <col min="12295" max="12295" width="8.88671875" style="733" customWidth="1"/>
    <col min="12296" max="12544" width="11.44140625" style="733"/>
    <col min="12545" max="12545" width="45.109375" style="733" customWidth="1"/>
    <col min="12546" max="12546" width="29.88671875" style="733" customWidth="1"/>
    <col min="12547" max="12548" width="28.109375" style="733" customWidth="1"/>
    <col min="12549" max="12549" width="27.6640625" style="733" customWidth="1"/>
    <col min="12550" max="12550" width="11.44140625" style="733"/>
    <col min="12551" max="12551" width="8.88671875" style="733" customWidth="1"/>
    <col min="12552" max="12800" width="11.44140625" style="733"/>
    <col min="12801" max="12801" width="45.109375" style="733" customWidth="1"/>
    <col min="12802" max="12802" width="29.88671875" style="733" customWidth="1"/>
    <col min="12803" max="12804" width="28.109375" style="733" customWidth="1"/>
    <col min="12805" max="12805" width="27.6640625" style="733" customWidth="1"/>
    <col min="12806" max="12806" width="11.44140625" style="733"/>
    <col min="12807" max="12807" width="8.88671875" style="733" customWidth="1"/>
    <col min="12808" max="13056" width="11.44140625" style="733"/>
    <col min="13057" max="13057" width="45.109375" style="733" customWidth="1"/>
    <col min="13058" max="13058" width="29.88671875" style="733" customWidth="1"/>
    <col min="13059" max="13060" width="28.109375" style="733" customWidth="1"/>
    <col min="13061" max="13061" width="27.6640625" style="733" customWidth="1"/>
    <col min="13062" max="13062" width="11.44140625" style="733"/>
    <col min="13063" max="13063" width="8.88671875" style="733" customWidth="1"/>
    <col min="13064" max="13312" width="11.44140625" style="733"/>
    <col min="13313" max="13313" width="45.109375" style="733" customWidth="1"/>
    <col min="13314" max="13314" width="29.88671875" style="733" customWidth="1"/>
    <col min="13315" max="13316" width="28.109375" style="733" customWidth="1"/>
    <col min="13317" max="13317" width="27.6640625" style="733" customWidth="1"/>
    <col min="13318" max="13318" width="11.44140625" style="733"/>
    <col min="13319" max="13319" width="8.88671875" style="733" customWidth="1"/>
    <col min="13320" max="13568" width="11.44140625" style="733"/>
    <col min="13569" max="13569" width="45.109375" style="733" customWidth="1"/>
    <col min="13570" max="13570" width="29.88671875" style="733" customWidth="1"/>
    <col min="13571" max="13572" width="28.109375" style="733" customWidth="1"/>
    <col min="13573" max="13573" width="27.6640625" style="733" customWidth="1"/>
    <col min="13574" max="13574" width="11.44140625" style="733"/>
    <col min="13575" max="13575" width="8.88671875" style="733" customWidth="1"/>
    <col min="13576" max="13824" width="11.44140625" style="733"/>
    <col min="13825" max="13825" width="45.109375" style="733" customWidth="1"/>
    <col min="13826" max="13826" width="29.88671875" style="733" customWidth="1"/>
    <col min="13827" max="13828" width="28.109375" style="733" customWidth="1"/>
    <col min="13829" max="13829" width="27.6640625" style="733" customWidth="1"/>
    <col min="13830" max="13830" width="11.44140625" style="733"/>
    <col min="13831" max="13831" width="8.88671875" style="733" customWidth="1"/>
    <col min="13832" max="14080" width="11.44140625" style="733"/>
    <col min="14081" max="14081" width="45.109375" style="733" customWidth="1"/>
    <col min="14082" max="14082" width="29.88671875" style="733" customWidth="1"/>
    <col min="14083" max="14084" width="28.109375" style="733" customWidth="1"/>
    <col min="14085" max="14085" width="27.6640625" style="733" customWidth="1"/>
    <col min="14086" max="14086" width="11.44140625" style="733"/>
    <col min="14087" max="14087" width="8.88671875" style="733" customWidth="1"/>
    <col min="14088" max="14336" width="11.44140625" style="733"/>
    <col min="14337" max="14337" width="45.109375" style="733" customWidth="1"/>
    <col min="14338" max="14338" width="29.88671875" style="733" customWidth="1"/>
    <col min="14339" max="14340" width="28.109375" style="733" customWidth="1"/>
    <col min="14341" max="14341" width="27.6640625" style="733" customWidth="1"/>
    <col min="14342" max="14342" width="11.44140625" style="733"/>
    <col min="14343" max="14343" width="8.88671875" style="733" customWidth="1"/>
    <col min="14344" max="14592" width="11.44140625" style="733"/>
    <col min="14593" max="14593" width="45.109375" style="733" customWidth="1"/>
    <col min="14594" max="14594" width="29.88671875" style="733" customWidth="1"/>
    <col min="14595" max="14596" width="28.109375" style="733" customWidth="1"/>
    <col min="14597" max="14597" width="27.6640625" style="733" customWidth="1"/>
    <col min="14598" max="14598" width="11.44140625" style="733"/>
    <col min="14599" max="14599" width="8.88671875" style="733" customWidth="1"/>
    <col min="14600" max="14848" width="11.44140625" style="733"/>
    <col min="14849" max="14849" width="45.109375" style="733" customWidth="1"/>
    <col min="14850" max="14850" width="29.88671875" style="733" customWidth="1"/>
    <col min="14851" max="14852" width="28.109375" style="733" customWidth="1"/>
    <col min="14853" max="14853" width="27.6640625" style="733" customWidth="1"/>
    <col min="14854" max="14854" width="11.44140625" style="733"/>
    <col min="14855" max="14855" width="8.88671875" style="733" customWidth="1"/>
    <col min="14856" max="15104" width="11.44140625" style="733"/>
    <col min="15105" max="15105" width="45.109375" style="733" customWidth="1"/>
    <col min="15106" max="15106" width="29.88671875" style="733" customWidth="1"/>
    <col min="15107" max="15108" width="28.109375" style="733" customWidth="1"/>
    <col min="15109" max="15109" width="27.6640625" style="733" customWidth="1"/>
    <col min="15110" max="15110" width="11.44140625" style="733"/>
    <col min="15111" max="15111" width="8.88671875" style="733" customWidth="1"/>
    <col min="15112" max="15360" width="11.44140625" style="733"/>
    <col min="15361" max="15361" width="45.109375" style="733" customWidth="1"/>
    <col min="15362" max="15362" width="29.88671875" style="733" customWidth="1"/>
    <col min="15363" max="15364" width="28.109375" style="733" customWidth="1"/>
    <col min="15365" max="15365" width="27.6640625" style="733" customWidth="1"/>
    <col min="15366" max="15366" width="11.44140625" style="733"/>
    <col min="15367" max="15367" width="8.88671875" style="733" customWidth="1"/>
    <col min="15368" max="15616" width="11.44140625" style="733"/>
    <col min="15617" max="15617" width="45.109375" style="733" customWidth="1"/>
    <col min="15618" max="15618" width="29.88671875" style="733" customWidth="1"/>
    <col min="15619" max="15620" width="28.109375" style="733" customWidth="1"/>
    <col min="15621" max="15621" width="27.6640625" style="733" customWidth="1"/>
    <col min="15622" max="15622" width="11.44140625" style="733"/>
    <col min="15623" max="15623" width="8.88671875" style="733" customWidth="1"/>
    <col min="15624" max="15872" width="11.44140625" style="733"/>
    <col min="15873" max="15873" width="45.109375" style="733" customWidth="1"/>
    <col min="15874" max="15874" width="29.88671875" style="733" customWidth="1"/>
    <col min="15875" max="15876" width="28.109375" style="733" customWidth="1"/>
    <col min="15877" max="15877" width="27.6640625" style="733" customWidth="1"/>
    <col min="15878" max="15878" width="11.44140625" style="733"/>
    <col min="15879" max="15879" width="8.88671875" style="733" customWidth="1"/>
    <col min="15880" max="16128" width="11.44140625" style="733"/>
    <col min="16129" max="16129" width="45.109375" style="733" customWidth="1"/>
    <col min="16130" max="16130" width="29.88671875" style="733" customWidth="1"/>
    <col min="16131" max="16132" width="28.109375" style="733" customWidth="1"/>
    <col min="16133" max="16133" width="27.6640625" style="733" customWidth="1"/>
    <col min="16134" max="16134" width="11.44140625" style="733"/>
    <col min="16135" max="16135" width="8.88671875" style="733" customWidth="1"/>
    <col min="16136" max="16384" width="11.44140625" style="733"/>
  </cols>
  <sheetData>
    <row r="1" spans="1:8" ht="18" customHeight="1">
      <c r="A1" s="1485" t="s">
        <v>1229</v>
      </c>
    </row>
    <row r="2" spans="1:8" s="1411" customFormat="1" ht="33.75" customHeight="1">
      <c r="A2" s="1450" t="s">
        <v>1210</v>
      </c>
      <c r="B2" s="1450"/>
      <c r="C2" s="1450"/>
      <c r="D2" s="1450"/>
      <c r="E2" s="1450"/>
      <c r="F2" s="1410"/>
    </row>
    <row r="3" spans="1:8" s="1415" customFormat="1" ht="24" customHeight="1">
      <c r="A3" s="1412">
        <v>45535</v>
      </c>
      <c r="B3" s="1412"/>
      <c r="C3" s="1412"/>
      <c r="D3" s="1412"/>
      <c r="E3" s="1412"/>
      <c r="F3" s="1414"/>
    </row>
    <row r="4" spans="1:8" s="1415" customFormat="1" ht="21" customHeight="1">
      <c r="A4" s="1416" t="s">
        <v>122</v>
      </c>
      <c r="B4" s="1416"/>
      <c r="C4" s="1416"/>
      <c r="D4" s="1416"/>
      <c r="E4" s="1416"/>
      <c r="F4" s="1414"/>
    </row>
    <row r="5" spans="1:8" s="1419" customFormat="1" ht="6" customHeight="1" thickBot="1">
      <c r="A5" s="1417"/>
      <c r="B5" s="1417"/>
      <c r="C5" s="1417"/>
      <c r="D5" s="1417"/>
      <c r="E5" s="1417"/>
      <c r="F5" s="1418"/>
    </row>
    <row r="6" spans="1:8" s="1419" customFormat="1" ht="20.100000000000001" customHeight="1">
      <c r="A6" s="1420" t="s">
        <v>1</v>
      </c>
      <c r="B6" s="1451" t="s">
        <v>1211</v>
      </c>
      <c r="C6" s="1451" t="s">
        <v>1212</v>
      </c>
      <c r="D6" s="1451" t="s">
        <v>1213</v>
      </c>
      <c r="E6" s="1420" t="s">
        <v>1214</v>
      </c>
      <c r="F6" s="1418"/>
    </row>
    <row r="7" spans="1:8" s="1419" customFormat="1" ht="80.099999999999994" customHeight="1">
      <c r="A7" s="1422"/>
      <c r="B7" s="1452"/>
      <c r="C7" s="1452"/>
      <c r="D7" s="1452"/>
      <c r="E7" s="1422"/>
      <c r="F7" s="1418"/>
    </row>
    <row r="8" spans="1:8" s="912" customFormat="1" ht="20.100000000000001" customHeight="1">
      <c r="A8" s="756" t="s">
        <v>29</v>
      </c>
      <c r="B8" s="1424">
        <v>-1691471.4619599998</v>
      </c>
      <c r="C8" s="1424">
        <v>1755827.3179999997</v>
      </c>
      <c r="D8" s="1424" t="s">
        <v>131</v>
      </c>
      <c r="E8" s="1425">
        <v>64355.856039999984</v>
      </c>
      <c r="F8" s="1426"/>
      <c r="G8" s="1453"/>
    </row>
    <row r="9" spans="1:8" s="912" customFormat="1" ht="20.100000000000001" customHeight="1">
      <c r="A9" s="1427" t="s">
        <v>30</v>
      </c>
      <c r="B9" s="1424">
        <v>242.31649000000002</v>
      </c>
      <c r="C9" s="1424" t="s">
        <v>131</v>
      </c>
      <c r="D9" s="1454" t="s">
        <v>131</v>
      </c>
      <c r="E9" s="1425">
        <v>242.31649000000002</v>
      </c>
      <c r="F9" s="1426"/>
      <c r="G9" s="1453"/>
    </row>
    <row r="10" spans="1:8" s="912" customFormat="1" ht="20.100000000000001" customHeight="1">
      <c r="A10" s="1427" t="s">
        <v>95</v>
      </c>
      <c r="B10" s="1424">
        <v>2239954.5151599995</v>
      </c>
      <c r="C10" s="1424">
        <v>-1659417.4542699999</v>
      </c>
      <c r="D10" s="1424">
        <v>-429964.71181999997</v>
      </c>
      <c r="E10" s="1425">
        <v>150572.34907</v>
      </c>
      <c r="F10" s="1426"/>
      <c r="G10" s="1453"/>
      <c r="H10" s="1455"/>
    </row>
    <row r="11" spans="1:8" s="912" customFormat="1" ht="20.100000000000001" customHeight="1">
      <c r="A11" s="756" t="s">
        <v>32</v>
      </c>
      <c r="B11" s="1424">
        <v>2601.1495500000001</v>
      </c>
      <c r="C11" s="1424" t="s">
        <v>131</v>
      </c>
      <c r="D11" s="1424" t="s">
        <v>131</v>
      </c>
      <c r="E11" s="1425">
        <v>2601.1495500000001</v>
      </c>
      <c r="F11" s="1426"/>
      <c r="G11" s="1453"/>
    </row>
    <row r="12" spans="1:8" s="912" customFormat="1" ht="20.100000000000001" customHeight="1">
      <c r="A12" s="1427" t="s">
        <v>33</v>
      </c>
      <c r="B12" s="1424">
        <v>5490.8176899999999</v>
      </c>
      <c r="C12" s="1424">
        <v>17334.447689999997</v>
      </c>
      <c r="D12" s="1424" t="s">
        <v>131</v>
      </c>
      <c r="E12" s="1425">
        <v>22825.265380000001</v>
      </c>
      <c r="F12" s="1426"/>
      <c r="G12" s="1453"/>
    </row>
    <row r="13" spans="1:8" s="912" customFormat="1" ht="20.100000000000001" customHeight="1">
      <c r="A13" s="1427" t="s">
        <v>114</v>
      </c>
      <c r="B13" s="1424">
        <v>-3063701.3760900004</v>
      </c>
      <c r="C13" s="1424">
        <v>3271047.0021700002</v>
      </c>
      <c r="D13" s="1424" t="s">
        <v>131</v>
      </c>
      <c r="E13" s="1425">
        <v>207345.62607999999</v>
      </c>
      <c r="F13" s="1426"/>
      <c r="G13" s="1453"/>
    </row>
    <row r="14" spans="1:8" s="912" customFormat="1" ht="20.100000000000001" customHeight="1">
      <c r="A14" s="1427" t="s">
        <v>35</v>
      </c>
      <c r="B14" s="1424">
        <v>253299.49892000001</v>
      </c>
      <c r="C14" s="1424">
        <v>-192055.46489999999</v>
      </c>
      <c r="D14" s="1424" t="s">
        <v>131</v>
      </c>
      <c r="E14" s="1425">
        <v>61244.034020000006</v>
      </c>
      <c r="F14" s="1426"/>
      <c r="G14" s="1453"/>
    </row>
    <row r="15" spans="1:8" s="912" customFormat="1" ht="20.100000000000001" customHeight="1">
      <c r="A15" s="1427" t="s">
        <v>36</v>
      </c>
      <c r="B15" s="1424">
        <v>-2676786.6671000002</v>
      </c>
      <c r="C15" s="1424">
        <v>2697676.7443999997</v>
      </c>
      <c r="D15" s="1424">
        <v>-10514.507970000001</v>
      </c>
      <c r="E15" s="1425">
        <v>10375.569330000002</v>
      </c>
      <c r="F15" s="1426"/>
      <c r="G15" s="1453"/>
    </row>
    <row r="16" spans="1:8" s="912" customFormat="1" ht="20.100000000000001" customHeight="1">
      <c r="A16" s="1427" t="s">
        <v>37</v>
      </c>
      <c r="B16" s="1424">
        <v>102930.35696999999</v>
      </c>
      <c r="C16" s="1424">
        <v>-49793.152190000001</v>
      </c>
      <c r="D16" s="1454" t="s">
        <v>131</v>
      </c>
      <c r="E16" s="1425">
        <v>53137.20478</v>
      </c>
      <c r="F16" s="1426"/>
      <c r="G16" s="1453"/>
    </row>
    <row r="17" spans="1:7" s="912" customFormat="1" ht="20.100000000000001" customHeight="1">
      <c r="A17" s="1427" t="s">
        <v>506</v>
      </c>
      <c r="B17" s="1424">
        <v>246926.57691999999</v>
      </c>
      <c r="C17" s="1424">
        <v>-234139.90108000001</v>
      </c>
      <c r="D17" s="1424" t="s">
        <v>131</v>
      </c>
      <c r="E17" s="1425">
        <v>12786.67584</v>
      </c>
      <c r="F17" s="1426"/>
      <c r="G17" s="1453"/>
    </row>
    <row r="18" spans="1:7" s="912" customFormat="1" ht="20.100000000000001" customHeight="1">
      <c r="A18" s="1427" t="s">
        <v>39</v>
      </c>
      <c r="B18" s="1424">
        <v>-90124.426260000007</v>
      </c>
      <c r="C18" s="1424">
        <v>89890.893660000002</v>
      </c>
      <c r="D18" s="1454" t="s">
        <v>131</v>
      </c>
      <c r="E18" s="1425">
        <v>-233.5326</v>
      </c>
      <c r="F18" s="1426"/>
      <c r="G18" s="1453"/>
    </row>
    <row r="19" spans="1:7" s="912" customFormat="1" ht="20.100000000000001" customHeight="1">
      <c r="A19" s="1427" t="s">
        <v>40</v>
      </c>
      <c r="B19" s="1424">
        <v>695405.75794999988</v>
      </c>
      <c r="C19" s="1424">
        <v>-440135.30252999999</v>
      </c>
      <c r="D19" s="1424" t="s">
        <v>131</v>
      </c>
      <c r="E19" s="1425">
        <v>255270.45542000001</v>
      </c>
      <c r="F19" s="1426"/>
      <c r="G19" s="1453"/>
    </row>
    <row r="20" spans="1:7" s="912" customFormat="1" ht="20.100000000000001" customHeight="1">
      <c r="A20" s="1427" t="s">
        <v>41</v>
      </c>
      <c r="B20" s="1424">
        <v>401.11302000000001</v>
      </c>
      <c r="C20" s="1424" t="s">
        <v>131</v>
      </c>
      <c r="D20" s="1454" t="s">
        <v>131</v>
      </c>
      <c r="E20" s="1425">
        <v>401.11302000000001</v>
      </c>
      <c r="F20" s="1426"/>
      <c r="G20" s="1453"/>
    </row>
    <row r="21" spans="1:7" s="912" customFormat="1" ht="20.100000000000001" customHeight="1">
      <c r="A21" s="758" t="s">
        <v>42</v>
      </c>
      <c r="B21" s="1424">
        <v>-374.12385</v>
      </c>
      <c r="C21" s="1424" t="s">
        <v>131</v>
      </c>
      <c r="D21" s="1454" t="s">
        <v>131</v>
      </c>
      <c r="E21" s="1425">
        <v>-374.12385</v>
      </c>
      <c r="F21" s="1426"/>
      <c r="G21" s="1453"/>
    </row>
    <row r="22" spans="1:7" s="912" customFormat="1" ht="20.100000000000001" customHeight="1">
      <c r="A22" s="1427" t="s">
        <v>43</v>
      </c>
      <c r="B22" s="1424">
        <v>18362.834480000001</v>
      </c>
      <c r="C22" s="1424" t="s">
        <v>131</v>
      </c>
      <c r="D22" s="1424" t="s">
        <v>131</v>
      </c>
      <c r="E22" s="1425">
        <v>18362.834480000001</v>
      </c>
      <c r="F22" s="1426"/>
      <c r="G22" s="1453"/>
    </row>
    <row r="23" spans="1:7" s="912" customFormat="1" ht="20.100000000000001" customHeight="1">
      <c r="A23" s="1427" t="s">
        <v>44</v>
      </c>
      <c r="B23" s="1424">
        <v>12841.74142</v>
      </c>
      <c r="C23" s="1424" t="s">
        <v>131</v>
      </c>
      <c r="D23" s="1424" t="s">
        <v>131</v>
      </c>
      <c r="E23" s="1425">
        <v>12841.74142</v>
      </c>
      <c r="F23" s="1426"/>
      <c r="G23" s="1453"/>
    </row>
    <row r="24" spans="1:7" s="912" customFormat="1" ht="20.100000000000001" customHeight="1">
      <c r="A24" s="1427" t="s">
        <v>770</v>
      </c>
      <c r="B24" s="1424">
        <v>411657.16179000004</v>
      </c>
      <c r="C24" s="1424">
        <v>-354167.97185999999</v>
      </c>
      <c r="D24" s="1424" t="s">
        <v>131</v>
      </c>
      <c r="E24" s="1425">
        <v>57489.18993</v>
      </c>
      <c r="F24" s="1426"/>
      <c r="G24" s="1453"/>
    </row>
    <row r="25" spans="1:7" s="1431" customFormat="1" ht="20.100000000000001" customHeight="1">
      <c r="A25" s="1429" t="s">
        <v>46</v>
      </c>
      <c r="B25" s="1425">
        <v>-3532344.214900001</v>
      </c>
      <c r="C25" s="1425">
        <v>4902067.1590900002</v>
      </c>
      <c r="D25" s="1425">
        <v>-440479.21978999994</v>
      </c>
      <c r="E25" s="1425">
        <v>929243.72439999995</v>
      </c>
      <c r="F25" s="1426"/>
      <c r="G25" s="1453"/>
    </row>
    <row r="26" spans="1:7" ht="7.5" customHeight="1" thickBot="1">
      <c r="A26" s="1432"/>
      <c r="B26" s="1433"/>
      <c r="C26" s="1433"/>
      <c r="D26" s="1433"/>
      <c r="E26" s="1433"/>
      <c r="F26" s="1456"/>
    </row>
    <row r="27" spans="1:7" s="1458" customFormat="1" ht="15.75" customHeight="1">
      <c r="A27" s="912" t="s">
        <v>1215</v>
      </c>
      <c r="B27" s="912"/>
      <c r="C27" s="912"/>
      <c r="D27" s="912"/>
      <c r="E27" s="912"/>
      <c r="F27" s="1457"/>
    </row>
    <row r="28" spans="1:7" ht="18.600000000000001" customHeight="1">
      <c r="A28" s="912" t="s">
        <v>1216</v>
      </c>
      <c r="B28" s="1437"/>
      <c r="C28" s="1437"/>
      <c r="D28" s="1437"/>
      <c r="E28" s="1437"/>
    </row>
    <row r="29" spans="1:7">
      <c r="A29" s="1437"/>
    </row>
  </sheetData>
  <mergeCells count="8">
    <mergeCell ref="A2:E2"/>
    <mergeCell ref="A4:E4"/>
    <mergeCell ref="A5:E5"/>
    <mergeCell ref="A6:A7"/>
    <mergeCell ref="B6:B7"/>
    <mergeCell ref="C6:C7"/>
    <mergeCell ref="D6:D7"/>
    <mergeCell ref="E6:E7"/>
  </mergeCells>
  <hyperlinks>
    <hyperlink ref="A1" location="Índice!A1" display="Volver al Índice" xr:uid="{275FDAB8-1D92-4CA4-A168-AA5A231D7376}"/>
  </hyperlinks>
  <printOptions horizontalCentered="1" verticalCentered="1"/>
  <pageMargins left="0.78740157480314965" right="0.78740157480314965" top="0.98425196850393704" bottom="0.98425196850393704" header="0.59055118110236227" footer="0.59055118110236227"/>
  <pageSetup paperSize="9" scale="75" fitToWidth="0" fitToHeight="0" orientation="landscape"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4D702-C250-44F0-8CCB-7A35983FCC54}">
  <dimension ref="A1:G34"/>
  <sheetViews>
    <sheetView showGridLines="0" zoomScaleNormal="100" workbookViewId="0"/>
  </sheetViews>
  <sheetFormatPr baseColWidth="10" defaultRowHeight="13.2"/>
  <cols>
    <col min="1" max="1" width="38.109375" style="7" customWidth="1"/>
    <col min="2" max="5" width="23.6640625" style="7" customWidth="1"/>
    <col min="6" max="16384" width="11.5546875" style="7"/>
  </cols>
  <sheetData>
    <row r="1" spans="1:7" s="273" customFormat="1" ht="20.100000000000001" customHeight="1">
      <c r="A1" s="1485" t="s">
        <v>1229</v>
      </c>
    </row>
    <row r="2" spans="1:7" s="664" customFormat="1" ht="25.5" customHeight="1">
      <c r="A2" s="40" t="s">
        <v>1206</v>
      </c>
      <c r="B2" s="40"/>
      <c r="C2" s="40"/>
      <c r="D2" s="40"/>
      <c r="E2" s="40"/>
    </row>
    <row r="3" spans="1:7" s="1367" customFormat="1" ht="20.100000000000001" customHeight="1">
      <c r="A3" s="169">
        <v>45535</v>
      </c>
      <c r="B3" s="169"/>
      <c r="C3" s="169"/>
      <c r="D3" s="169"/>
      <c r="E3" s="169"/>
    </row>
    <row r="4" spans="1:7" s="277" customFormat="1" ht="20.100000000000001" customHeight="1">
      <c r="A4" s="1368" t="s">
        <v>122</v>
      </c>
      <c r="B4" s="1368"/>
      <c r="C4" s="1368"/>
      <c r="D4" s="1368"/>
      <c r="E4" s="1368"/>
    </row>
    <row r="5" spans="1:7" ht="7.5" customHeight="1" thickBot="1"/>
    <row r="6" spans="1:7" s="35" customFormat="1" ht="45" customHeight="1">
      <c r="A6" s="46" t="s">
        <v>1</v>
      </c>
      <c r="B6" s="47" t="s">
        <v>1207</v>
      </c>
      <c r="C6" s="47" t="s">
        <v>1208</v>
      </c>
      <c r="D6" s="46" t="s">
        <v>1209</v>
      </c>
      <c r="E6" s="46"/>
    </row>
    <row r="7" spans="1:7" s="35" customFormat="1" ht="20.100000000000001" customHeight="1">
      <c r="A7" s="613"/>
      <c r="B7" s="49"/>
      <c r="C7" s="49"/>
      <c r="D7" s="1438">
        <v>45535</v>
      </c>
      <c r="E7" s="1438">
        <v>45169</v>
      </c>
    </row>
    <row r="8" spans="1:7" ht="2.25" customHeight="1">
      <c r="A8" s="698"/>
      <c r="B8" s="698"/>
      <c r="C8" s="698"/>
      <c r="D8" s="1439"/>
      <c r="E8" s="1439"/>
    </row>
    <row r="9" spans="1:7" s="24" customFormat="1" ht="18" customHeight="1">
      <c r="A9" s="288" t="s">
        <v>29</v>
      </c>
      <c r="B9" s="1440">
        <v>9284306.4450000003</v>
      </c>
      <c r="C9" s="1440">
        <v>21301275.925000001</v>
      </c>
      <c r="D9" s="1440">
        <v>30585582.370000001</v>
      </c>
      <c r="E9" s="1440">
        <v>23323038.370000001</v>
      </c>
      <c r="F9" s="192"/>
      <c r="G9" s="192"/>
    </row>
    <row r="10" spans="1:7" s="24" customFormat="1" ht="18" customHeight="1">
      <c r="A10" s="288" t="s">
        <v>30</v>
      </c>
      <c r="B10" s="1440" t="s">
        <v>131</v>
      </c>
      <c r="C10" s="1440" t="s">
        <v>131</v>
      </c>
      <c r="D10" s="1440" t="s">
        <v>131</v>
      </c>
      <c r="E10" s="1440" t="s">
        <v>131</v>
      </c>
      <c r="F10" s="192"/>
      <c r="G10" s="192"/>
    </row>
    <row r="11" spans="1:7" s="24" customFormat="1" ht="18" customHeight="1">
      <c r="A11" s="288" t="s">
        <v>31</v>
      </c>
      <c r="B11" s="1440">
        <v>10128466.051999999</v>
      </c>
      <c r="C11" s="1440">
        <v>19510463.065000001</v>
      </c>
      <c r="D11" s="1440">
        <v>29638929.118000001</v>
      </c>
      <c r="E11" s="1440">
        <v>28461492.813999999</v>
      </c>
      <c r="F11" s="192"/>
      <c r="G11" s="192"/>
    </row>
    <row r="12" spans="1:7" s="24" customFormat="1" ht="18" customHeight="1">
      <c r="A12" s="288" t="s">
        <v>32</v>
      </c>
      <c r="B12" s="1440" t="s">
        <v>131</v>
      </c>
      <c r="C12" s="1440" t="s">
        <v>131</v>
      </c>
      <c r="D12" s="1440" t="s">
        <v>131</v>
      </c>
      <c r="E12" s="1440" t="s">
        <v>131</v>
      </c>
      <c r="F12" s="192"/>
      <c r="G12" s="192"/>
    </row>
    <row r="13" spans="1:7" s="24" customFormat="1" ht="18" customHeight="1">
      <c r="A13" s="288" t="s">
        <v>33</v>
      </c>
      <c r="B13" s="1440">
        <v>2393040.4780000001</v>
      </c>
      <c r="C13" s="1440">
        <v>4443499.0710000005</v>
      </c>
      <c r="D13" s="1440">
        <v>6836539.5499999998</v>
      </c>
      <c r="E13" s="1440">
        <v>7376135.2139999997</v>
      </c>
      <c r="F13" s="192"/>
      <c r="G13" s="192"/>
    </row>
    <row r="14" spans="1:7" s="24" customFormat="1" ht="18" customHeight="1">
      <c r="A14" s="288" t="s">
        <v>34</v>
      </c>
      <c r="B14" s="1440">
        <v>7042688.9100000001</v>
      </c>
      <c r="C14" s="1440">
        <v>15692740.103</v>
      </c>
      <c r="D14" s="1440">
        <v>22735429.013999999</v>
      </c>
      <c r="E14" s="1440">
        <v>23756078.109999999</v>
      </c>
      <c r="F14" s="192"/>
      <c r="G14" s="192"/>
    </row>
    <row r="15" spans="1:7" s="24" customFormat="1" ht="18" customHeight="1">
      <c r="A15" s="288" t="s">
        <v>35</v>
      </c>
      <c r="B15" s="1440">
        <v>3586785.2889999999</v>
      </c>
      <c r="C15" s="1440">
        <v>7962807.5439999998</v>
      </c>
      <c r="D15" s="1440">
        <v>11549592.833000001</v>
      </c>
      <c r="E15" s="1440">
        <v>12974605.389</v>
      </c>
      <c r="F15" s="192"/>
      <c r="G15" s="192"/>
    </row>
    <row r="16" spans="1:7" s="24" customFormat="1" ht="18" customHeight="1">
      <c r="A16" s="288" t="s">
        <v>36</v>
      </c>
      <c r="B16" s="1440">
        <v>3573263.693</v>
      </c>
      <c r="C16" s="1440">
        <v>4619644.1720000003</v>
      </c>
      <c r="D16" s="1440">
        <v>8192907.8650000002</v>
      </c>
      <c r="E16" s="1440">
        <v>5396762.5789999999</v>
      </c>
      <c r="F16" s="192"/>
      <c r="G16" s="192"/>
    </row>
    <row r="17" spans="1:7" s="24" customFormat="1" ht="18" customHeight="1">
      <c r="A17" s="288" t="s">
        <v>37</v>
      </c>
      <c r="B17" s="1440">
        <v>767520</v>
      </c>
      <c r="C17" s="1440">
        <v>1404000</v>
      </c>
      <c r="D17" s="1440">
        <v>2171520</v>
      </c>
      <c r="E17" s="1440">
        <v>3001794.0210000002</v>
      </c>
      <c r="F17" s="192"/>
      <c r="G17" s="192"/>
    </row>
    <row r="18" spans="1:7" s="24" customFormat="1" ht="18" customHeight="1">
      <c r="A18" s="26" t="s">
        <v>38</v>
      </c>
      <c r="B18" s="1440">
        <v>37440</v>
      </c>
      <c r="C18" s="1440">
        <v>272499.255</v>
      </c>
      <c r="D18" s="1440">
        <v>309939.255</v>
      </c>
      <c r="E18" s="1440">
        <v>575469.38699999999</v>
      </c>
      <c r="F18" s="192"/>
      <c r="G18" s="192"/>
    </row>
    <row r="19" spans="1:7" s="24" customFormat="1" ht="18" customHeight="1">
      <c r="A19" s="26" t="s">
        <v>39</v>
      </c>
      <c r="B19" s="1440">
        <v>531648</v>
      </c>
      <c r="C19" s="1440">
        <v>440103.45600000001</v>
      </c>
      <c r="D19" s="1440">
        <v>971751.45600000001</v>
      </c>
      <c r="E19" s="1440">
        <v>661405</v>
      </c>
      <c r="F19" s="192"/>
      <c r="G19" s="192"/>
    </row>
    <row r="20" spans="1:7" s="24" customFormat="1" ht="18" customHeight="1">
      <c r="A20" s="26" t="s">
        <v>40</v>
      </c>
      <c r="B20" s="1440">
        <v>1122317.3840000001</v>
      </c>
      <c r="C20" s="1440">
        <v>6323551.3229999999</v>
      </c>
      <c r="D20" s="1440">
        <v>7445868.7079999996</v>
      </c>
      <c r="E20" s="1440">
        <v>7173830.5070000002</v>
      </c>
      <c r="F20" s="192"/>
      <c r="G20" s="192"/>
    </row>
    <row r="21" spans="1:7" s="24" customFormat="1" ht="18" customHeight="1">
      <c r="A21" s="26" t="s">
        <v>41</v>
      </c>
      <c r="B21" s="1440" t="s">
        <v>131</v>
      </c>
      <c r="C21" s="1440" t="s">
        <v>131</v>
      </c>
      <c r="D21" s="1440" t="s">
        <v>131</v>
      </c>
      <c r="E21" s="1440" t="s">
        <v>131</v>
      </c>
      <c r="F21" s="192"/>
      <c r="G21" s="192"/>
    </row>
    <row r="22" spans="1:7" s="24" customFormat="1" ht="18" customHeight="1">
      <c r="A22" s="27" t="s">
        <v>42</v>
      </c>
      <c r="B22" s="1440" t="s">
        <v>131</v>
      </c>
      <c r="C22" s="1440" t="s">
        <v>131</v>
      </c>
      <c r="D22" s="1440" t="s">
        <v>131</v>
      </c>
      <c r="E22" s="1440" t="s">
        <v>131</v>
      </c>
      <c r="F22" s="192"/>
      <c r="G22" s="192"/>
    </row>
    <row r="23" spans="1:7" s="24" customFormat="1" ht="18" customHeight="1">
      <c r="A23" s="26" t="s">
        <v>43</v>
      </c>
      <c r="B23" s="1440" t="s">
        <v>131</v>
      </c>
      <c r="C23" s="1440" t="s">
        <v>131</v>
      </c>
      <c r="D23" s="1440" t="s">
        <v>131</v>
      </c>
      <c r="E23" s="1440" t="s">
        <v>131</v>
      </c>
      <c r="F23" s="192"/>
      <c r="G23" s="192"/>
    </row>
    <row r="24" spans="1:7" s="24" customFormat="1" ht="18" customHeight="1">
      <c r="A24" s="26" t="s">
        <v>44</v>
      </c>
      <c r="B24" s="1440" t="s">
        <v>131</v>
      </c>
      <c r="C24" s="1440" t="s">
        <v>131</v>
      </c>
      <c r="D24" s="1440" t="s">
        <v>131</v>
      </c>
      <c r="E24" s="1440" t="s">
        <v>131</v>
      </c>
      <c r="F24" s="192"/>
      <c r="G24" s="192"/>
    </row>
    <row r="25" spans="1:7" s="24" customFormat="1" ht="18" customHeight="1">
      <c r="A25" s="26" t="s">
        <v>45</v>
      </c>
      <c r="B25" s="1440">
        <v>344448</v>
      </c>
      <c r="C25" s="1440">
        <v>3022976.4559999998</v>
      </c>
      <c r="D25" s="1440">
        <v>3367424.4559999998</v>
      </c>
      <c r="E25" s="1440">
        <v>607449.875</v>
      </c>
      <c r="F25" s="192"/>
      <c r="G25" s="192"/>
    </row>
    <row r="26" spans="1:7" s="70" customFormat="1" ht="22.5" customHeight="1">
      <c r="A26" s="652" t="s">
        <v>46</v>
      </c>
      <c r="B26" s="1441">
        <v>38811924.251000002</v>
      </c>
      <c r="C26" s="1441">
        <v>84993560.370000005</v>
      </c>
      <c r="D26" s="1441">
        <v>123805484.625</v>
      </c>
      <c r="E26" s="1441">
        <v>113308061.26599999</v>
      </c>
      <c r="F26" s="192"/>
      <c r="G26" s="192"/>
    </row>
    <row r="27" spans="1:7" s="1443" customFormat="1" ht="3.9" customHeight="1" thickBot="1">
      <c r="A27" s="676"/>
      <c r="B27" s="1442"/>
      <c r="C27" s="1442"/>
      <c r="D27" s="1442"/>
      <c r="E27" s="1442"/>
      <c r="F27" s="70"/>
    </row>
    <row r="28" spans="1:7" ht="13.5" customHeight="1">
      <c r="A28" s="1444" t="s">
        <v>674</v>
      </c>
      <c r="B28" s="1445"/>
      <c r="C28" s="1445"/>
      <c r="D28" s="1445"/>
      <c r="E28" s="1445"/>
      <c r="F28" s="35"/>
    </row>
    <row r="29" spans="1:7" s="73" customFormat="1" ht="9.75" customHeight="1">
      <c r="A29" s="162"/>
      <c r="B29" s="1446"/>
      <c r="C29" s="1447"/>
      <c r="D29" s="1448"/>
      <c r="E29" s="1446"/>
    </row>
    <row r="30" spans="1:7" s="73" customFormat="1" ht="12.75" customHeight="1">
      <c r="A30" s="1444"/>
      <c r="D30" s="1449"/>
    </row>
    <row r="31" spans="1:7" s="73" customFormat="1" ht="9.6"/>
    <row r="32" spans="1:7" s="73" customFormat="1" ht="9.6"/>
    <row r="33" s="73" customFormat="1" ht="9.6"/>
    <row r="34" s="73" customFormat="1" ht="9.6"/>
  </sheetData>
  <mergeCells count="6">
    <mergeCell ref="A2:E2"/>
    <mergeCell ref="A4:E4"/>
    <mergeCell ref="A6:A7"/>
    <mergeCell ref="B6:B7"/>
    <mergeCell ref="C6:C7"/>
    <mergeCell ref="D6:E6"/>
  </mergeCells>
  <hyperlinks>
    <hyperlink ref="A1" location="Índice!A1" display="Volver al Índice" xr:uid="{7CC33120-0F84-4C08-9D50-FEDCCECA13A1}"/>
  </hyperlinks>
  <pageMargins left="1.1811023622047245" right="1.1811023622047245" top="0.86614173228346458" bottom="0.86614173228346458" header="0.43307086614173229" footer="0.43307086614173229"/>
  <pageSetup paperSize="9" scale="86" fitToWidth="0" fitToHeight="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062D0-1C27-4F07-9D28-740E7F2B6E3A}">
  <dimension ref="A1:H34"/>
  <sheetViews>
    <sheetView showGridLines="0" zoomScale="85" zoomScaleNormal="85" workbookViewId="0"/>
  </sheetViews>
  <sheetFormatPr baseColWidth="10" defaultRowHeight="13.2"/>
  <cols>
    <col min="1" max="1" width="33" style="7" bestFit="1" customWidth="1"/>
    <col min="2" max="2" width="19.77734375" style="7" bestFit="1" customWidth="1"/>
    <col min="3" max="4" width="19.109375" style="7" customWidth="1"/>
    <col min="5" max="6" width="16.44140625" style="7" customWidth="1"/>
    <col min="7" max="7" width="14.88671875" style="7" bestFit="1" customWidth="1"/>
    <col min="8" max="16384" width="11.5546875" style="7"/>
  </cols>
  <sheetData>
    <row r="1" spans="1:7" ht="18">
      <c r="A1" s="1485" t="s">
        <v>1229</v>
      </c>
      <c r="B1" s="273"/>
      <c r="C1" s="273"/>
      <c r="D1" s="273"/>
      <c r="E1" s="273"/>
      <c r="F1" s="273"/>
      <c r="G1" s="273"/>
    </row>
    <row r="2" spans="1:7" s="301" customFormat="1" ht="28.2">
      <c r="A2" s="40" t="s">
        <v>1217</v>
      </c>
      <c r="B2" s="40"/>
      <c r="C2" s="40"/>
      <c r="D2" s="40"/>
      <c r="E2" s="40"/>
      <c r="F2" s="40"/>
      <c r="G2" s="664"/>
    </row>
    <row r="3" spans="1:7" s="302" customFormat="1" ht="18">
      <c r="A3" s="352">
        <v>45535</v>
      </c>
      <c r="B3" s="352"/>
      <c r="C3" s="352"/>
      <c r="D3" s="352"/>
      <c r="E3" s="352"/>
      <c r="F3" s="352"/>
      <c r="G3" s="1367"/>
    </row>
    <row r="4" spans="1:7" ht="16.8">
      <c r="A4" s="1368" t="s">
        <v>122</v>
      </c>
      <c r="B4" s="1368"/>
      <c r="C4" s="1368"/>
      <c r="D4" s="1368"/>
      <c r="E4" s="1368"/>
      <c r="F4" s="1368"/>
      <c r="G4" s="277"/>
    </row>
    <row r="5" spans="1:7" ht="13.8" thickBot="1"/>
    <row r="6" spans="1:7" ht="20.25" customHeight="1">
      <c r="A6" s="46" t="s">
        <v>1</v>
      </c>
      <c r="B6" s="47" t="s">
        <v>1218</v>
      </c>
      <c r="C6" s="47" t="s">
        <v>1219</v>
      </c>
      <c r="D6" s="47" t="s">
        <v>1220</v>
      </c>
      <c r="E6" s="46" t="s">
        <v>1221</v>
      </c>
      <c r="F6" s="46"/>
      <c r="G6" s="35"/>
    </row>
    <row r="7" spans="1:7" ht="21.75" customHeight="1">
      <c r="A7" s="613"/>
      <c r="B7" s="49"/>
      <c r="C7" s="49"/>
      <c r="D7" s="49"/>
      <c r="E7" s="1438">
        <v>45535</v>
      </c>
      <c r="F7" s="1438">
        <v>45169</v>
      </c>
      <c r="G7" s="35"/>
    </row>
    <row r="8" spans="1:7" ht="9.75" customHeight="1">
      <c r="A8" s="698"/>
      <c r="B8" s="698"/>
      <c r="C8" s="698"/>
      <c r="D8" s="698"/>
      <c r="E8" s="1439"/>
      <c r="F8" s="1439"/>
    </row>
    <row r="9" spans="1:7" ht="18" customHeight="1">
      <c r="A9" s="872" t="s">
        <v>29</v>
      </c>
      <c r="B9" s="1459">
        <v>21976641.903999999</v>
      </c>
      <c r="C9" s="1459">
        <v>17471357.239999998</v>
      </c>
      <c r="D9" s="1459">
        <v>3741058.8960000002</v>
      </c>
      <c r="E9" s="1459">
        <v>43189058.039999999</v>
      </c>
      <c r="F9" s="1459">
        <v>36701505.505999997</v>
      </c>
      <c r="G9" s="1460"/>
    </row>
    <row r="10" spans="1:7" ht="18" customHeight="1">
      <c r="A10" s="872" t="s">
        <v>30</v>
      </c>
      <c r="B10" s="1459" t="s">
        <v>131</v>
      </c>
      <c r="C10" s="1459" t="s">
        <v>131</v>
      </c>
      <c r="D10" s="1459" t="s">
        <v>131</v>
      </c>
      <c r="E10" s="1459" t="s">
        <v>131</v>
      </c>
      <c r="F10" s="1459" t="s">
        <v>131</v>
      </c>
      <c r="G10" s="1460"/>
    </row>
    <row r="11" spans="1:7" ht="18" customHeight="1">
      <c r="A11" s="872" t="s">
        <v>31</v>
      </c>
      <c r="B11" s="1459">
        <v>35975947.126000002</v>
      </c>
      <c r="C11" s="1459">
        <v>9704136.0350000001</v>
      </c>
      <c r="D11" s="1459">
        <v>4309084.2759999996</v>
      </c>
      <c r="E11" s="1459">
        <v>49989167.436999999</v>
      </c>
      <c r="F11" s="1459">
        <v>22634692.142000001</v>
      </c>
      <c r="G11" s="1460"/>
    </row>
    <row r="12" spans="1:7" ht="18" customHeight="1">
      <c r="A12" s="872" t="s">
        <v>32</v>
      </c>
      <c r="B12" s="1459" t="s">
        <v>131</v>
      </c>
      <c r="C12" s="1459" t="s">
        <v>131</v>
      </c>
      <c r="D12" s="1459" t="s">
        <v>131</v>
      </c>
      <c r="E12" s="1459" t="s">
        <v>131</v>
      </c>
      <c r="F12" s="1459" t="s">
        <v>131</v>
      </c>
      <c r="G12" s="1460"/>
    </row>
    <row r="13" spans="1:7" ht="18" customHeight="1">
      <c r="A13" s="872" t="s">
        <v>33</v>
      </c>
      <c r="B13" s="1459">
        <v>112320</v>
      </c>
      <c r="C13" s="1459">
        <v>2278062.9240000001</v>
      </c>
      <c r="D13" s="1459">
        <v>208316.86499999999</v>
      </c>
      <c r="E13" s="1459">
        <v>2598699.7889999999</v>
      </c>
      <c r="F13" s="1459">
        <v>1646657.7139999999</v>
      </c>
      <c r="G13" s="1460"/>
    </row>
    <row r="14" spans="1:7" ht="18" customHeight="1">
      <c r="A14" s="872" t="s">
        <v>34</v>
      </c>
      <c r="B14" s="1459">
        <v>3510640.3059999999</v>
      </c>
      <c r="C14" s="1459">
        <v>12168962.831</v>
      </c>
      <c r="D14" s="1459">
        <v>454991.734</v>
      </c>
      <c r="E14" s="1459">
        <v>16134594.870999999</v>
      </c>
      <c r="F14" s="1459">
        <v>14750198.388</v>
      </c>
      <c r="G14" s="1460"/>
    </row>
    <row r="15" spans="1:7" ht="18" customHeight="1">
      <c r="A15" s="872" t="s">
        <v>35</v>
      </c>
      <c r="B15" s="1459" t="s">
        <v>131</v>
      </c>
      <c r="C15" s="1459">
        <v>4251461.4989999998</v>
      </c>
      <c r="D15" s="1459" t="s">
        <v>131</v>
      </c>
      <c r="E15" s="1459">
        <v>4251461.4989999998</v>
      </c>
      <c r="F15" s="1459">
        <v>1905227.2180000001</v>
      </c>
      <c r="G15" s="1460"/>
    </row>
    <row r="16" spans="1:7" ht="18" customHeight="1">
      <c r="A16" s="872" t="s">
        <v>36</v>
      </c>
      <c r="B16" s="1459">
        <v>1538067.875</v>
      </c>
      <c r="C16" s="1459">
        <v>4180806.1850000001</v>
      </c>
      <c r="D16" s="1459">
        <v>209186.91099999999</v>
      </c>
      <c r="E16" s="1459">
        <v>5928060.9709999999</v>
      </c>
      <c r="F16" s="1459">
        <v>4373193.0209999997</v>
      </c>
      <c r="G16" s="1460"/>
    </row>
    <row r="17" spans="1:8" ht="18" customHeight="1">
      <c r="A17" s="872" t="s">
        <v>37</v>
      </c>
      <c r="B17" s="1459" t="s">
        <v>131</v>
      </c>
      <c r="C17" s="1459">
        <v>567147.576</v>
      </c>
      <c r="D17" s="1459" t="s">
        <v>131</v>
      </c>
      <c r="E17" s="1459">
        <v>567147.576</v>
      </c>
      <c r="F17" s="1459">
        <v>507285.06800000003</v>
      </c>
      <c r="G17" s="1460"/>
    </row>
    <row r="18" spans="1:8" ht="18" customHeight="1">
      <c r="A18" s="1461" t="s">
        <v>38</v>
      </c>
      <c r="B18" s="1459" t="s">
        <v>131</v>
      </c>
      <c r="C18" s="1459" t="s">
        <v>131</v>
      </c>
      <c r="D18" s="1459" t="s">
        <v>131</v>
      </c>
      <c r="E18" s="1459" t="s">
        <v>131</v>
      </c>
      <c r="F18" s="1459" t="s">
        <v>131</v>
      </c>
      <c r="G18" s="1460"/>
    </row>
    <row r="19" spans="1:8" ht="18" customHeight="1">
      <c r="A19" s="1461" t="s">
        <v>39</v>
      </c>
      <c r="B19" s="1459" t="s">
        <v>131</v>
      </c>
      <c r="C19" s="1459" t="s">
        <v>131</v>
      </c>
      <c r="D19" s="1459" t="s">
        <v>131</v>
      </c>
      <c r="E19" s="1459" t="s">
        <v>131</v>
      </c>
      <c r="F19" s="1459" t="s">
        <v>131</v>
      </c>
      <c r="G19" s="1460"/>
    </row>
    <row r="20" spans="1:8" ht="18" customHeight="1">
      <c r="A20" s="1461" t="s">
        <v>40</v>
      </c>
      <c r="B20" s="1459">
        <v>2616633.16</v>
      </c>
      <c r="C20" s="1459">
        <v>4807507.426</v>
      </c>
      <c r="D20" s="1459">
        <v>248198.11799999999</v>
      </c>
      <c r="E20" s="1459">
        <v>7672338.7039999999</v>
      </c>
      <c r="F20" s="1459">
        <v>7027877.2290000003</v>
      </c>
      <c r="G20" s="1460"/>
      <c r="H20" s="1462"/>
    </row>
    <row r="21" spans="1:8" ht="18" customHeight="1">
      <c r="A21" s="1461" t="s">
        <v>41</v>
      </c>
      <c r="B21" s="1459" t="s">
        <v>131</v>
      </c>
      <c r="C21" s="1459" t="s">
        <v>131</v>
      </c>
      <c r="D21" s="1459" t="s">
        <v>131</v>
      </c>
      <c r="E21" s="1459" t="s">
        <v>131</v>
      </c>
      <c r="F21" s="1459" t="s">
        <v>131</v>
      </c>
      <c r="G21" s="1460"/>
    </row>
    <row r="22" spans="1:8" ht="18" customHeight="1">
      <c r="A22" s="27" t="s">
        <v>42</v>
      </c>
      <c r="B22" s="1459" t="s">
        <v>131</v>
      </c>
      <c r="C22" s="1459" t="s">
        <v>131</v>
      </c>
      <c r="D22" s="1459" t="s">
        <v>131</v>
      </c>
      <c r="E22" s="1459" t="s">
        <v>131</v>
      </c>
      <c r="F22" s="1459" t="s">
        <v>131</v>
      </c>
      <c r="G22" s="1460"/>
    </row>
    <row r="23" spans="1:8" ht="18" customHeight="1">
      <c r="A23" s="1461" t="s">
        <v>43</v>
      </c>
      <c r="B23" s="1459" t="s">
        <v>131</v>
      </c>
      <c r="C23" s="1459" t="s">
        <v>131</v>
      </c>
      <c r="D23" s="1459" t="s">
        <v>131</v>
      </c>
      <c r="E23" s="1459" t="s">
        <v>131</v>
      </c>
      <c r="F23" s="1459" t="s">
        <v>131</v>
      </c>
      <c r="G23" s="1460"/>
    </row>
    <row r="24" spans="1:8" ht="18" customHeight="1">
      <c r="A24" s="1461" t="s">
        <v>44</v>
      </c>
      <c r="B24" s="1459" t="s">
        <v>131</v>
      </c>
      <c r="C24" s="1459" t="s">
        <v>131</v>
      </c>
      <c r="D24" s="1459" t="s">
        <v>131</v>
      </c>
      <c r="E24" s="1459" t="s">
        <v>131</v>
      </c>
      <c r="F24" s="1459" t="s">
        <v>131</v>
      </c>
      <c r="G24" s="1460"/>
    </row>
    <row r="25" spans="1:8" ht="18" customHeight="1">
      <c r="A25" s="1461" t="s">
        <v>45</v>
      </c>
      <c r="B25" s="1459">
        <v>1989000</v>
      </c>
      <c r="C25" s="1459">
        <v>2296000.273</v>
      </c>
      <c r="D25" s="1459">
        <v>68072.726999999999</v>
      </c>
      <c r="E25" s="1459">
        <v>4353073</v>
      </c>
      <c r="F25" s="1459">
        <v>259507.568</v>
      </c>
      <c r="G25" s="1460"/>
    </row>
    <row r="26" spans="1:8" ht="22.5" customHeight="1">
      <c r="A26" s="652" t="s">
        <v>46</v>
      </c>
      <c r="B26" s="1463">
        <v>67719250.371000007</v>
      </c>
      <c r="C26" s="1463">
        <v>57725441.989</v>
      </c>
      <c r="D26" s="1463">
        <v>9238909.5270000007</v>
      </c>
      <c r="E26" s="1463">
        <v>134683601.88699999</v>
      </c>
      <c r="F26" s="1463">
        <v>89806143.854000002</v>
      </c>
      <c r="G26" s="1460"/>
    </row>
    <row r="27" spans="1:8" ht="6" customHeight="1" thickBot="1">
      <c r="A27" s="676"/>
      <c r="B27" s="1442"/>
      <c r="C27" s="1442"/>
      <c r="D27" s="1442"/>
      <c r="E27" s="1442"/>
      <c r="F27" s="1442"/>
    </row>
    <row r="28" spans="1:8">
      <c r="A28" s="1444" t="s">
        <v>674</v>
      </c>
      <c r="B28" s="1445"/>
      <c r="C28" s="1445"/>
      <c r="D28" s="1445"/>
      <c r="E28" s="1445"/>
      <c r="F28" s="1445"/>
    </row>
    <row r="29" spans="1:8">
      <c r="A29" s="162"/>
      <c r="B29" s="1045"/>
      <c r="C29" s="1464"/>
      <c r="D29" s="1464"/>
      <c r="E29" s="1465"/>
      <c r="F29" s="1045"/>
    </row>
    <row r="30" spans="1:8">
      <c r="A30" s="35"/>
      <c r="B30" s="35"/>
      <c r="C30" s="35"/>
      <c r="D30" s="35"/>
      <c r="E30" s="1466"/>
      <c r="F30" s="35"/>
    </row>
    <row r="31" spans="1:8">
      <c r="A31" s="73"/>
      <c r="B31" s="73"/>
      <c r="C31" s="73"/>
      <c r="D31" s="73"/>
      <c r="E31" s="73"/>
      <c r="F31" s="73"/>
    </row>
    <row r="32" spans="1:8">
      <c r="A32" s="73"/>
      <c r="B32" s="73"/>
      <c r="C32" s="73"/>
      <c r="D32" s="73"/>
      <c r="E32" s="73"/>
      <c r="F32" s="73"/>
    </row>
    <row r="33" spans="1:6">
      <c r="A33" s="73"/>
      <c r="B33" s="73"/>
      <c r="C33" s="73"/>
      <c r="D33" s="73"/>
      <c r="E33" s="73"/>
      <c r="F33" s="73"/>
    </row>
    <row r="34" spans="1:6">
      <c r="A34" s="73"/>
      <c r="B34" s="73"/>
      <c r="C34" s="73"/>
      <c r="D34" s="73"/>
      <c r="E34" s="73"/>
      <c r="F34" s="73"/>
    </row>
  </sheetData>
  <mergeCells count="8">
    <mergeCell ref="A2:F2"/>
    <mergeCell ref="A3:F3"/>
    <mergeCell ref="A4:F4"/>
    <mergeCell ref="A6:A7"/>
    <mergeCell ref="B6:B7"/>
    <mergeCell ref="C6:C7"/>
    <mergeCell ref="D6:D7"/>
    <mergeCell ref="E6:F6"/>
  </mergeCells>
  <hyperlinks>
    <hyperlink ref="A1" location="Índice!A1" display="Volver al Índice" xr:uid="{D0D4D397-877A-45A0-A6C9-253274A046C2}"/>
  </hyperlinks>
  <printOptions horizontalCentered="1" verticalCentered="1"/>
  <pageMargins left="0.78740157480314965" right="0.78740157480314965" top="0.98425196850393704" bottom="0.98425196850393704" header="0" footer="0"/>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EF421-8484-4415-B073-69364F3F29A8}">
  <dimension ref="A1:H202"/>
  <sheetViews>
    <sheetView showGridLines="0" zoomScaleNormal="100" workbookViewId="0"/>
  </sheetViews>
  <sheetFormatPr baseColWidth="10" defaultColWidth="33.6640625" defaultRowHeight="13.2"/>
  <cols>
    <col min="1" max="1" width="16.88671875" style="733" bestFit="1" customWidth="1"/>
    <col min="2" max="2" width="24.6640625" style="733" customWidth="1"/>
    <col min="3" max="3" width="23" style="733" customWidth="1"/>
    <col min="4" max="4" width="19.109375" style="733" customWidth="1"/>
    <col min="5" max="5" width="19.109375" style="1408" customWidth="1"/>
    <col min="6" max="6" width="5.33203125" style="733" customWidth="1"/>
    <col min="7" max="255" width="11.5546875" style="733" customWidth="1"/>
    <col min="256" max="257" width="33.6640625" style="733"/>
    <col min="258" max="258" width="24.6640625" style="733" customWidth="1"/>
    <col min="259" max="259" width="23" style="733" customWidth="1"/>
    <col min="260" max="261" width="19.109375" style="733" customWidth="1"/>
    <col min="262" max="262" width="5.33203125" style="733" customWidth="1"/>
    <col min="263" max="511" width="11.5546875" style="733" customWidth="1"/>
    <col min="512" max="513" width="33.6640625" style="733"/>
    <col min="514" max="514" width="24.6640625" style="733" customWidth="1"/>
    <col min="515" max="515" width="23" style="733" customWidth="1"/>
    <col min="516" max="517" width="19.109375" style="733" customWidth="1"/>
    <col min="518" max="518" width="5.33203125" style="733" customWidth="1"/>
    <col min="519" max="767" width="11.5546875" style="733" customWidth="1"/>
    <col min="768" max="769" width="33.6640625" style="733"/>
    <col min="770" max="770" width="24.6640625" style="733" customWidth="1"/>
    <col min="771" max="771" width="23" style="733" customWidth="1"/>
    <col min="772" max="773" width="19.109375" style="733" customWidth="1"/>
    <col min="774" max="774" width="5.33203125" style="733" customWidth="1"/>
    <col min="775" max="1023" width="11.5546875" style="733" customWidth="1"/>
    <col min="1024" max="1025" width="33.6640625" style="733"/>
    <col min="1026" max="1026" width="24.6640625" style="733" customWidth="1"/>
    <col min="1027" max="1027" width="23" style="733" customWidth="1"/>
    <col min="1028" max="1029" width="19.109375" style="733" customWidth="1"/>
    <col min="1030" max="1030" width="5.33203125" style="733" customWidth="1"/>
    <col min="1031" max="1279" width="11.5546875" style="733" customWidth="1"/>
    <col min="1280" max="1281" width="33.6640625" style="733"/>
    <col min="1282" max="1282" width="24.6640625" style="733" customWidth="1"/>
    <col min="1283" max="1283" width="23" style="733" customWidth="1"/>
    <col min="1284" max="1285" width="19.109375" style="733" customWidth="1"/>
    <col min="1286" max="1286" width="5.33203125" style="733" customWidth="1"/>
    <col min="1287" max="1535" width="11.5546875" style="733" customWidth="1"/>
    <col min="1536" max="1537" width="33.6640625" style="733"/>
    <col min="1538" max="1538" width="24.6640625" style="733" customWidth="1"/>
    <col min="1539" max="1539" width="23" style="733" customWidth="1"/>
    <col min="1540" max="1541" width="19.109375" style="733" customWidth="1"/>
    <col min="1542" max="1542" width="5.33203125" style="733" customWidth="1"/>
    <col min="1543" max="1791" width="11.5546875" style="733" customWidth="1"/>
    <col min="1792" max="1793" width="33.6640625" style="733"/>
    <col min="1794" max="1794" width="24.6640625" style="733" customWidth="1"/>
    <col min="1795" max="1795" width="23" style="733" customWidth="1"/>
    <col min="1796" max="1797" width="19.109375" style="733" customWidth="1"/>
    <col min="1798" max="1798" width="5.33203125" style="733" customWidth="1"/>
    <col min="1799" max="2047" width="11.5546875" style="733" customWidth="1"/>
    <col min="2048" max="2049" width="33.6640625" style="733"/>
    <col min="2050" max="2050" width="24.6640625" style="733" customWidth="1"/>
    <col min="2051" max="2051" width="23" style="733" customWidth="1"/>
    <col min="2052" max="2053" width="19.109375" style="733" customWidth="1"/>
    <col min="2054" max="2054" width="5.33203125" style="733" customWidth="1"/>
    <col min="2055" max="2303" width="11.5546875" style="733" customWidth="1"/>
    <col min="2304" max="2305" width="33.6640625" style="733"/>
    <col min="2306" max="2306" width="24.6640625" style="733" customWidth="1"/>
    <col min="2307" max="2307" width="23" style="733" customWidth="1"/>
    <col min="2308" max="2309" width="19.109375" style="733" customWidth="1"/>
    <col min="2310" max="2310" width="5.33203125" style="733" customWidth="1"/>
    <col min="2311" max="2559" width="11.5546875" style="733" customWidth="1"/>
    <col min="2560" max="2561" width="33.6640625" style="733"/>
    <col min="2562" max="2562" width="24.6640625" style="733" customWidth="1"/>
    <col min="2563" max="2563" width="23" style="733" customWidth="1"/>
    <col min="2564" max="2565" width="19.109375" style="733" customWidth="1"/>
    <col min="2566" max="2566" width="5.33203125" style="733" customWidth="1"/>
    <col min="2567" max="2815" width="11.5546875" style="733" customWidth="1"/>
    <col min="2816" max="2817" width="33.6640625" style="733"/>
    <col min="2818" max="2818" width="24.6640625" style="733" customWidth="1"/>
    <col min="2819" max="2819" width="23" style="733" customWidth="1"/>
    <col min="2820" max="2821" width="19.109375" style="733" customWidth="1"/>
    <col min="2822" max="2822" width="5.33203125" style="733" customWidth="1"/>
    <col min="2823" max="3071" width="11.5546875" style="733" customWidth="1"/>
    <col min="3072" max="3073" width="33.6640625" style="733"/>
    <col min="3074" max="3074" width="24.6640625" style="733" customWidth="1"/>
    <col min="3075" max="3075" width="23" style="733" customWidth="1"/>
    <col min="3076" max="3077" width="19.109375" style="733" customWidth="1"/>
    <col min="3078" max="3078" width="5.33203125" style="733" customWidth="1"/>
    <col min="3079" max="3327" width="11.5546875" style="733" customWidth="1"/>
    <col min="3328" max="3329" width="33.6640625" style="733"/>
    <col min="3330" max="3330" width="24.6640625" style="733" customWidth="1"/>
    <col min="3331" max="3331" width="23" style="733" customWidth="1"/>
    <col min="3332" max="3333" width="19.109375" style="733" customWidth="1"/>
    <col min="3334" max="3334" width="5.33203125" style="733" customWidth="1"/>
    <col min="3335" max="3583" width="11.5546875" style="733" customWidth="1"/>
    <col min="3584" max="3585" width="33.6640625" style="733"/>
    <col min="3586" max="3586" width="24.6640625" style="733" customWidth="1"/>
    <col min="3587" max="3587" width="23" style="733" customWidth="1"/>
    <col min="3588" max="3589" width="19.109375" style="733" customWidth="1"/>
    <col min="3590" max="3590" width="5.33203125" style="733" customWidth="1"/>
    <col min="3591" max="3839" width="11.5546875" style="733" customWidth="1"/>
    <col min="3840" max="3841" width="33.6640625" style="733"/>
    <col min="3842" max="3842" width="24.6640625" style="733" customWidth="1"/>
    <col min="3843" max="3843" width="23" style="733" customWidth="1"/>
    <col min="3844" max="3845" width="19.109375" style="733" customWidth="1"/>
    <col min="3846" max="3846" width="5.33203125" style="733" customWidth="1"/>
    <col min="3847" max="4095" width="11.5546875" style="733" customWidth="1"/>
    <col min="4096" max="4097" width="33.6640625" style="733"/>
    <col min="4098" max="4098" width="24.6640625" style="733" customWidth="1"/>
    <col min="4099" max="4099" width="23" style="733" customWidth="1"/>
    <col min="4100" max="4101" width="19.109375" style="733" customWidth="1"/>
    <col min="4102" max="4102" width="5.33203125" style="733" customWidth="1"/>
    <col min="4103" max="4351" width="11.5546875" style="733" customWidth="1"/>
    <col min="4352" max="4353" width="33.6640625" style="733"/>
    <col min="4354" max="4354" width="24.6640625" style="733" customWidth="1"/>
    <col min="4355" max="4355" width="23" style="733" customWidth="1"/>
    <col min="4356" max="4357" width="19.109375" style="733" customWidth="1"/>
    <col min="4358" max="4358" width="5.33203125" style="733" customWidth="1"/>
    <col min="4359" max="4607" width="11.5546875" style="733" customWidth="1"/>
    <col min="4608" max="4609" width="33.6640625" style="733"/>
    <col min="4610" max="4610" width="24.6640625" style="733" customWidth="1"/>
    <col min="4611" max="4611" width="23" style="733" customWidth="1"/>
    <col min="4612" max="4613" width="19.109375" style="733" customWidth="1"/>
    <col min="4614" max="4614" width="5.33203125" style="733" customWidth="1"/>
    <col min="4615" max="4863" width="11.5546875" style="733" customWidth="1"/>
    <col min="4864" max="4865" width="33.6640625" style="733"/>
    <col min="4866" max="4866" width="24.6640625" style="733" customWidth="1"/>
    <col min="4867" max="4867" width="23" style="733" customWidth="1"/>
    <col min="4868" max="4869" width="19.109375" style="733" customWidth="1"/>
    <col min="4870" max="4870" width="5.33203125" style="733" customWidth="1"/>
    <col min="4871" max="5119" width="11.5546875" style="733" customWidth="1"/>
    <col min="5120" max="5121" width="33.6640625" style="733"/>
    <col min="5122" max="5122" width="24.6640625" style="733" customWidth="1"/>
    <col min="5123" max="5123" width="23" style="733" customWidth="1"/>
    <col min="5124" max="5125" width="19.109375" style="733" customWidth="1"/>
    <col min="5126" max="5126" width="5.33203125" style="733" customWidth="1"/>
    <col min="5127" max="5375" width="11.5546875" style="733" customWidth="1"/>
    <col min="5376" max="5377" width="33.6640625" style="733"/>
    <col min="5378" max="5378" width="24.6640625" style="733" customWidth="1"/>
    <col min="5379" max="5379" width="23" style="733" customWidth="1"/>
    <col min="5380" max="5381" width="19.109375" style="733" customWidth="1"/>
    <col min="5382" max="5382" width="5.33203125" style="733" customWidth="1"/>
    <col min="5383" max="5631" width="11.5546875" style="733" customWidth="1"/>
    <col min="5632" max="5633" width="33.6640625" style="733"/>
    <col min="5634" max="5634" width="24.6640625" style="733" customWidth="1"/>
    <col min="5635" max="5635" width="23" style="733" customWidth="1"/>
    <col min="5636" max="5637" width="19.109375" style="733" customWidth="1"/>
    <col min="5638" max="5638" width="5.33203125" style="733" customWidth="1"/>
    <col min="5639" max="5887" width="11.5546875" style="733" customWidth="1"/>
    <col min="5888" max="5889" width="33.6640625" style="733"/>
    <col min="5890" max="5890" width="24.6640625" style="733" customWidth="1"/>
    <col min="5891" max="5891" width="23" style="733" customWidth="1"/>
    <col min="5892" max="5893" width="19.109375" style="733" customWidth="1"/>
    <col min="5894" max="5894" width="5.33203125" style="733" customWidth="1"/>
    <col min="5895" max="6143" width="11.5546875" style="733" customWidth="1"/>
    <col min="6144" max="6145" width="33.6640625" style="733"/>
    <col min="6146" max="6146" width="24.6640625" style="733" customWidth="1"/>
    <col min="6147" max="6147" width="23" style="733" customWidth="1"/>
    <col min="6148" max="6149" width="19.109375" style="733" customWidth="1"/>
    <col min="6150" max="6150" width="5.33203125" style="733" customWidth="1"/>
    <col min="6151" max="6399" width="11.5546875" style="733" customWidth="1"/>
    <col min="6400" max="6401" width="33.6640625" style="733"/>
    <col min="6402" max="6402" width="24.6640625" style="733" customWidth="1"/>
    <col min="6403" max="6403" width="23" style="733" customWidth="1"/>
    <col min="6404" max="6405" width="19.109375" style="733" customWidth="1"/>
    <col min="6406" max="6406" width="5.33203125" style="733" customWidth="1"/>
    <col min="6407" max="6655" width="11.5546875" style="733" customWidth="1"/>
    <col min="6656" max="6657" width="33.6640625" style="733"/>
    <col min="6658" max="6658" width="24.6640625" style="733" customWidth="1"/>
    <col min="6659" max="6659" width="23" style="733" customWidth="1"/>
    <col min="6660" max="6661" width="19.109375" style="733" customWidth="1"/>
    <col min="6662" max="6662" width="5.33203125" style="733" customWidth="1"/>
    <col min="6663" max="6911" width="11.5546875" style="733" customWidth="1"/>
    <col min="6912" max="6913" width="33.6640625" style="733"/>
    <col min="6914" max="6914" width="24.6640625" style="733" customWidth="1"/>
    <col min="6915" max="6915" width="23" style="733" customWidth="1"/>
    <col min="6916" max="6917" width="19.109375" style="733" customWidth="1"/>
    <col min="6918" max="6918" width="5.33203125" style="733" customWidth="1"/>
    <col min="6919" max="7167" width="11.5546875" style="733" customWidth="1"/>
    <col min="7168" max="7169" width="33.6640625" style="733"/>
    <col min="7170" max="7170" width="24.6640625" style="733" customWidth="1"/>
    <col min="7171" max="7171" width="23" style="733" customWidth="1"/>
    <col min="7172" max="7173" width="19.109375" style="733" customWidth="1"/>
    <col min="7174" max="7174" width="5.33203125" style="733" customWidth="1"/>
    <col min="7175" max="7423" width="11.5546875" style="733" customWidth="1"/>
    <col min="7424" max="7425" width="33.6640625" style="733"/>
    <col min="7426" max="7426" width="24.6640625" style="733" customWidth="1"/>
    <col min="7427" max="7427" width="23" style="733" customWidth="1"/>
    <col min="7428" max="7429" width="19.109375" style="733" customWidth="1"/>
    <col min="7430" max="7430" width="5.33203125" style="733" customWidth="1"/>
    <col min="7431" max="7679" width="11.5546875" style="733" customWidth="1"/>
    <col min="7680" max="7681" width="33.6640625" style="733"/>
    <col min="7682" max="7682" width="24.6640625" style="733" customWidth="1"/>
    <col min="7683" max="7683" width="23" style="733" customWidth="1"/>
    <col min="7684" max="7685" width="19.109375" style="733" customWidth="1"/>
    <col min="7686" max="7686" width="5.33203125" style="733" customWidth="1"/>
    <col min="7687" max="7935" width="11.5546875" style="733" customWidth="1"/>
    <col min="7936" max="7937" width="33.6640625" style="733"/>
    <col min="7938" max="7938" width="24.6640625" style="733" customWidth="1"/>
    <col min="7939" max="7939" width="23" style="733" customWidth="1"/>
    <col min="7940" max="7941" width="19.109375" style="733" customWidth="1"/>
    <col min="7942" max="7942" width="5.33203125" style="733" customWidth="1"/>
    <col min="7943" max="8191" width="11.5546875" style="733" customWidth="1"/>
    <col min="8192" max="8193" width="33.6640625" style="733"/>
    <col min="8194" max="8194" width="24.6640625" style="733" customWidth="1"/>
    <col min="8195" max="8195" width="23" style="733" customWidth="1"/>
    <col min="8196" max="8197" width="19.109375" style="733" customWidth="1"/>
    <col min="8198" max="8198" width="5.33203125" style="733" customWidth="1"/>
    <col min="8199" max="8447" width="11.5546875" style="733" customWidth="1"/>
    <col min="8448" max="8449" width="33.6640625" style="733"/>
    <col min="8450" max="8450" width="24.6640625" style="733" customWidth="1"/>
    <col min="8451" max="8451" width="23" style="733" customWidth="1"/>
    <col min="8452" max="8453" width="19.109375" style="733" customWidth="1"/>
    <col min="8454" max="8454" width="5.33203125" style="733" customWidth="1"/>
    <col min="8455" max="8703" width="11.5546875" style="733" customWidth="1"/>
    <col min="8704" max="8705" width="33.6640625" style="733"/>
    <col min="8706" max="8706" width="24.6640625" style="733" customWidth="1"/>
    <col min="8707" max="8707" width="23" style="733" customWidth="1"/>
    <col min="8708" max="8709" width="19.109375" style="733" customWidth="1"/>
    <col min="8710" max="8710" width="5.33203125" style="733" customWidth="1"/>
    <col min="8711" max="8959" width="11.5546875" style="733" customWidth="1"/>
    <col min="8960" max="8961" width="33.6640625" style="733"/>
    <col min="8962" max="8962" width="24.6640625" style="733" customWidth="1"/>
    <col min="8963" max="8963" width="23" style="733" customWidth="1"/>
    <col min="8964" max="8965" width="19.109375" style="733" customWidth="1"/>
    <col min="8966" max="8966" width="5.33203125" style="733" customWidth="1"/>
    <col min="8967" max="9215" width="11.5546875" style="733" customWidth="1"/>
    <col min="9216" max="9217" width="33.6640625" style="733"/>
    <col min="9218" max="9218" width="24.6640625" style="733" customWidth="1"/>
    <col min="9219" max="9219" width="23" style="733" customWidth="1"/>
    <col min="9220" max="9221" width="19.109375" style="733" customWidth="1"/>
    <col min="9222" max="9222" width="5.33203125" style="733" customWidth="1"/>
    <col min="9223" max="9471" width="11.5546875" style="733" customWidth="1"/>
    <col min="9472" max="9473" width="33.6640625" style="733"/>
    <col min="9474" max="9474" width="24.6640625" style="733" customWidth="1"/>
    <col min="9475" max="9475" width="23" style="733" customWidth="1"/>
    <col min="9476" max="9477" width="19.109375" style="733" customWidth="1"/>
    <col min="9478" max="9478" width="5.33203125" style="733" customWidth="1"/>
    <col min="9479" max="9727" width="11.5546875" style="733" customWidth="1"/>
    <col min="9728" max="9729" width="33.6640625" style="733"/>
    <col min="9730" max="9730" width="24.6640625" style="733" customWidth="1"/>
    <col min="9731" max="9731" width="23" style="733" customWidth="1"/>
    <col min="9732" max="9733" width="19.109375" style="733" customWidth="1"/>
    <col min="9734" max="9734" width="5.33203125" style="733" customWidth="1"/>
    <col min="9735" max="9983" width="11.5546875" style="733" customWidth="1"/>
    <col min="9984" max="9985" width="33.6640625" style="733"/>
    <col min="9986" max="9986" width="24.6640625" style="733" customWidth="1"/>
    <col min="9987" max="9987" width="23" style="733" customWidth="1"/>
    <col min="9988" max="9989" width="19.109375" style="733" customWidth="1"/>
    <col min="9990" max="9990" width="5.33203125" style="733" customWidth="1"/>
    <col min="9991" max="10239" width="11.5546875" style="733" customWidth="1"/>
    <col min="10240" max="10241" width="33.6640625" style="733"/>
    <col min="10242" max="10242" width="24.6640625" style="733" customWidth="1"/>
    <col min="10243" max="10243" width="23" style="733" customWidth="1"/>
    <col min="10244" max="10245" width="19.109375" style="733" customWidth="1"/>
    <col min="10246" max="10246" width="5.33203125" style="733" customWidth="1"/>
    <col min="10247" max="10495" width="11.5546875" style="733" customWidth="1"/>
    <col min="10496" max="10497" width="33.6640625" style="733"/>
    <col min="10498" max="10498" width="24.6640625" style="733" customWidth="1"/>
    <col min="10499" max="10499" width="23" style="733" customWidth="1"/>
    <col min="10500" max="10501" width="19.109375" style="733" customWidth="1"/>
    <col min="10502" max="10502" width="5.33203125" style="733" customWidth="1"/>
    <col min="10503" max="10751" width="11.5546875" style="733" customWidth="1"/>
    <col min="10752" max="10753" width="33.6640625" style="733"/>
    <col min="10754" max="10754" width="24.6640625" style="733" customWidth="1"/>
    <col min="10755" max="10755" width="23" style="733" customWidth="1"/>
    <col min="10756" max="10757" width="19.109375" style="733" customWidth="1"/>
    <col min="10758" max="10758" width="5.33203125" style="733" customWidth="1"/>
    <col min="10759" max="11007" width="11.5546875" style="733" customWidth="1"/>
    <col min="11008" max="11009" width="33.6640625" style="733"/>
    <col min="11010" max="11010" width="24.6640625" style="733" customWidth="1"/>
    <col min="11011" max="11011" width="23" style="733" customWidth="1"/>
    <col min="11012" max="11013" width="19.109375" style="733" customWidth="1"/>
    <col min="11014" max="11014" width="5.33203125" style="733" customWidth="1"/>
    <col min="11015" max="11263" width="11.5546875" style="733" customWidth="1"/>
    <col min="11264" max="11265" width="33.6640625" style="733"/>
    <col min="11266" max="11266" width="24.6640625" style="733" customWidth="1"/>
    <col min="11267" max="11267" width="23" style="733" customWidth="1"/>
    <col min="11268" max="11269" width="19.109375" style="733" customWidth="1"/>
    <col min="11270" max="11270" width="5.33203125" style="733" customWidth="1"/>
    <col min="11271" max="11519" width="11.5546875" style="733" customWidth="1"/>
    <col min="11520" max="11521" width="33.6640625" style="733"/>
    <col min="11522" max="11522" width="24.6640625" style="733" customWidth="1"/>
    <col min="11523" max="11523" width="23" style="733" customWidth="1"/>
    <col min="11524" max="11525" width="19.109375" style="733" customWidth="1"/>
    <col min="11526" max="11526" width="5.33203125" style="733" customWidth="1"/>
    <col min="11527" max="11775" width="11.5546875" style="733" customWidth="1"/>
    <col min="11776" max="11777" width="33.6640625" style="733"/>
    <col min="11778" max="11778" width="24.6640625" style="733" customWidth="1"/>
    <col min="11779" max="11779" width="23" style="733" customWidth="1"/>
    <col min="11780" max="11781" width="19.109375" style="733" customWidth="1"/>
    <col min="11782" max="11782" width="5.33203125" style="733" customWidth="1"/>
    <col min="11783" max="12031" width="11.5546875" style="733" customWidth="1"/>
    <col min="12032" max="12033" width="33.6640625" style="733"/>
    <col min="12034" max="12034" width="24.6640625" style="733" customWidth="1"/>
    <col min="12035" max="12035" width="23" style="733" customWidth="1"/>
    <col min="12036" max="12037" width="19.109375" style="733" customWidth="1"/>
    <col min="12038" max="12038" width="5.33203125" style="733" customWidth="1"/>
    <col min="12039" max="12287" width="11.5546875" style="733" customWidth="1"/>
    <col min="12288" max="12289" width="33.6640625" style="733"/>
    <col min="12290" max="12290" width="24.6640625" style="733" customWidth="1"/>
    <col min="12291" max="12291" width="23" style="733" customWidth="1"/>
    <col min="12292" max="12293" width="19.109375" style="733" customWidth="1"/>
    <col min="12294" max="12294" width="5.33203125" style="733" customWidth="1"/>
    <col min="12295" max="12543" width="11.5546875" style="733" customWidth="1"/>
    <col min="12544" max="12545" width="33.6640625" style="733"/>
    <col min="12546" max="12546" width="24.6640625" style="733" customWidth="1"/>
    <col min="12547" max="12547" width="23" style="733" customWidth="1"/>
    <col min="12548" max="12549" width="19.109375" style="733" customWidth="1"/>
    <col min="12550" max="12550" width="5.33203125" style="733" customWidth="1"/>
    <col min="12551" max="12799" width="11.5546875" style="733" customWidth="1"/>
    <col min="12800" max="12801" width="33.6640625" style="733"/>
    <col min="12802" max="12802" width="24.6640625" style="733" customWidth="1"/>
    <col min="12803" max="12803" width="23" style="733" customWidth="1"/>
    <col min="12804" max="12805" width="19.109375" style="733" customWidth="1"/>
    <col min="12806" max="12806" width="5.33203125" style="733" customWidth="1"/>
    <col min="12807" max="13055" width="11.5546875" style="733" customWidth="1"/>
    <col min="13056" max="13057" width="33.6640625" style="733"/>
    <col min="13058" max="13058" width="24.6640625" style="733" customWidth="1"/>
    <col min="13059" max="13059" width="23" style="733" customWidth="1"/>
    <col min="13060" max="13061" width="19.109375" style="733" customWidth="1"/>
    <col min="13062" max="13062" width="5.33203125" style="733" customWidth="1"/>
    <col min="13063" max="13311" width="11.5546875" style="733" customWidth="1"/>
    <col min="13312" max="13313" width="33.6640625" style="733"/>
    <col min="13314" max="13314" width="24.6640625" style="733" customWidth="1"/>
    <col min="13315" max="13315" width="23" style="733" customWidth="1"/>
    <col min="13316" max="13317" width="19.109375" style="733" customWidth="1"/>
    <col min="13318" max="13318" width="5.33203125" style="733" customWidth="1"/>
    <col min="13319" max="13567" width="11.5546875" style="733" customWidth="1"/>
    <col min="13568" max="13569" width="33.6640625" style="733"/>
    <col min="13570" max="13570" width="24.6640625" style="733" customWidth="1"/>
    <col min="13571" max="13571" width="23" style="733" customWidth="1"/>
    <col min="13572" max="13573" width="19.109375" style="733" customWidth="1"/>
    <col min="13574" max="13574" width="5.33203125" style="733" customWidth="1"/>
    <col min="13575" max="13823" width="11.5546875" style="733" customWidth="1"/>
    <col min="13824" max="13825" width="33.6640625" style="733"/>
    <col min="13826" max="13826" width="24.6640625" style="733" customWidth="1"/>
    <col min="13827" max="13827" width="23" style="733" customWidth="1"/>
    <col min="13828" max="13829" width="19.109375" style="733" customWidth="1"/>
    <col min="13830" max="13830" width="5.33203125" style="733" customWidth="1"/>
    <col min="13831" max="14079" width="11.5546875" style="733" customWidth="1"/>
    <col min="14080" max="14081" width="33.6640625" style="733"/>
    <col min="14082" max="14082" width="24.6640625" style="733" customWidth="1"/>
    <col min="14083" max="14083" width="23" style="733" customWidth="1"/>
    <col min="14084" max="14085" width="19.109375" style="733" customWidth="1"/>
    <col min="14086" max="14086" width="5.33203125" style="733" customWidth="1"/>
    <col min="14087" max="14335" width="11.5546875" style="733" customWidth="1"/>
    <col min="14336" max="14337" width="33.6640625" style="733"/>
    <col min="14338" max="14338" width="24.6640625" style="733" customWidth="1"/>
    <col min="14339" max="14339" width="23" style="733" customWidth="1"/>
    <col min="14340" max="14341" width="19.109375" style="733" customWidth="1"/>
    <col min="14342" max="14342" width="5.33203125" style="733" customWidth="1"/>
    <col min="14343" max="14591" width="11.5546875" style="733" customWidth="1"/>
    <col min="14592" max="14593" width="33.6640625" style="733"/>
    <col min="14594" max="14594" width="24.6640625" style="733" customWidth="1"/>
    <col min="14595" max="14595" width="23" style="733" customWidth="1"/>
    <col min="14596" max="14597" width="19.109375" style="733" customWidth="1"/>
    <col min="14598" max="14598" width="5.33203125" style="733" customWidth="1"/>
    <col min="14599" max="14847" width="11.5546875" style="733" customWidth="1"/>
    <col min="14848" max="14849" width="33.6640625" style="733"/>
    <col min="14850" max="14850" width="24.6640625" style="733" customWidth="1"/>
    <col min="14851" max="14851" width="23" style="733" customWidth="1"/>
    <col min="14852" max="14853" width="19.109375" style="733" customWidth="1"/>
    <col min="14854" max="14854" width="5.33203125" style="733" customWidth="1"/>
    <col min="14855" max="15103" width="11.5546875" style="733" customWidth="1"/>
    <col min="15104" max="15105" width="33.6640625" style="733"/>
    <col min="15106" max="15106" width="24.6640625" style="733" customWidth="1"/>
    <col min="15107" max="15107" width="23" style="733" customWidth="1"/>
    <col min="15108" max="15109" width="19.109375" style="733" customWidth="1"/>
    <col min="15110" max="15110" width="5.33203125" style="733" customWidth="1"/>
    <col min="15111" max="15359" width="11.5546875" style="733" customWidth="1"/>
    <col min="15360" max="15361" width="33.6640625" style="733"/>
    <col min="15362" max="15362" width="24.6640625" style="733" customWidth="1"/>
    <col min="15363" max="15363" width="23" style="733" customWidth="1"/>
    <col min="15364" max="15365" width="19.109375" style="733" customWidth="1"/>
    <col min="15366" max="15366" width="5.33203125" style="733" customWidth="1"/>
    <col min="15367" max="15615" width="11.5546875" style="733" customWidth="1"/>
    <col min="15616" max="15617" width="33.6640625" style="733"/>
    <col min="15618" max="15618" width="24.6640625" style="733" customWidth="1"/>
    <col min="15619" max="15619" width="23" style="733" customWidth="1"/>
    <col min="15620" max="15621" width="19.109375" style="733" customWidth="1"/>
    <col min="15622" max="15622" width="5.33203125" style="733" customWidth="1"/>
    <col min="15623" max="15871" width="11.5546875" style="733" customWidth="1"/>
    <col min="15872" max="15873" width="33.6640625" style="733"/>
    <col min="15874" max="15874" width="24.6640625" style="733" customWidth="1"/>
    <col min="15875" max="15875" width="23" style="733" customWidth="1"/>
    <col min="15876" max="15877" width="19.109375" style="733" customWidth="1"/>
    <col min="15878" max="15878" width="5.33203125" style="733" customWidth="1"/>
    <col min="15879" max="16127" width="11.5546875" style="733" customWidth="1"/>
    <col min="16128" max="16129" width="33.6640625" style="733"/>
    <col min="16130" max="16130" width="24.6640625" style="733" customWidth="1"/>
    <col min="16131" max="16131" width="23" style="733" customWidth="1"/>
    <col min="16132" max="16133" width="19.109375" style="733" customWidth="1"/>
    <col min="16134" max="16134" width="5.33203125" style="733" customWidth="1"/>
    <col min="16135" max="16383" width="11.5546875" style="733" customWidth="1"/>
    <col min="16384" max="16384" width="33.6640625" style="733"/>
  </cols>
  <sheetData>
    <row r="1" spans="1:8" ht="21" customHeight="1">
      <c r="A1" s="1485" t="s">
        <v>1229</v>
      </c>
      <c r="B1" s="1407"/>
      <c r="C1" s="1407"/>
      <c r="D1" s="1407"/>
    </row>
    <row r="2" spans="1:8" s="1411" customFormat="1" ht="57.75" customHeight="1">
      <c r="A2" s="1409" t="s">
        <v>1222</v>
      </c>
      <c r="B2" s="1409"/>
      <c r="C2" s="1409"/>
      <c r="D2" s="1409"/>
      <c r="E2" s="1409"/>
      <c r="F2" s="912"/>
    </row>
    <row r="3" spans="1:8" s="1415" customFormat="1" ht="24" customHeight="1">
      <c r="A3" s="1412">
        <v>45535</v>
      </c>
      <c r="B3" s="1412"/>
      <c r="C3" s="1412"/>
      <c r="D3" s="1412"/>
      <c r="E3" s="1412"/>
      <c r="F3" s="912"/>
    </row>
    <row r="4" spans="1:8" s="1415" customFormat="1" ht="17.100000000000001" customHeight="1">
      <c r="A4" s="1416" t="s">
        <v>122</v>
      </c>
      <c r="B4" s="1416"/>
      <c r="C4" s="1416"/>
      <c r="D4" s="1416"/>
      <c r="E4" s="1416"/>
    </row>
    <row r="5" spans="1:8" s="1419" customFormat="1" ht="6" customHeight="1" thickBot="1">
      <c r="A5" s="1467"/>
      <c r="B5" s="1467"/>
      <c r="C5" s="1467"/>
      <c r="D5" s="1467"/>
      <c r="E5" s="1418"/>
    </row>
    <row r="6" spans="1:8" s="1470" customFormat="1" ht="55.5" customHeight="1">
      <c r="A6" s="1468" t="s">
        <v>1</v>
      </c>
      <c r="B6" s="1469" t="s">
        <v>1223</v>
      </c>
      <c r="C6" s="1469" t="s">
        <v>1224</v>
      </c>
      <c r="D6" s="1469" t="s">
        <v>1225</v>
      </c>
      <c r="E6" s="1468" t="s">
        <v>1226</v>
      </c>
    </row>
    <row r="7" spans="1:8" s="912" customFormat="1" ht="20.100000000000001" customHeight="1">
      <c r="A7" s="756" t="s">
        <v>29</v>
      </c>
      <c r="B7" s="1424" t="s">
        <v>131</v>
      </c>
      <c r="C7" s="1424">
        <v>767455.22326</v>
      </c>
      <c r="D7" s="1424" t="s">
        <v>131</v>
      </c>
      <c r="E7" s="1425">
        <v>767455.22326</v>
      </c>
    </row>
    <row r="8" spans="1:8" s="912" customFormat="1" ht="20.100000000000001" customHeight="1">
      <c r="A8" s="1427" t="s">
        <v>30</v>
      </c>
      <c r="B8" s="1424">
        <v>24191.098120000002</v>
      </c>
      <c r="C8" s="1424" t="s">
        <v>131</v>
      </c>
      <c r="D8" s="1424" t="s">
        <v>131</v>
      </c>
      <c r="E8" s="1425">
        <v>24191.098120000002</v>
      </c>
    </row>
    <row r="9" spans="1:8" s="912" customFormat="1" ht="20.100000000000001" customHeight="1">
      <c r="A9" s="1427" t="s">
        <v>95</v>
      </c>
      <c r="B9" s="1424" t="s">
        <v>131</v>
      </c>
      <c r="C9" s="1424">
        <v>1450745.2005750781</v>
      </c>
      <c r="D9" s="1424">
        <v>318314.14497371053</v>
      </c>
      <c r="E9" s="1425">
        <v>1769059.34555</v>
      </c>
      <c r="H9" s="1471"/>
    </row>
    <row r="10" spans="1:8" s="912" customFormat="1" ht="20.100000000000001" customHeight="1">
      <c r="A10" s="756" t="s">
        <v>32</v>
      </c>
      <c r="B10" s="1424">
        <v>124393.18372</v>
      </c>
      <c r="C10" s="1424" t="s">
        <v>131</v>
      </c>
      <c r="D10" s="1424" t="s">
        <v>131</v>
      </c>
      <c r="E10" s="1425">
        <v>124393.18372</v>
      </c>
    </row>
    <row r="11" spans="1:8" s="912" customFormat="1" ht="20.100000000000001" customHeight="1">
      <c r="A11" s="1427" t="s">
        <v>33</v>
      </c>
      <c r="B11" s="1424" t="s">
        <v>131</v>
      </c>
      <c r="C11" s="1424">
        <v>113291.19253374678</v>
      </c>
      <c r="D11" s="1424">
        <v>2450.8069306265788</v>
      </c>
      <c r="E11" s="1425">
        <v>115741.99945999999</v>
      </c>
    </row>
    <row r="12" spans="1:8" s="912" customFormat="1" ht="20.100000000000001" customHeight="1">
      <c r="A12" s="1427" t="s">
        <v>114</v>
      </c>
      <c r="B12" s="1424" t="s">
        <v>131</v>
      </c>
      <c r="C12" s="1424">
        <v>465699.15391000005</v>
      </c>
      <c r="D12" s="1424" t="s">
        <v>131</v>
      </c>
      <c r="E12" s="1425">
        <v>465699.15391000005</v>
      </c>
    </row>
    <row r="13" spans="1:8" s="912" customFormat="1" ht="20.100000000000001" customHeight="1">
      <c r="A13" s="1427" t="s">
        <v>35</v>
      </c>
      <c r="B13" s="1424">
        <v>88560.39334000001</v>
      </c>
      <c r="C13" s="1424" t="s">
        <v>131</v>
      </c>
      <c r="D13" s="1424" t="s">
        <v>131</v>
      </c>
      <c r="E13" s="1425">
        <v>88560.39334000001</v>
      </c>
    </row>
    <row r="14" spans="1:8" s="912" customFormat="1" ht="20.100000000000001" customHeight="1">
      <c r="A14" s="1427" t="s">
        <v>36</v>
      </c>
      <c r="B14" s="1424" t="s">
        <v>131</v>
      </c>
      <c r="C14" s="1424">
        <v>474699.99565316096</v>
      </c>
      <c r="D14" s="1424">
        <v>57619.435955459732</v>
      </c>
      <c r="E14" s="1425">
        <v>532319.43160999997</v>
      </c>
    </row>
    <row r="15" spans="1:8" s="912" customFormat="1" ht="20.100000000000001" customHeight="1">
      <c r="A15" s="1427" t="s">
        <v>37</v>
      </c>
      <c r="B15" s="1424" t="s">
        <v>131</v>
      </c>
      <c r="C15" s="1424">
        <v>90167.606214977583</v>
      </c>
      <c r="D15" s="1424">
        <v>68827.909106505613</v>
      </c>
      <c r="E15" s="1425">
        <v>158995.51532000001</v>
      </c>
    </row>
    <row r="16" spans="1:8" s="912" customFormat="1" ht="20.100000000000001" customHeight="1">
      <c r="A16" s="1427" t="s">
        <v>38</v>
      </c>
      <c r="B16" s="1424">
        <v>28996.161749999999</v>
      </c>
      <c r="C16" s="1424" t="s">
        <v>131</v>
      </c>
      <c r="D16" s="1424" t="s">
        <v>131</v>
      </c>
      <c r="E16" s="1425">
        <v>28996.161749999999</v>
      </c>
    </row>
    <row r="17" spans="1:8" s="912" customFormat="1" ht="20.100000000000001" customHeight="1">
      <c r="A17" s="1427" t="s">
        <v>39</v>
      </c>
      <c r="B17" s="1424" t="s">
        <v>131</v>
      </c>
      <c r="C17" s="1424">
        <v>58566.332880000002</v>
      </c>
      <c r="D17" s="1424" t="s">
        <v>131</v>
      </c>
      <c r="E17" s="1425">
        <v>58566.332880000002</v>
      </c>
    </row>
    <row r="18" spans="1:8" s="912" customFormat="1" ht="20.100000000000001" customHeight="1">
      <c r="A18" s="1427" t="s">
        <v>40</v>
      </c>
      <c r="B18" s="1424">
        <v>78483.532269999996</v>
      </c>
      <c r="C18" s="1424" t="s">
        <v>131</v>
      </c>
      <c r="D18" s="1424" t="s">
        <v>131</v>
      </c>
      <c r="E18" s="1425">
        <v>78483.532269999996</v>
      </c>
    </row>
    <row r="19" spans="1:8" s="912" customFormat="1" ht="20.100000000000001" customHeight="1">
      <c r="A19" s="1427" t="s">
        <v>41</v>
      </c>
      <c r="B19" s="1424">
        <v>30443.64805</v>
      </c>
      <c r="C19" s="1424" t="s">
        <v>131</v>
      </c>
      <c r="D19" s="1424" t="s">
        <v>131</v>
      </c>
      <c r="E19" s="1425">
        <v>30443.64805</v>
      </c>
      <c r="H19" s="1471"/>
    </row>
    <row r="20" spans="1:8" s="912" customFormat="1" ht="20.100000000000001" customHeight="1">
      <c r="A20" s="758" t="s">
        <v>42</v>
      </c>
      <c r="B20" s="1424">
        <v>16615.157709999999</v>
      </c>
      <c r="C20" s="1424" t="s">
        <v>131</v>
      </c>
      <c r="D20" s="1424" t="s">
        <v>131</v>
      </c>
      <c r="E20" s="1425">
        <v>16615.157709999999</v>
      </c>
    </row>
    <row r="21" spans="1:8" s="912" customFormat="1" ht="20.100000000000001" customHeight="1">
      <c r="A21" s="1427" t="s">
        <v>43</v>
      </c>
      <c r="B21" s="1424">
        <v>14167.478499999999</v>
      </c>
      <c r="C21" s="1424" t="s">
        <v>131</v>
      </c>
      <c r="D21" s="1424" t="s">
        <v>131</v>
      </c>
      <c r="E21" s="1425">
        <v>14167.478499999999</v>
      </c>
    </row>
    <row r="22" spans="1:8" s="912" customFormat="1" ht="20.100000000000001" customHeight="1">
      <c r="A22" s="1427" t="s">
        <v>44</v>
      </c>
      <c r="B22" s="1424">
        <v>5763.6992900000005</v>
      </c>
      <c r="C22" s="1424" t="s">
        <v>131</v>
      </c>
      <c r="D22" s="1424" t="s">
        <v>131</v>
      </c>
      <c r="E22" s="1425">
        <v>5763.6992900000005</v>
      </c>
    </row>
    <row r="23" spans="1:8" s="912" customFormat="1" ht="20.100000000000001" customHeight="1">
      <c r="A23" s="1427" t="s">
        <v>770</v>
      </c>
      <c r="B23" s="1424">
        <v>9356.277759999999</v>
      </c>
      <c r="C23" s="1424" t="s">
        <v>131</v>
      </c>
      <c r="D23" s="1424" t="s">
        <v>131</v>
      </c>
      <c r="E23" s="1425">
        <v>9356.277759999999</v>
      </c>
    </row>
    <row r="24" spans="1:8" s="1431" customFormat="1" ht="24" customHeight="1" thickBot="1">
      <c r="A24" s="1472" t="s">
        <v>46</v>
      </c>
      <c r="B24" s="1473">
        <v>420970.63051000005</v>
      </c>
      <c r="C24" s="1473">
        <v>3420624.7050269637</v>
      </c>
      <c r="D24" s="1473">
        <v>447212.29696630244</v>
      </c>
      <c r="E24" s="1473">
        <v>4288807.6324999994</v>
      </c>
    </row>
    <row r="25" spans="1:8" ht="6.75" customHeight="1">
      <c r="A25" s="1474"/>
      <c r="B25" s="1475"/>
      <c r="C25" s="1475"/>
      <c r="D25" s="1475"/>
      <c r="E25" s="1475"/>
      <c r="F25" s="1476"/>
    </row>
    <row r="26" spans="1:8" ht="23.25" customHeight="1">
      <c r="A26" s="1477" t="s">
        <v>1227</v>
      </c>
      <c r="B26" s="1477"/>
      <c r="C26" s="1477"/>
      <c r="D26" s="1477"/>
      <c r="E26" s="1477"/>
      <c r="F26" s="1476"/>
    </row>
    <row r="27" spans="1:8" ht="16.5" customHeight="1">
      <c r="A27" s="1437"/>
      <c r="B27" s="1478"/>
      <c r="C27" s="1478"/>
      <c r="D27" s="1478"/>
    </row>
    <row r="28" spans="1:8">
      <c r="D28" s="1479"/>
    </row>
    <row r="29" spans="1:8">
      <c r="C29" s="1480"/>
      <c r="D29" s="1481"/>
    </row>
    <row r="30" spans="1:8">
      <c r="C30" s="1481"/>
      <c r="D30" s="1481"/>
    </row>
    <row r="31" spans="1:8">
      <c r="C31" s="1480"/>
      <c r="D31" s="1481"/>
    </row>
    <row r="32" spans="1:8">
      <c r="C32" s="1480"/>
      <c r="D32" s="1481"/>
    </row>
    <row r="33" spans="3:4">
      <c r="C33" s="1480"/>
      <c r="D33" s="1481"/>
    </row>
    <row r="34" spans="3:4">
      <c r="C34" s="1481"/>
      <c r="D34" s="1481"/>
    </row>
    <row r="35" spans="3:4">
      <c r="C35" s="1481"/>
      <c r="D35" s="1481"/>
    </row>
    <row r="36" spans="3:4">
      <c r="C36" s="1480"/>
      <c r="D36" s="1480"/>
    </row>
    <row r="202" spans="3:3">
      <c r="C202" s="733" t="s">
        <v>155</v>
      </c>
    </row>
  </sheetData>
  <mergeCells count="4">
    <mergeCell ref="A2:E2"/>
    <mergeCell ref="A4:E4"/>
    <mergeCell ref="A5:D5"/>
    <mergeCell ref="A26:E26"/>
  </mergeCells>
  <hyperlinks>
    <hyperlink ref="A1" location="Índice!A1" display="Volver al Índice" xr:uid="{9D345322-DD1A-47F4-824D-435B9CF2B0B5}"/>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96558-D403-4104-85C5-C59E04B3CD17}">
  <dimension ref="A1:FP33"/>
  <sheetViews>
    <sheetView showGridLines="0" zoomScaleNormal="100" workbookViewId="0"/>
  </sheetViews>
  <sheetFormatPr baseColWidth="10" defaultRowHeight="23.25" customHeight="1"/>
  <cols>
    <col min="1" max="1" width="35.5546875" style="7" customWidth="1"/>
    <col min="2" max="2" width="10.5546875" style="7" customWidth="1"/>
    <col min="3" max="3" width="13.5546875" style="7" customWidth="1"/>
    <col min="4" max="4" width="11.88671875" style="7" customWidth="1"/>
    <col min="5" max="5" width="12.44140625" style="7" customWidth="1"/>
    <col min="6" max="6" width="14.5546875" style="7" customWidth="1"/>
    <col min="7" max="7" width="15" style="7" customWidth="1"/>
    <col min="8" max="8" width="12.5546875" style="7" customWidth="1"/>
    <col min="9" max="9" width="12.44140625" style="7" customWidth="1"/>
    <col min="10" max="10" width="15.5546875" style="7" customWidth="1"/>
    <col min="11" max="11" width="11.5546875" style="7" bestFit="1" customWidth="1"/>
    <col min="12" max="20" width="11.5546875" style="7"/>
    <col min="21" max="21" width="12.88671875" style="7" customWidth="1"/>
    <col min="22" max="16384" width="11.5546875" style="7"/>
  </cols>
  <sheetData>
    <row r="1" spans="1:172" s="1" customFormat="1" ht="23.25" customHeight="1">
      <c r="A1" s="1485" t="s">
        <v>1229</v>
      </c>
      <c r="B1" s="273"/>
      <c r="C1" s="273"/>
      <c r="D1" s="273"/>
      <c r="E1" s="273"/>
      <c r="F1" s="273"/>
      <c r="G1" s="273"/>
      <c r="H1" s="273"/>
      <c r="I1" s="273"/>
      <c r="J1" s="273"/>
    </row>
    <row r="2" spans="1:172" s="376" customFormat="1" ht="23.25" customHeight="1">
      <c r="A2" s="167" t="s">
        <v>683</v>
      </c>
      <c r="B2" s="626"/>
      <c r="C2" s="626"/>
      <c r="D2" s="626"/>
      <c r="E2" s="626"/>
      <c r="F2" s="626"/>
      <c r="G2" s="626"/>
      <c r="H2" s="626"/>
      <c r="I2" s="626"/>
      <c r="J2" s="626"/>
      <c r="U2" s="627"/>
    </row>
    <row r="3" spans="1:172" s="586" customFormat="1" ht="19.5" customHeight="1">
      <c r="A3" s="628">
        <v>45535</v>
      </c>
      <c r="B3" s="628"/>
      <c r="C3" s="628"/>
      <c r="D3" s="628"/>
      <c r="E3" s="628"/>
      <c r="F3" s="628"/>
      <c r="G3" s="628"/>
      <c r="H3" s="628"/>
      <c r="I3" s="628"/>
      <c r="J3" s="628"/>
      <c r="U3" s="629"/>
    </row>
    <row r="4" spans="1:172" s="6" customFormat="1" ht="23.25" customHeight="1">
      <c r="A4" s="170" t="s">
        <v>173</v>
      </c>
      <c r="B4" s="170"/>
      <c r="C4" s="170"/>
      <c r="D4" s="170"/>
      <c r="E4" s="170"/>
      <c r="F4" s="170"/>
      <c r="G4" s="170"/>
      <c r="H4" s="170"/>
      <c r="I4" s="170"/>
      <c r="J4" s="170"/>
      <c r="U4" s="630"/>
    </row>
    <row r="5" spans="1:172" ht="10.5" customHeight="1" thickBot="1">
      <c r="A5" s="631"/>
    </row>
    <row r="6" spans="1:172" s="62" customFormat="1" ht="23.25" customHeight="1">
      <c r="A6" s="632" t="s">
        <v>1</v>
      </c>
      <c r="B6" s="633" t="s">
        <v>549</v>
      </c>
      <c r="C6" s="633" t="s">
        <v>684</v>
      </c>
      <c r="D6" s="633" t="s">
        <v>685</v>
      </c>
      <c r="E6" s="633" t="s">
        <v>686</v>
      </c>
      <c r="F6" s="633" t="s">
        <v>687</v>
      </c>
      <c r="G6" s="633" t="s">
        <v>688</v>
      </c>
      <c r="H6" s="633" t="s">
        <v>689</v>
      </c>
      <c r="I6" s="633" t="s">
        <v>690</v>
      </c>
      <c r="J6" s="634" t="s">
        <v>691</v>
      </c>
    </row>
    <row r="7" spans="1:172" s="62" customFormat="1" ht="41.25" customHeight="1">
      <c r="A7" s="635"/>
      <c r="B7" s="636"/>
      <c r="C7" s="637"/>
      <c r="D7" s="637"/>
      <c r="E7" s="637"/>
      <c r="F7" s="637"/>
      <c r="G7" s="637"/>
      <c r="H7" s="637"/>
      <c r="I7" s="637"/>
      <c r="J7" s="638"/>
    </row>
    <row r="8" spans="1:172" s="62" customFormat="1" ht="9" customHeight="1">
      <c r="A8" s="639"/>
      <c r="B8" s="174"/>
      <c r="C8" s="386"/>
      <c r="D8" s="386"/>
      <c r="E8" s="386"/>
      <c r="F8" s="386"/>
      <c r="G8" s="386"/>
      <c r="H8" s="386"/>
      <c r="I8" s="386"/>
      <c r="J8" s="640"/>
    </row>
    <row r="9" spans="1:172" s="646" customFormat="1" ht="18" customHeight="1">
      <c r="A9" s="288" t="s">
        <v>29</v>
      </c>
      <c r="B9" s="641">
        <v>15.068889974183659</v>
      </c>
      <c r="C9" s="641">
        <v>0.20679984703646931</v>
      </c>
      <c r="D9" s="641">
        <v>11.236144939437876</v>
      </c>
      <c r="E9" s="641">
        <v>66.629368547110658</v>
      </c>
      <c r="F9" s="641">
        <v>2.1449502522582544</v>
      </c>
      <c r="G9" s="641">
        <v>6.0964192335982256E-2</v>
      </c>
      <c r="H9" s="641">
        <v>1.0365046962109112</v>
      </c>
      <c r="I9" s="641">
        <v>3.6163775514262002</v>
      </c>
      <c r="J9" s="642">
        <v>108800854.17099999</v>
      </c>
      <c r="K9" s="643"/>
      <c r="L9" s="644"/>
      <c r="M9" s="644"/>
      <c r="N9" s="644"/>
      <c r="O9" s="644"/>
      <c r="P9" s="644"/>
      <c r="Q9" s="644"/>
      <c r="R9" s="644"/>
      <c r="S9" s="644"/>
      <c r="T9" s="644"/>
      <c r="U9" s="644"/>
      <c r="V9" s="645"/>
      <c r="W9" s="645"/>
      <c r="X9" s="645"/>
      <c r="Y9" s="645"/>
      <c r="Z9" s="645"/>
      <c r="AA9" s="645"/>
      <c r="AB9" s="645"/>
      <c r="AC9" s="645"/>
      <c r="AD9" s="645"/>
      <c r="AE9" s="644"/>
      <c r="AF9" s="644"/>
      <c r="AG9" s="644"/>
      <c r="AH9" s="644"/>
      <c r="AI9" s="644"/>
      <c r="AJ9" s="644"/>
      <c r="AK9" s="644"/>
      <c r="AL9" s="644"/>
      <c r="AM9" s="644"/>
      <c r="AN9" s="644"/>
      <c r="AO9" s="644"/>
      <c r="AP9" s="644"/>
      <c r="AQ9" s="644"/>
      <c r="AR9" s="644"/>
      <c r="AS9" s="644"/>
      <c r="AT9" s="644"/>
      <c r="AU9" s="644"/>
      <c r="AV9" s="644"/>
      <c r="AW9" s="644"/>
      <c r="AX9" s="644"/>
      <c r="AY9" s="644"/>
      <c r="AZ9" s="644"/>
      <c r="BA9" s="644"/>
      <c r="BB9" s="644"/>
      <c r="BC9" s="644"/>
      <c r="BD9" s="644"/>
      <c r="BE9" s="644"/>
      <c r="BF9" s="644"/>
      <c r="BG9" s="644"/>
      <c r="BH9" s="644"/>
      <c r="BI9" s="644"/>
      <c r="BJ9" s="644"/>
      <c r="BK9" s="644"/>
      <c r="BL9" s="644"/>
      <c r="BM9" s="644"/>
      <c r="BN9" s="644"/>
      <c r="BO9" s="644"/>
      <c r="BP9" s="644"/>
      <c r="BQ9" s="644"/>
      <c r="BR9" s="644"/>
      <c r="BS9" s="644"/>
      <c r="BT9" s="644"/>
      <c r="BU9" s="644"/>
      <c r="BV9" s="644"/>
      <c r="BW9" s="644"/>
      <c r="BX9" s="644"/>
      <c r="BY9" s="644"/>
      <c r="BZ9" s="644"/>
      <c r="CA9" s="644"/>
      <c r="CB9" s="644"/>
      <c r="CC9" s="644"/>
      <c r="CD9" s="644"/>
      <c r="CE9" s="644"/>
      <c r="CF9" s="644"/>
      <c r="CG9" s="644"/>
      <c r="CH9" s="644"/>
      <c r="CI9" s="644"/>
      <c r="CJ9" s="644"/>
      <c r="CK9" s="644"/>
      <c r="CL9" s="644"/>
      <c r="CM9" s="644"/>
      <c r="CN9" s="644"/>
      <c r="CO9" s="644"/>
      <c r="CP9" s="644"/>
      <c r="CQ9" s="644"/>
      <c r="CR9" s="644"/>
      <c r="CS9" s="644"/>
      <c r="CT9" s="644"/>
      <c r="CU9" s="644"/>
      <c r="CV9" s="644"/>
      <c r="CW9" s="644"/>
      <c r="CX9" s="644"/>
      <c r="CY9" s="644"/>
      <c r="CZ9" s="644"/>
      <c r="DA9" s="644"/>
      <c r="DB9" s="644"/>
      <c r="DC9" s="644"/>
      <c r="DD9" s="644"/>
      <c r="DE9" s="644"/>
      <c r="DF9" s="644"/>
      <c r="DG9" s="644"/>
      <c r="DH9" s="644"/>
      <c r="DI9" s="644"/>
      <c r="DJ9" s="644"/>
      <c r="DK9" s="644"/>
      <c r="DL9" s="644"/>
      <c r="DM9" s="644"/>
      <c r="DN9" s="644"/>
      <c r="DO9" s="644"/>
      <c r="DP9" s="644"/>
      <c r="DQ9" s="644"/>
      <c r="DR9" s="644"/>
      <c r="DS9" s="644"/>
      <c r="DT9" s="644"/>
      <c r="DU9" s="644"/>
      <c r="DV9" s="644"/>
      <c r="DW9" s="644"/>
      <c r="DX9" s="644"/>
      <c r="DY9" s="644"/>
      <c r="DZ9" s="644"/>
      <c r="EA9" s="644"/>
      <c r="EB9" s="644"/>
      <c r="EC9" s="644"/>
      <c r="ED9" s="644"/>
      <c r="EE9" s="644"/>
      <c r="EF9" s="644"/>
      <c r="EG9" s="644"/>
      <c r="EH9" s="644"/>
      <c r="EI9" s="644"/>
      <c r="EJ9" s="644"/>
      <c r="EK9" s="644"/>
      <c r="EL9" s="644"/>
      <c r="EM9" s="644"/>
      <c r="EN9" s="644"/>
      <c r="EO9" s="644"/>
      <c r="EP9" s="644"/>
      <c r="EQ9" s="644"/>
      <c r="ER9" s="644"/>
      <c r="ES9" s="644"/>
      <c r="ET9" s="644"/>
      <c r="EU9" s="644"/>
      <c r="EV9" s="644"/>
      <c r="EW9" s="644"/>
      <c r="EX9" s="644"/>
      <c r="EY9" s="644"/>
      <c r="EZ9" s="644"/>
      <c r="FA9" s="644"/>
      <c r="FB9" s="644"/>
      <c r="FC9" s="644"/>
      <c r="FD9" s="644"/>
      <c r="FE9" s="644"/>
      <c r="FF9" s="644"/>
      <c r="FG9" s="644"/>
      <c r="FH9" s="644"/>
      <c r="FI9" s="644"/>
      <c r="FJ9" s="644"/>
      <c r="FK9" s="644"/>
      <c r="FL9" s="644"/>
      <c r="FM9" s="644"/>
      <c r="FN9" s="644"/>
      <c r="FO9" s="644"/>
      <c r="FP9" s="644"/>
    </row>
    <row r="10" spans="1:172" s="646" customFormat="1" ht="18" customHeight="1">
      <c r="A10" s="288" t="s">
        <v>30</v>
      </c>
      <c r="B10" s="641">
        <v>15.068209259239307</v>
      </c>
      <c r="C10" s="641" t="s">
        <v>131</v>
      </c>
      <c r="D10" s="641">
        <v>2.8655407122719305</v>
      </c>
      <c r="E10" s="641">
        <v>76.922719668129929</v>
      </c>
      <c r="F10" s="641">
        <v>0.72928073253330239</v>
      </c>
      <c r="G10" s="641">
        <v>0.326594618058274</v>
      </c>
      <c r="H10" s="641">
        <v>1.3081390720714792</v>
      </c>
      <c r="I10" s="641">
        <v>2.7795159376957637</v>
      </c>
      <c r="J10" s="642">
        <v>2135578.9760000003</v>
      </c>
      <c r="K10" s="643"/>
      <c r="L10" s="644"/>
      <c r="M10" s="644"/>
      <c r="N10" s="644"/>
      <c r="O10" s="644"/>
      <c r="P10" s="644"/>
      <c r="Q10" s="644"/>
      <c r="R10" s="644"/>
      <c r="S10" s="644"/>
      <c r="T10" s="644"/>
      <c r="U10" s="644"/>
      <c r="V10" s="645"/>
      <c r="W10" s="645"/>
      <c r="X10" s="645"/>
      <c r="Y10" s="645"/>
      <c r="Z10" s="645"/>
      <c r="AA10" s="645"/>
      <c r="AB10" s="645"/>
      <c r="AC10" s="645"/>
      <c r="AD10" s="645"/>
      <c r="AE10" s="644"/>
      <c r="AF10" s="644"/>
      <c r="AG10" s="644"/>
      <c r="AH10" s="644"/>
      <c r="AI10" s="644"/>
      <c r="AJ10" s="644"/>
      <c r="AK10" s="644"/>
      <c r="AL10" s="644"/>
      <c r="AM10" s="644"/>
      <c r="AN10" s="644"/>
      <c r="AO10" s="644"/>
      <c r="AP10" s="644"/>
      <c r="AQ10" s="644"/>
      <c r="AR10" s="644"/>
      <c r="AS10" s="644"/>
      <c r="AT10" s="644"/>
      <c r="AU10" s="644"/>
      <c r="AV10" s="644"/>
      <c r="AW10" s="644"/>
      <c r="AX10" s="644"/>
      <c r="AY10" s="644"/>
      <c r="AZ10" s="644"/>
      <c r="BA10" s="644"/>
      <c r="BB10" s="644"/>
      <c r="BC10" s="644"/>
      <c r="BD10" s="644"/>
      <c r="BE10" s="644"/>
      <c r="BF10" s="644"/>
      <c r="BG10" s="644"/>
      <c r="BH10" s="644"/>
      <c r="BI10" s="644"/>
      <c r="BJ10" s="644"/>
      <c r="BK10" s="644"/>
      <c r="BL10" s="644"/>
      <c r="BM10" s="644"/>
      <c r="BN10" s="644"/>
      <c r="BO10" s="644"/>
      <c r="BP10" s="644"/>
      <c r="BQ10" s="644"/>
      <c r="BR10" s="644"/>
      <c r="BS10" s="644"/>
      <c r="BT10" s="644"/>
      <c r="BU10" s="644"/>
      <c r="BV10" s="644"/>
      <c r="BW10" s="644"/>
      <c r="BX10" s="644"/>
      <c r="BY10" s="644"/>
      <c r="BZ10" s="644"/>
      <c r="CA10" s="644"/>
      <c r="CB10" s="644"/>
      <c r="CC10" s="644"/>
      <c r="CD10" s="644"/>
      <c r="CE10" s="644"/>
      <c r="CF10" s="644"/>
      <c r="CG10" s="644"/>
      <c r="CH10" s="644"/>
      <c r="CI10" s="644"/>
      <c r="CJ10" s="644"/>
      <c r="CK10" s="644"/>
      <c r="CL10" s="644"/>
      <c r="CM10" s="644"/>
      <c r="CN10" s="644"/>
      <c r="CO10" s="644"/>
      <c r="CP10" s="644"/>
      <c r="CQ10" s="644"/>
      <c r="CR10" s="644"/>
      <c r="CS10" s="644"/>
      <c r="CT10" s="644"/>
      <c r="CU10" s="644"/>
      <c r="CV10" s="644"/>
      <c r="CW10" s="644"/>
      <c r="CX10" s="644"/>
      <c r="CY10" s="644"/>
      <c r="CZ10" s="644"/>
      <c r="DA10" s="644"/>
      <c r="DB10" s="644"/>
      <c r="DC10" s="644"/>
      <c r="DD10" s="644"/>
      <c r="DE10" s="644"/>
      <c r="DF10" s="644"/>
      <c r="DG10" s="644"/>
      <c r="DH10" s="644"/>
      <c r="DI10" s="644"/>
      <c r="DJ10" s="644"/>
      <c r="DK10" s="644"/>
      <c r="DL10" s="644"/>
      <c r="DM10" s="644"/>
      <c r="DN10" s="644"/>
      <c r="DO10" s="644"/>
      <c r="DP10" s="644"/>
      <c r="DQ10" s="644"/>
      <c r="DR10" s="644"/>
      <c r="DS10" s="644"/>
      <c r="DT10" s="644"/>
      <c r="DU10" s="644"/>
      <c r="DV10" s="644"/>
      <c r="DW10" s="644"/>
      <c r="DX10" s="644"/>
      <c r="DY10" s="644"/>
      <c r="DZ10" s="644"/>
      <c r="EA10" s="644"/>
      <c r="EB10" s="644"/>
      <c r="EC10" s="644"/>
      <c r="ED10" s="644"/>
      <c r="EE10" s="644"/>
      <c r="EF10" s="644"/>
      <c r="EG10" s="644"/>
      <c r="EH10" s="644"/>
      <c r="EI10" s="644"/>
      <c r="EJ10" s="644"/>
      <c r="EK10" s="644"/>
      <c r="EL10" s="644"/>
      <c r="EM10" s="644"/>
      <c r="EN10" s="644"/>
      <c r="EO10" s="644"/>
      <c r="EP10" s="644"/>
      <c r="EQ10" s="644"/>
      <c r="ER10" s="644"/>
      <c r="ES10" s="644"/>
      <c r="ET10" s="644"/>
      <c r="EU10" s="644"/>
      <c r="EV10" s="644"/>
      <c r="EW10" s="644"/>
      <c r="EX10" s="644"/>
      <c r="EY10" s="644"/>
      <c r="EZ10" s="644"/>
      <c r="FA10" s="644"/>
      <c r="FB10" s="644"/>
      <c r="FC10" s="644"/>
      <c r="FD10" s="644"/>
      <c r="FE10" s="644"/>
      <c r="FF10" s="644"/>
      <c r="FG10" s="644"/>
      <c r="FH10" s="644"/>
      <c r="FI10" s="644"/>
      <c r="FJ10" s="644"/>
      <c r="FK10" s="644"/>
      <c r="FL10" s="644"/>
      <c r="FM10" s="644"/>
      <c r="FN10" s="644"/>
      <c r="FO10" s="644"/>
      <c r="FP10" s="644"/>
    </row>
    <row r="11" spans="1:172" s="646" customFormat="1" ht="18" customHeight="1">
      <c r="A11" s="288" t="s">
        <v>31</v>
      </c>
      <c r="B11" s="641">
        <v>20.463732950267659</v>
      </c>
      <c r="C11" s="641">
        <v>1.5787740847450962E-2</v>
      </c>
      <c r="D11" s="641">
        <v>16.083779417896817</v>
      </c>
      <c r="E11" s="641">
        <v>57.759162471419664</v>
      </c>
      <c r="F11" s="641">
        <v>2.6821531386019561</v>
      </c>
      <c r="G11" s="641">
        <v>5.8372424716542472E-3</v>
      </c>
      <c r="H11" s="641">
        <v>0.54358881815431392</v>
      </c>
      <c r="I11" s="641">
        <v>2.4459582203404784</v>
      </c>
      <c r="J11" s="642">
        <v>190020854.09099999</v>
      </c>
      <c r="K11" s="643"/>
      <c r="L11" s="644"/>
      <c r="M11" s="644"/>
      <c r="N11" s="644"/>
      <c r="O11" s="644"/>
      <c r="P11" s="644"/>
      <c r="Q11" s="644"/>
      <c r="R11" s="644"/>
      <c r="S11" s="644"/>
      <c r="T11" s="644"/>
      <c r="U11" s="644"/>
      <c r="V11" s="645"/>
      <c r="W11" s="645"/>
      <c r="X11" s="645"/>
      <c r="Y11" s="645"/>
      <c r="Z11" s="645"/>
      <c r="AA11" s="645"/>
      <c r="AB11" s="645"/>
      <c r="AC11" s="645"/>
      <c r="AD11" s="645"/>
      <c r="AE11" s="644"/>
      <c r="AF11" s="644"/>
      <c r="AG11" s="644"/>
      <c r="AH11" s="644"/>
      <c r="AI11" s="644"/>
      <c r="AJ11" s="644"/>
      <c r="AK11" s="644"/>
      <c r="AL11" s="644"/>
      <c r="AM11" s="644"/>
      <c r="AN11" s="644"/>
      <c r="AO11" s="644"/>
      <c r="AP11" s="644"/>
      <c r="AQ11" s="644"/>
      <c r="AR11" s="644"/>
      <c r="AS11" s="644"/>
      <c r="AT11" s="644"/>
      <c r="AU11" s="644"/>
      <c r="AV11" s="644"/>
      <c r="AW11" s="644"/>
      <c r="AX11" s="644"/>
      <c r="AY11" s="644"/>
      <c r="AZ11" s="644"/>
      <c r="BA11" s="644"/>
      <c r="BB11" s="644"/>
      <c r="BC11" s="644"/>
      <c r="BD11" s="644"/>
      <c r="BE11" s="644"/>
      <c r="BF11" s="644"/>
      <c r="BG11" s="644"/>
      <c r="BH11" s="644"/>
      <c r="BI11" s="644"/>
      <c r="BJ11" s="644"/>
      <c r="BK11" s="644"/>
      <c r="BL11" s="644"/>
      <c r="BM11" s="644"/>
      <c r="BN11" s="644"/>
      <c r="BO11" s="644"/>
      <c r="BP11" s="644"/>
      <c r="BQ11" s="644"/>
      <c r="BR11" s="644"/>
      <c r="BS11" s="644"/>
      <c r="BT11" s="644"/>
      <c r="BU11" s="644"/>
      <c r="BV11" s="644"/>
      <c r="BW11" s="644"/>
      <c r="BX11" s="644"/>
      <c r="BY11" s="644"/>
      <c r="BZ11" s="644"/>
      <c r="CA11" s="644"/>
      <c r="CB11" s="644"/>
      <c r="CC11" s="644"/>
      <c r="CD11" s="644"/>
      <c r="CE11" s="644"/>
      <c r="CF11" s="644"/>
      <c r="CG11" s="644"/>
      <c r="CH11" s="644"/>
      <c r="CI11" s="644"/>
      <c r="CJ11" s="644"/>
      <c r="CK11" s="644"/>
      <c r="CL11" s="644"/>
      <c r="CM11" s="644"/>
      <c r="CN11" s="644"/>
      <c r="CO11" s="644"/>
      <c r="CP11" s="644"/>
      <c r="CQ11" s="644"/>
      <c r="CR11" s="644"/>
      <c r="CS11" s="644"/>
      <c r="CT11" s="644"/>
      <c r="CU11" s="644"/>
      <c r="CV11" s="644"/>
      <c r="CW11" s="644"/>
      <c r="CX11" s="644"/>
      <c r="CY11" s="644"/>
      <c r="CZ11" s="644"/>
      <c r="DA11" s="644"/>
      <c r="DB11" s="644"/>
      <c r="DC11" s="644"/>
      <c r="DD11" s="644"/>
      <c r="DE11" s="644"/>
      <c r="DF11" s="644"/>
      <c r="DG11" s="644"/>
      <c r="DH11" s="644"/>
      <c r="DI11" s="644"/>
      <c r="DJ11" s="644"/>
      <c r="DK11" s="644"/>
      <c r="DL11" s="644"/>
      <c r="DM11" s="644"/>
      <c r="DN11" s="644"/>
      <c r="DO11" s="644"/>
      <c r="DP11" s="644"/>
      <c r="DQ11" s="644"/>
      <c r="DR11" s="644"/>
      <c r="DS11" s="644"/>
      <c r="DT11" s="644"/>
      <c r="DU11" s="644"/>
      <c r="DV11" s="644"/>
      <c r="DW11" s="644"/>
      <c r="DX11" s="644"/>
      <c r="DY11" s="644"/>
      <c r="DZ11" s="644"/>
      <c r="EA11" s="644"/>
      <c r="EB11" s="644"/>
      <c r="EC11" s="644"/>
      <c r="ED11" s="644"/>
      <c r="EE11" s="644"/>
      <c r="EF11" s="644"/>
      <c r="EG11" s="644"/>
      <c r="EH11" s="644"/>
      <c r="EI11" s="644"/>
      <c r="EJ11" s="644"/>
      <c r="EK11" s="644"/>
      <c r="EL11" s="644"/>
      <c r="EM11" s="644"/>
      <c r="EN11" s="644"/>
      <c r="EO11" s="644"/>
      <c r="EP11" s="644"/>
      <c r="EQ11" s="644"/>
      <c r="ER11" s="644"/>
      <c r="ES11" s="644"/>
      <c r="ET11" s="644"/>
      <c r="EU11" s="644"/>
      <c r="EV11" s="644"/>
      <c r="EW11" s="644"/>
      <c r="EX11" s="644"/>
      <c r="EY11" s="644"/>
      <c r="EZ11" s="644"/>
      <c r="FA11" s="644"/>
      <c r="FB11" s="644"/>
      <c r="FC11" s="644"/>
      <c r="FD11" s="644"/>
      <c r="FE11" s="644"/>
      <c r="FF11" s="644"/>
      <c r="FG11" s="644"/>
      <c r="FH11" s="644"/>
      <c r="FI11" s="644"/>
      <c r="FJ11" s="644"/>
      <c r="FK11" s="644"/>
      <c r="FL11" s="644"/>
      <c r="FM11" s="644"/>
      <c r="FN11" s="644"/>
      <c r="FO11" s="644"/>
      <c r="FP11" s="644"/>
    </row>
    <row r="12" spans="1:172" s="646" customFormat="1" ht="18" customHeight="1">
      <c r="A12" s="288" t="s">
        <v>32</v>
      </c>
      <c r="B12" s="641">
        <v>15.818136726009882</v>
      </c>
      <c r="C12" s="641" t="s">
        <v>131</v>
      </c>
      <c r="D12" s="641">
        <v>9.8583808477993067</v>
      </c>
      <c r="E12" s="641">
        <v>68.930531268544911</v>
      </c>
      <c r="F12" s="641">
        <v>1.46802843961235</v>
      </c>
      <c r="G12" s="641">
        <v>0.10280891558467176</v>
      </c>
      <c r="H12" s="641">
        <v>0.70053656233621098</v>
      </c>
      <c r="I12" s="641">
        <v>3.121577240112642</v>
      </c>
      <c r="J12" s="642">
        <v>11002409.602000002</v>
      </c>
      <c r="K12" s="643"/>
      <c r="L12" s="644"/>
      <c r="M12" s="644"/>
      <c r="N12" s="644"/>
      <c r="O12" s="644"/>
      <c r="P12" s="644"/>
      <c r="Q12" s="644"/>
      <c r="R12" s="644"/>
      <c r="S12" s="644"/>
      <c r="T12" s="644"/>
      <c r="U12" s="644"/>
      <c r="V12" s="645"/>
      <c r="W12" s="645"/>
      <c r="X12" s="645"/>
      <c r="Y12" s="645"/>
      <c r="Z12" s="645"/>
      <c r="AA12" s="645"/>
      <c r="AB12" s="645"/>
      <c r="AC12" s="645"/>
      <c r="AD12" s="645"/>
      <c r="AE12" s="644"/>
      <c r="AF12" s="644"/>
      <c r="AG12" s="644"/>
      <c r="AH12" s="644"/>
      <c r="AI12" s="644"/>
      <c r="AJ12" s="644"/>
      <c r="AK12" s="644"/>
      <c r="AL12" s="644"/>
      <c r="AM12" s="644"/>
      <c r="AN12" s="644"/>
      <c r="AO12" s="644"/>
      <c r="AP12" s="644"/>
      <c r="AQ12" s="644"/>
      <c r="AR12" s="644"/>
      <c r="AS12" s="644"/>
      <c r="AT12" s="644"/>
      <c r="AU12" s="644"/>
      <c r="AV12" s="644"/>
      <c r="AW12" s="644"/>
      <c r="AX12" s="644"/>
      <c r="AY12" s="644"/>
      <c r="AZ12" s="644"/>
      <c r="BA12" s="644"/>
      <c r="BB12" s="644"/>
      <c r="BC12" s="644"/>
      <c r="BD12" s="644"/>
      <c r="BE12" s="644"/>
      <c r="BF12" s="644"/>
      <c r="BG12" s="644"/>
      <c r="BH12" s="644"/>
      <c r="BI12" s="644"/>
      <c r="BJ12" s="644"/>
      <c r="BK12" s="644"/>
      <c r="BL12" s="644"/>
      <c r="BM12" s="644"/>
      <c r="BN12" s="644"/>
      <c r="BO12" s="644"/>
      <c r="BP12" s="644"/>
      <c r="BQ12" s="644"/>
      <c r="BR12" s="644"/>
      <c r="BS12" s="644"/>
      <c r="BT12" s="644"/>
      <c r="BU12" s="644"/>
      <c r="BV12" s="644"/>
      <c r="BW12" s="644"/>
      <c r="BX12" s="644"/>
      <c r="BY12" s="644"/>
      <c r="BZ12" s="644"/>
      <c r="CA12" s="644"/>
      <c r="CB12" s="644"/>
      <c r="CC12" s="644"/>
      <c r="CD12" s="644"/>
      <c r="CE12" s="644"/>
      <c r="CF12" s="644"/>
      <c r="CG12" s="644"/>
      <c r="CH12" s="644"/>
      <c r="CI12" s="644"/>
      <c r="CJ12" s="644"/>
      <c r="CK12" s="644"/>
      <c r="CL12" s="644"/>
      <c r="CM12" s="644"/>
      <c r="CN12" s="644"/>
      <c r="CO12" s="644"/>
      <c r="CP12" s="644"/>
      <c r="CQ12" s="644"/>
      <c r="CR12" s="644"/>
      <c r="CS12" s="644"/>
      <c r="CT12" s="644"/>
      <c r="CU12" s="644"/>
      <c r="CV12" s="644"/>
      <c r="CW12" s="644"/>
      <c r="CX12" s="644"/>
      <c r="CY12" s="644"/>
      <c r="CZ12" s="644"/>
      <c r="DA12" s="644"/>
      <c r="DB12" s="644"/>
      <c r="DC12" s="644"/>
      <c r="DD12" s="644"/>
      <c r="DE12" s="644"/>
      <c r="DF12" s="644"/>
      <c r="DG12" s="644"/>
      <c r="DH12" s="644"/>
      <c r="DI12" s="644"/>
      <c r="DJ12" s="644"/>
      <c r="DK12" s="644"/>
      <c r="DL12" s="644"/>
      <c r="DM12" s="644"/>
      <c r="DN12" s="644"/>
      <c r="DO12" s="644"/>
      <c r="DP12" s="644"/>
      <c r="DQ12" s="644"/>
      <c r="DR12" s="644"/>
      <c r="DS12" s="644"/>
      <c r="DT12" s="644"/>
      <c r="DU12" s="644"/>
      <c r="DV12" s="644"/>
      <c r="DW12" s="644"/>
      <c r="DX12" s="644"/>
      <c r="DY12" s="644"/>
      <c r="DZ12" s="644"/>
      <c r="EA12" s="644"/>
      <c r="EB12" s="644"/>
      <c r="EC12" s="644"/>
      <c r="ED12" s="644"/>
      <c r="EE12" s="644"/>
      <c r="EF12" s="644"/>
      <c r="EG12" s="644"/>
      <c r="EH12" s="644"/>
      <c r="EI12" s="644"/>
      <c r="EJ12" s="644"/>
      <c r="EK12" s="644"/>
      <c r="EL12" s="644"/>
      <c r="EM12" s="644"/>
      <c r="EN12" s="644"/>
      <c r="EO12" s="644"/>
      <c r="EP12" s="644"/>
      <c r="EQ12" s="644"/>
      <c r="ER12" s="644"/>
      <c r="ES12" s="644"/>
      <c r="ET12" s="644"/>
      <c r="EU12" s="644"/>
      <c r="EV12" s="644"/>
      <c r="EW12" s="644"/>
      <c r="EX12" s="644"/>
      <c r="EY12" s="644"/>
      <c r="EZ12" s="644"/>
      <c r="FA12" s="644"/>
      <c r="FB12" s="644"/>
      <c r="FC12" s="644"/>
      <c r="FD12" s="644"/>
      <c r="FE12" s="644"/>
      <c r="FF12" s="644"/>
      <c r="FG12" s="644"/>
      <c r="FH12" s="644"/>
      <c r="FI12" s="644"/>
      <c r="FJ12" s="644"/>
      <c r="FK12" s="644"/>
      <c r="FL12" s="644"/>
      <c r="FM12" s="644"/>
      <c r="FN12" s="644"/>
      <c r="FO12" s="644"/>
      <c r="FP12" s="644"/>
    </row>
    <row r="13" spans="1:172" s="646" customFormat="1" ht="18" customHeight="1">
      <c r="A13" s="288" t="s">
        <v>33</v>
      </c>
      <c r="B13" s="641">
        <v>16.962823182101062</v>
      </c>
      <c r="C13" s="641">
        <v>1.0423113536254758</v>
      </c>
      <c r="D13" s="641">
        <v>15.576011190539434</v>
      </c>
      <c r="E13" s="641">
        <v>61.233698982865214</v>
      </c>
      <c r="F13" s="641">
        <v>1.1996589258540862</v>
      </c>
      <c r="G13" s="641">
        <v>0.18083984097394373</v>
      </c>
      <c r="H13" s="641">
        <v>0.5969144144232672</v>
      </c>
      <c r="I13" s="641">
        <v>3.2077421096175041</v>
      </c>
      <c r="J13" s="642">
        <v>22054830.277000003</v>
      </c>
      <c r="K13" s="643"/>
      <c r="L13" s="644"/>
      <c r="M13" s="644"/>
      <c r="N13" s="644"/>
      <c r="O13" s="644"/>
      <c r="P13" s="644"/>
      <c r="Q13" s="644"/>
      <c r="R13" s="644"/>
      <c r="S13" s="644"/>
      <c r="T13" s="644"/>
      <c r="U13" s="644"/>
      <c r="V13" s="645"/>
      <c r="W13" s="645"/>
      <c r="X13" s="645"/>
      <c r="Y13" s="645"/>
      <c r="Z13" s="645"/>
      <c r="AA13" s="645"/>
      <c r="AB13" s="645"/>
      <c r="AC13" s="645"/>
      <c r="AD13" s="645"/>
      <c r="AE13" s="644"/>
      <c r="AF13" s="644"/>
      <c r="AG13" s="644"/>
      <c r="AH13" s="644"/>
      <c r="AI13" s="644"/>
      <c r="AJ13" s="644"/>
      <c r="AK13" s="644"/>
      <c r="AL13" s="644"/>
      <c r="AM13" s="644"/>
      <c r="AN13" s="644"/>
      <c r="AO13" s="644"/>
      <c r="AP13" s="644"/>
      <c r="AQ13" s="644"/>
      <c r="AR13" s="644"/>
      <c r="AS13" s="644"/>
      <c r="AT13" s="644"/>
      <c r="AU13" s="644"/>
      <c r="AV13" s="644"/>
      <c r="AW13" s="644"/>
      <c r="AX13" s="644"/>
      <c r="AY13" s="644"/>
      <c r="AZ13" s="644"/>
      <c r="BA13" s="644"/>
      <c r="BB13" s="644"/>
      <c r="BC13" s="644"/>
      <c r="BD13" s="644"/>
      <c r="BE13" s="644"/>
      <c r="BF13" s="644"/>
      <c r="BG13" s="644"/>
      <c r="BH13" s="644"/>
      <c r="BI13" s="644"/>
      <c r="BJ13" s="644"/>
      <c r="BK13" s="644"/>
      <c r="BL13" s="644"/>
      <c r="BM13" s="644"/>
      <c r="BN13" s="644"/>
      <c r="BO13" s="644"/>
      <c r="BP13" s="644"/>
      <c r="BQ13" s="644"/>
      <c r="BR13" s="644"/>
      <c r="BS13" s="644"/>
      <c r="BT13" s="644"/>
      <c r="BU13" s="644"/>
      <c r="BV13" s="644"/>
      <c r="BW13" s="644"/>
      <c r="BX13" s="644"/>
      <c r="BY13" s="644"/>
      <c r="BZ13" s="644"/>
      <c r="CA13" s="644"/>
      <c r="CB13" s="644"/>
      <c r="CC13" s="644"/>
      <c r="CD13" s="644"/>
      <c r="CE13" s="644"/>
      <c r="CF13" s="644"/>
      <c r="CG13" s="644"/>
      <c r="CH13" s="644"/>
      <c r="CI13" s="644"/>
      <c r="CJ13" s="644"/>
      <c r="CK13" s="644"/>
      <c r="CL13" s="644"/>
      <c r="CM13" s="644"/>
      <c r="CN13" s="644"/>
      <c r="CO13" s="644"/>
      <c r="CP13" s="644"/>
      <c r="CQ13" s="644"/>
      <c r="CR13" s="644"/>
      <c r="CS13" s="644"/>
      <c r="CT13" s="644"/>
      <c r="CU13" s="644"/>
      <c r="CV13" s="644"/>
      <c r="CW13" s="644"/>
      <c r="CX13" s="644"/>
      <c r="CY13" s="644"/>
      <c r="CZ13" s="644"/>
      <c r="DA13" s="644"/>
      <c r="DB13" s="644"/>
      <c r="DC13" s="644"/>
      <c r="DD13" s="644"/>
      <c r="DE13" s="644"/>
      <c r="DF13" s="644"/>
      <c r="DG13" s="644"/>
      <c r="DH13" s="644"/>
      <c r="DI13" s="644"/>
      <c r="DJ13" s="644"/>
      <c r="DK13" s="644"/>
      <c r="DL13" s="644"/>
      <c r="DM13" s="644"/>
      <c r="DN13" s="644"/>
      <c r="DO13" s="644"/>
      <c r="DP13" s="644"/>
      <c r="DQ13" s="644"/>
      <c r="DR13" s="644"/>
      <c r="DS13" s="644"/>
      <c r="DT13" s="644"/>
      <c r="DU13" s="644"/>
      <c r="DV13" s="644"/>
      <c r="DW13" s="644"/>
      <c r="DX13" s="644"/>
      <c r="DY13" s="644"/>
      <c r="DZ13" s="644"/>
      <c r="EA13" s="644"/>
      <c r="EB13" s="644"/>
      <c r="EC13" s="644"/>
      <c r="ED13" s="644"/>
      <c r="EE13" s="644"/>
      <c r="EF13" s="644"/>
      <c r="EG13" s="644"/>
      <c r="EH13" s="644"/>
      <c r="EI13" s="644"/>
      <c r="EJ13" s="644"/>
      <c r="EK13" s="644"/>
      <c r="EL13" s="644"/>
      <c r="EM13" s="644"/>
      <c r="EN13" s="644"/>
      <c r="EO13" s="644"/>
      <c r="EP13" s="644"/>
      <c r="EQ13" s="644"/>
      <c r="ER13" s="644"/>
      <c r="ES13" s="644"/>
      <c r="ET13" s="644"/>
      <c r="EU13" s="644"/>
      <c r="EV13" s="644"/>
      <c r="EW13" s="644"/>
      <c r="EX13" s="644"/>
      <c r="EY13" s="644"/>
      <c r="EZ13" s="644"/>
      <c r="FA13" s="644"/>
      <c r="FB13" s="644"/>
      <c r="FC13" s="644"/>
      <c r="FD13" s="644"/>
      <c r="FE13" s="644"/>
      <c r="FF13" s="644"/>
      <c r="FG13" s="644"/>
      <c r="FH13" s="644"/>
      <c r="FI13" s="644"/>
      <c r="FJ13" s="644"/>
      <c r="FK13" s="644"/>
      <c r="FL13" s="644"/>
      <c r="FM13" s="644"/>
      <c r="FN13" s="644"/>
      <c r="FO13" s="644"/>
      <c r="FP13" s="644"/>
    </row>
    <row r="14" spans="1:172" s="646" customFormat="1" ht="18" customHeight="1">
      <c r="A14" s="288" t="s">
        <v>114</v>
      </c>
      <c r="B14" s="641">
        <v>17.036825141286123</v>
      </c>
      <c r="C14" s="641" t="s">
        <v>131</v>
      </c>
      <c r="D14" s="641">
        <v>11.386697498387436</v>
      </c>
      <c r="E14" s="641">
        <v>66.729008443262302</v>
      </c>
      <c r="F14" s="641">
        <v>2.1841923174006399</v>
      </c>
      <c r="G14" s="641">
        <v>4.5434628231035147E-2</v>
      </c>
      <c r="H14" s="641">
        <v>0.38522219664785062</v>
      </c>
      <c r="I14" s="641">
        <v>2.2326197747846219</v>
      </c>
      <c r="J14" s="642">
        <v>71337784.112999991</v>
      </c>
      <c r="K14" s="643"/>
      <c r="L14" s="644"/>
      <c r="M14" s="644"/>
      <c r="N14" s="644"/>
      <c r="O14" s="644"/>
      <c r="P14" s="644"/>
      <c r="Q14" s="644"/>
      <c r="R14" s="644"/>
      <c r="S14" s="644"/>
      <c r="T14" s="644"/>
      <c r="U14" s="644"/>
      <c r="V14" s="645"/>
      <c r="W14" s="645"/>
      <c r="X14" s="645"/>
      <c r="Y14" s="645"/>
      <c r="Z14" s="645"/>
      <c r="AA14" s="645"/>
      <c r="AB14" s="645"/>
      <c r="AC14" s="645"/>
      <c r="AD14" s="645"/>
      <c r="AE14" s="644"/>
      <c r="AF14" s="644"/>
      <c r="AG14" s="644"/>
      <c r="AH14" s="644"/>
      <c r="AI14" s="644"/>
      <c r="AJ14" s="644"/>
      <c r="AK14" s="644"/>
      <c r="AL14" s="644"/>
      <c r="AM14" s="644"/>
      <c r="AN14" s="644"/>
      <c r="AO14" s="644"/>
      <c r="AP14" s="644"/>
      <c r="AQ14" s="644"/>
      <c r="AR14" s="644"/>
      <c r="AS14" s="644"/>
      <c r="AT14" s="644"/>
      <c r="AU14" s="644"/>
      <c r="AV14" s="644"/>
      <c r="AW14" s="644"/>
      <c r="AX14" s="644"/>
      <c r="AY14" s="644"/>
      <c r="AZ14" s="644"/>
      <c r="BA14" s="644"/>
      <c r="BB14" s="644"/>
      <c r="BC14" s="644"/>
      <c r="BD14" s="644"/>
      <c r="BE14" s="644"/>
      <c r="BF14" s="644"/>
      <c r="BG14" s="644"/>
      <c r="BH14" s="644"/>
      <c r="BI14" s="644"/>
      <c r="BJ14" s="644"/>
      <c r="BK14" s="644"/>
      <c r="BL14" s="644"/>
      <c r="BM14" s="644"/>
      <c r="BN14" s="644"/>
      <c r="BO14" s="644"/>
      <c r="BP14" s="644"/>
      <c r="BQ14" s="644"/>
      <c r="BR14" s="644"/>
      <c r="BS14" s="644"/>
      <c r="BT14" s="644"/>
      <c r="BU14" s="644"/>
      <c r="BV14" s="644"/>
      <c r="BW14" s="644"/>
      <c r="BX14" s="644"/>
      <c r="BY14" s="644"/>
      <c r="BZ14" s="644"/>
      <c r="CA14" s="644"/>
      <c r="CB14" s="644"/>
      <c r="CC14" s="644"/>
      <c r="CD14" s="644"/>
      <c r="CE14" s="644"/>
      <c r="CF14" s="644"/>
      <c r="CG14" s="644"/>
      <c r="CH14" s="644"/>
      <c r="CI14" s="644"/>
      <c r="CJ14" s="644"/>
      <c r="CK14" s="644"/>
      <c r="CL14" s="644"/>
      <c r="CM14" s="644"/>
      <c r="CN14" s="644"/>
      <c r="CO14" s="644"/>
      <c r="CP14" s="644"/>
      <c r="CQ14" s="644"/>
      <c r="CR14" s="644"/>
      <c r="CS14" s="644"/>
      <c r="CT14" s="644"/>
      <c r="CU14" s="644"/>
      <c r="CV14" s="644"/>
      <c r="CW14" s="644"/>
      <c r="CX14" s="644"/>
      <c r="CY14" s="644"/>
      <c r="CZ14" s="644"/>
      <c r="DA14" s="644"/>
      <c r="DB14" s="644"/>
      <c r="DC14" s="644"/>
      <c r="DD14" s="644"/>
      <c r="DE14" s="644"/>
      <c r="DF14" s="644"/>
      <c r="DG14" s="644"/>
      <c r="DH14" s="644"/>
      <c r="DI14" s="644"/>
      <c r="DJ14" s="644"/>
      <c r="DK14" s="644"/>
      <c r="DL14" s="644"/>
      <c r="DM14" s="644"/>
      <c r="DN14" s="644"/>
      <c r="DO14" s="644"/>
      <c r="DP14" s="644"/>
      <c r="DQ14" s="644"/>
      <c r="DR14" s="644"/>
      <c r="DS14" s="644"/>
      <c r="DT14" s="644"/>
      <c r="DU14" s="644"/>
      <c r="DV14" s="644"/>
      <c r="DW14" s="644"/>
      <c r="DX14" s="644"/>
      <c r="DY14" s="644"/>
      <c r="DZ14" s="644"/>
      <c r="EA14" s="644"/>
      <c r="EB14" s="644"/>
      <c r="EC14" s="644"/>
      <c r="ED14" s="644"/>
      <c r="EE14" s="644"/>
      <c r="EF14" s="644"/>
      <c r="EG14" s="644"/>
      <c r="EH14" s="644"/>
      <c r="EI14" s="644"/>
      <c r="EJ14" s="644"/>
      <c r="EK14" s="644"/>
      <c r="EL14" s="644"/>
      <c r="EM14" s="644"/>
      <c r="EN14" s="644"/>
      <c r="EO14" s="644"/>
      <c r="EP14" s="644"/>
      <c r="EQ14" s="644"/>
      <c r="ER14" s="644"/>
      <c r="ES14" s="644"/>
      <c r="ET14" s="644"/>
      <c r="EU14" s="644"/>
      <c r="EV14" s="644"/>
      <c r="EW14" s="644"/>
      <c r="EX14" s="644"/>
      <c r="EY14" s="644"/>
      <c r="EZ14" s="644"/>
      <c r="FA14" s="644"/>
      <c r="FB14" s="644"/>
      <c r="FC14" s="644"/>
      <c r="FD14" s="644"/>
      <c r="FE14" s="644"/>
      <c r="FF14" s="644"/>
      <c r="FG14" s="644"/>
      <c r="FH14" s="644"/>
      <c r="FI14" s="644"/>
      <c r="FJ14" s="644"/>
      <c r="FK14" s="644"/>
      <c r="FL14" s="644"/>
      <c r="FM14" s="644"/>
      <c r="FN14" s="644"/>
      <c r="FO14" s="644"/>
      <c r="FP14" s="644"/>
    </row>
    <row r="15" spans="1:172" s="646" customFormat="1" ht="18" customHeight="1">
      <c r="A15" s="288" t="s">
        <v>35</v>
      </c>
      <c r="B15" s="641">
        <v>30.647726646945095</v>
      </c>
      <c r="C15" s="641" t="s">
        <v>131</v>
      </c>
      <c r="D15" s="641">
        <v>32.956188370081726</v>
      </c>
      <c r="E15" s="641">
        <v>21.415405400139012</v>
      </c>
      <c r="F15" s="641">
        <v>1.1571059547069145</v>
      </c>
      <c r="G15" s="641" t="s">
        <v>131</v>
      </c>
      <c r="H15" s="641">
        <v>0.37859510249203016</v>
      </c>
      <c r="I15" s="641">
        <v>13.444978525635209</v>
      </c>
      <c r="J15" s="642">
        <v>8412962.2360000014</v>
      </c>
      <c r="K15" s="643"/>
      <c r="L15" s="644"/>
      <c r="M15" s="644"/>
      <c r="N15" s="644"/>
      <c r="O15" s="644"/>
      <c r="P15" s="644"/>
      <c r="Q15" s="644"/>
      <c r="R15" s="644"/>
      <c r="S15" s="644"/>
      <c r="T15" s="644"/>
      <c r="U15" s="644"/>
      <c r="V15" s="645"/>
      <c r="W15" s="645"/>
      <c r="X15" s="645"/>
      <c r="Y15" s="645"/>
      <c r="Z15" s="645"/>
      <c r="AA15" s="645"/>
      <c r="AB15" s="645"/>
      <c r="AC15" s="645"/>
      <c r="AD15" s="645"/>
      <c r="AE15" s="644"/>
      <c r="AF15" s="644"/>
      <c r="AG15" s="644"/>
      <c r="AH15" s="644"/>
      <c r="AI15" s="644"/>
      <c r="AJ15" s="644"/>
      <c r="AK15" s="644"/>
      <c r="AL15" s="644"/>
      <c r="AM15" s="644"/>
      <c r="AN15" s="644"/>
      <c r="AO15" s="644"/>
      <c r="AP15" s="644"/>
      <c r="AQ15" s="644"/>
      <c r="AR15" s="644"/>
      <c r="AS15" s="644"/>
      <c r="AT15" s="644"/>
      <c r="AU15" s="644"/>
      <c r="AV15" s="644"/>
      <c r="AW15" s="644"/>
      <c r="AX15" s="644"/>
      <c r="AY15" s="644"/>
      <c r="AZ15" s="644"/>
      <c r="BA15" s="644"/>
      <c r="BB15" s="644"/>
      <c r="BC15" s="644"/>
      <c r="BD15" s="644"/>
      <c r="BE15" s="644"/>
      <c r="BF15" s="644"/>
      <c r="BG15" s="644"/>
      <c r="BH15" s="644"/>
      <c r="BI15" s="644"/>
      <c r="BJ15" s="644"/>
      <c r="BK15" s="644"/>
      <c r="BL15" s="644"/>
      <c r="BM15" s="644"/>
      <c r="BN15" s="644"/>
      <c r="BO15" s="644"/>
      <c r="BP15" s="644"/>
      <c r="BQ15" s="644"/>
      <c r="BR15" s="644"/>
      <c r="BS15" s="644"/>
      <c r="BT15" s="644"/>
      <c r="BU15" s="644"/>
      <c r="BV15" s="644"/>
      <c r="BW15" s="644"/>
      <c r="BX15" s="644"/>
      <c r="BY15" s="644"/>
      <c r="BZ15" s="644"/>
      <c r="CA15" s="644"/>
      <c r="CB15" s="644"/>
      <c r="CC15" s="644"/>
      <c r="CD15" s="644"/>
      <c r="CE15" s="644"/>
      <c r="CF15" s="644"/>
      <c r="CG15" s="644"/>
      <c r="CH15" s="644"/>
      <c r="CI15" s="644"/>
      <c r="CJ15" s="644"/>
      <c r="CK15" s="644"/>
      <c r="CL15" s="644"/>
      <c r="CM15" s="644"/>
      <c r="CN15" s="644"/>
      <c r="CO15" s="644"/>
      <c r="CP15" s="644"/>
      <c r="CQ15" s="644"/>
      <c r="CR15" s="644"/>
      <c r="CS15" s="644"/>
      <c r="CT15" s="644"/>
      <c r="CU15" s="644"/>
      <c r="CV15" s="644"/>
      <c r="CW15" s="644"/>
      <c r="CX15" s="644"/>
      <c r="CY15" s="644"/>
      <c r="CZ15" s="644"/>
      <c r="DA15" s="644"/>
      <c r="DB15" s="644"/>
      <c r="DC15" s="644"/>
      <c r="DD15" s="644"/>
      <c r="DE15" s="644"/>
      <c r="DF15" s="644"/>
      <c r="DG15" s="644"/>
      <c r="DH15" s="644"/>
      <c r="DI15" s="644"/>
      <c r="DJ15" s="644"/>
      <c r="DK15" s="644"/>
      <c r="DL15" s="644"/>
      <c r="DM15" s="644"/>
      <c r="DN15" s="644"/>
      <c r="DO15" s="644"/>
      <c r="DP15" s="644"/>
      <c r="DQ15" s="644"/>
      <c r="DR15" s="644"/>
      <c r="DS15" s="644"/>
      <c r="DT15" s="644"/>
      <c r="DU15" s="644"/>
      <c r="DV15" s="644"/>
      <c r="DW15" s="644"/>
      <c r="DX15" s="644"/>
      <c r="DY15" s="644"/>
      <c r="DZ15" s="644"/>
      <c r="EA15" s="644"/>
      <c r="EB15" s="644"/>
      <c r="EC15" s="644"/>
      <c r="ED15" s="644"/>
      <c r="EE15" s="644"/>
      <c r="EF15" s="644"/>
      <c r="EG15" s="644"/>
      <c r="EH15" s="644"/>
      <c r="EI15" s="644"/>
      <c r="EJ15" s="644"/>
      <c r="EK15" s="644"/>
      <c r="EL15" s="644"/>
      <c r="EM15" s="644"/>
      <c r="EN15" s="644"/>
      <c r="EO15" s="644"/>
      <c r="EP15" s="644"/>
      <c r="EQ15" s="644"/>
      <c r="ER15" s="644"/>
      <c r="ES15" s="644"/>
      <c r="ET15" s="644"/>
      <c r="EU15" s="644"/>
      <c r="EV15" s="644"/>
      <c r="EW15" s="644"/>
      <c r="EX15" s="644"/>
      <c r="EY15" s="644"/>
      <c r="EZ15" s="644"/>
      <c r="FA15" s="644"/>
      <c r="FB15" s="644"/>
      <c r="FC15" s="644"/>
      <c r="FD15" s="644"/>
      <c r="FE15" s="644"/>
      <c r="FF15" s="644"/>
      <c r="FG15" s="644"/>
      <c r="FH15" s="644"/>
      <c r="FI15" s="644"/>
      <c r="FJ15" s="644"/>
      <c r="FK15" s="644"/>
      <c r="FL15" s="644"/>
      <c r="FM15" s="644"/>
      <c r="FN15" s="644"/>
      <c r="FO15" s="644"/>
      <c r="FP15" s="644"/>
    </row>
    <row r="16" spans="1:172" s="646" customFormat="1" ht="18" customHeight="1">
      <c r="A16" s="288" t="s">
        <v>36</v>
      </c>
      <c r="B16" s="641">
        <v>16.360355177094721</v>
      </c>
      <c r="C16" s="641">
        <v>2.0525959690346283E-2</v>
      </c>
      <c r="D16" s="641">
        <v>16.123428531889804</v>
      </c>
      <c r="E16" s="641">
        <v>63.054463395559281</v>
      </c>
      <c r="F16" s="641">
        <v>1.786813805172865</v>
      </c>
      <c r="G16" s="641">
        <v>9.0164985226601699E-3</v>
      </c>
      <c r="H16" s="641">
        <v>0.44794293223717685</v>
      </c>
      <c r="I16" s="641">
        <v>2.197453699833154</v>
      </c>
      <c r="J16" s="642">
        <v>73078190.868000001</v>
      </c>
      <c r="K16" s="643"/>
      <c r="L16" s="644"/>
      <c r="M16" s="644"/>
      <c r="N16" s="644"/>
      <c r="O16" s="644"/>
      <c r="P16" s="644"/>
      <c r="Q16" s="644"/>
      <c r="R16" s="644"/>
      <c r="S16" s="644"/>
      <c r="T16" s="644"/>
      <c r="U16" s="644"/>
      <c r="V16" s="645"/>
      <c r="W16" s="645"/>
      <c r="X16" s="645"/>
      <c r="Y16" s="645"/>
      <c r="Z16" s="645"/>
      <c r="AA16" s="645"/>
      <c r="AB16" s="645"/>
      <c r="AC16" s="645"/>
      <c r="AD16" s="645"/>
      <c r="AE16" s="644"/>
      <c r="AF16" s="644"/>
      <c r="AG16" s="644"/>
      <c r="AH16" s="644"/>
      <c r="AI16" s="644"/>
      <c r="AJ16" s="644"/>
      <c r="AK16" s="644"/>
      <c r="AL16" s="644"/>
      <c r="AM16" s="644"/>
      <c r="AN16" s="644"/>
      <c r="AO16" s="644"/>
      <c r="AP16" s="644"/>
      <c r="AQ16" s="644"/>
      <c r="AR16" s="644"/>
      <c r="AS16" s="644"/>
      <c r="AT16" s="644"/>
      <c r="AU16" s="644"/>
      <c r="AV16" s="644"/>
      <c r="AW16" s="644"/>
      <c r="AX16" s="644"/>
      <c r="AY16" s="644"/>
      <c r="AZ16" s="644"/>
      <c r="BA16" s="644"/>
      <c r="BB16" s="644"/>
      <c r="BC16" s="644"/>
      <c r="BD16" s="644"/>
      <c r="BE16" s="644"/>
      <c r="BF16" s="644"/>
      <c r="BG16" s="644"/>
      <c r="BH16" s="644"/>
      <c r="BI16" s="644"/>
      <c r="BJ16" s="644"/>
      <c r="BK16" s="644"/>
      <c r="BL16" s="644"/>
      <c r="BM16" s="644"/>
      <c r="BN16" s="644"/>
      <c r="BO16" s="644"/>
      <c r="BP16" s="644"/>
      <c r="BQ16" s="644"/>
      <c r="BR16" s="644"/>
      <c r="BS16" s="644"/>
      <c r="BT16" s="644"/>
      <c r="BU16" s="644"/>
      <c r="BV16" s="644"/>
      <c r="BW16" s="644"/>
      <c r="BX16" s="644"/>
      <c r="BY16" s="644"/>
      <c r="BZ16" s="644"/>
      <c r="CA16" s="644"/>
      <c r="CB16" s="644"/>
      <c r="CC16" s="644"/>
      <c r="CD16" s="644"/>
      <c r="CE16" s="644"/>
      <c r="CF16" s="644"/>
      <c r="CG16" s="644"/>
      <c r="CH16" s="644"/>
      <c r="CI16" s="644"/>
      <c r="CJ16" s="644"/>
      <c r="CK16" s="644"/>
      <c r="CL16" s="644"/>
      <c r="CM16" s="644"/>
      <c r="CN16" s="644"/>
      <c r="CO16" s="644"/>
      <c r="CP16" s="644"/>
      <c r="CQ16" s="644"/>
      <c r="CR16" s="644"/>
      <c r="CS16" s="644"/>
      <c r="CT16" s="644"/>
      <c r="CU16" s="644"/>
      <c r="CV16" s="644"/>
      <c r="CW16" s="644"/>
      <c r="CX16" s="644"/>
      <c r="CY16" s="644"/>
      <c r="CZ16" s="644"/>
      <c r="DA16" s="644"/>
      <c r="DB16" s="644"/>
      <c r="DC16" s="644"/>
      <c r="DD16" s="644"/>
      <c r="DE16" s="644"/>
      <c r="DF16" s="644"/>
      <c r="DG16" s="644"/>
      <c r="DH16" s="644"/>
      <c r="DI16" s="644"/>
      <c r="DJ16" s="644"/>
      <c r="DK16" s="644"/>
      <c r="DL16" s="644"/>
      <c r="DM16" s="644"/>
      <c r="DN16" s="644"/>
      <c r="DO16" s="644"/>
      <c r="DP16" s="644"/>
      <c r="DQ16" s="644"/>
      <c r="DR16" s="644"/>
      <c r="DS16" s="644"/>
      <c r="DT16" s="644"/>
      <c r="DU16" s="644"/>
      <c r="DV16" s="644"/>
      <c r="DW16" s="644"/>
      <c r="DX16" s="644"/>
      <c r="DY16" s="644"/>
      <c r="DZ16" s="644"/>
      <c r="EA16" s="644"/>
      <c r="EB16" s="644"/>
      <c r="EC16" s="644"/>
      <c r="ED16" s="644"/>
      <c r="EE16" s="644"/>
      <c r="EF16" s="644"/>
      <c r="EG16" s="644"/>
      <c r="EH16" s="644"/>
      <c r="EI16" s="644"/>
      <c r="EJ16" s="644"/>
      <c r="EK16" s="644"/>
      <c r="EL16" s="644"/>
      <c r="EM16" s="644"/>
      <c r="EN16" s="644"/>
      <c r="EO16" s="644"/>
      <c r="EP16" s="644"/>
      <c r="EQ16" s="644"/>
      <c r="ER16" s="644"/>
      <c r="ES16" s="644"/>
      <c r="ET16" s="644"/>
      <c r="EU16" s="644"/>
      <c r="EV16" s="644"/>
      <c r="EW16" s="644"/>
      <c r="EX16" s="644"/>
      <c r="EY16" s="644"/>
      <c r="EZ16" s="644"/>
      <c r="FA16" s="644"/>
      <c r="FB16" s="644"/>
      <c r="FC16" s="644"/>
      <c r="FD16" s="644"/>
      <c r="FE16" s="644"/>
      <c r="FF16" s="644"/>
      <c r="FG16" s="644"/>
      <c r="FH16" s="644"/>
      <c r="FI16" s="644"/>
      <c r="FJ16" s="644"/>
      <c r="FK16" s="644"/>
      <c r="FL16" s="644"/>
      <c r="FM16" s="644"/>
      <c r="FN16" s="644"/>
      <c r="FO16" s="644"/>
      <c r="FP16" s="644"/>
    </row>
    <row r="17" spans="1:172" s="646" customFormat="1" ht="18" customHeight="1">
      <c r="A17" s="288" t="s">
        <v>37</v>
      </c>
      <c r="B17" s="641">
        <v>7.7432761641389014</v>
      </c>
      <c r="C17" s="641" t="s">
        <v>131</v>
      </c>
      <c r="D17" s="641">
        <v>20.229453210513356</v>
      </c>
      <c r="E17" s="641">
        <v>66.68468079310648</v>
      </c>
      <c r="F17" s="641">
        <v>1.1874420449211185</v>
      </c>
      <c r="G17" s="641">
        <v>2.88999050974595E-5</v>
      </c>
      <c r="H17" s="641">
        <v>0.69075759023698391</v>
      </c>
      <c r="I17" s="641">
        <v>3.4643612971780735</v>
      </c>
      <c r="J17" s="642">
        <v>16470642.321999999</v>
      </c>
      <c r="K17" s="643"/>
      <c r="L17" s="644"/>
      <c r="M17" s="644"/>
      <c r="N17" s="644"/>
      <c r="O17" s="644"/>
      <c r="P17" s="644"/>
      <c r="Q17" s="644"/>
      <c r="R17" s="644"/>
      <c r="S17" s="644"/>
      <c r="T17" s="644"/>
      <c r="U17" s="644"/>
      <c r="V17" s="645"/>
      <c r="W17" s="645"/>
      <c r="X17" s="645"/>
      <c r="Y17" s="645"/>
      <c r="Z17" s="645"/>
      <c r="AA17" s="645"/>
      <c r="AB17" s="645"/>
      <c r="AC17" s="645"/>
      <c r="AD17" s="645"/>
      <c r="AE17" s="644"/>
      <c r="AF17" s="644"/>
      <c r="AG17" s="644"/>
      <c r="AH17" s="644"/>
      <c r="AI17" s="644"/>
      <c r="AJ17" s="644"/>
      <c r="AK17" s="644"/>
      <c r="AL17" s="644"/>
      <c r="AM17" s="644"/>
      <c r="AN17" s="644"/>
      <c r="AO17" s="644"/>
      <c r="AP17" s="644"/>
      <c r="AQ17" s="644"/>
      <c r="AR17" s="644"/>
      <c r="AS17" s="644"/>
      <c r="AT17" s="644"/>
      <c r="AU17" s="644"/>
      <c r="AV17" s="644"/>
      <c r="AW17" s="644"/>
      <c r="AX17" s="644"/>
      <c r="AY17" s="644"/>
      <c r="AZ17" s="644"/>
      <c r="BA17" s="644"/>
      <c r="BB17" s="644"/>
      <c r="BC17" s="644"/>
      <c r="BD17" s="644"/>
      <c r="BE17" s="644"/>
      <c r="BF17" s="644"/>
      <c r="BG17" s="644"/>
      <c r="BH17" s="644"/>
      <c r="BI17" s="644"/>
      <c r="BJ17" s="644"/>
      <c r="BK17" s="644"/>
      <c r="BL17" s="644"/>
      <c r="BM17" s="644"/>
      <c r="BN17" s="644"/>
      <c r="BO17" s="644"/>
      <c r="BP17" s="644"/>
      <c r="BQ17" s="644"/>
      <c r="BR17" s="644"/>
      <c r="BS17" s="644"/>
      <c r="BT17" s="644"/>
      <c r="BU17" s="644"/>
      <c r="BV17" s="644"/>
      <c r="BW17" s="644"/>
      <c r="BX17" s="644"/>
      <c r="BY17" s="644"/>
      <c r="BZ17" s="644"/>
      <c r="CA17" s="644"/>
      <c r="CB17" s="644"/>
      <c r="CC17" s="644"/>
      <c r="CD17" s="644"/>
      <c r="CE17" s="644"/>
      <c r="CF17" s="644"/>
      <c r="CG17" s="644"/>
      <c r="CH17" s="644"/>
      <c r="CI17" s="644"/>
      <c r="CJ17" s="644"/>
      <c r="CK17" s="644"/>
      <c r="CL17" s="644"/>
      <c r="CM17" s="644"/>
      <c r="CN17" s="644"/>
      <c r="CO17" s="644"/>
      <c r="CP17" s="644"/>
      <c r="CQ17" s="644"/>
      <c r="CR17" s="644"/>
      <c r="CS17" s="644"/>
      <c r="CT17" s="644"/>
      <c r="CU17" s="644"/>
      <c r="CV17" s="644"/>
      <c r="CW17" s="644"/>
      <c r="CX17" s="644"/>
      <c r="CY17" s="644"/>
      <c r="CZ17" s="644"/>
      <c r="DA17" s="644"/>
      <c r="DB17" s="644"/>
      <c r="DC17" s="644"/>
      <c r="DD17" s="644"/>
      <c r="DE17" s="644"/>
      <c r="DF17" s="644"/>
      <c r="DG17" s="644"/>
      <c r="DH17" s="644"/>
      <c r="DI17" s="644"/>
      <c r="DJ17" s="644"/>
      <c r="DK17" s="644"/>
      <c r="DL17" s="644"/>
      <c r="DM17" s="644"/>
      <c r="DN17" s="644"/>
      <c r="DO17" s="644"/>
      <c r="DP17" s="644"/>
      <c r="DQ17" s="644"/>
      <c r="DR17" s="644"/>
      <c r="DS17" s="644"/>
      <c r="DT17" s="644"/>
      <c r="DU17" s="644"/>
      <c r="DV17" s="644"/>
      <c r="DW17" s="644"/>
      <c r="DX17" s="644"/>
      <c r="DY17" s="644"/>
      <c r="DZ17" s="644"/>
      <c r="EA17" s="644"/>
      <c r="EB17" s="644"/>
      <c r="EC17" s="644"/>
      <c r="ED17" s="644"/>
      <c r="EE17" s="644"/>
      <c r="EF17" s="644"/>
      <c r="EG17" s="644"/>
      <c r="EH17" s="644"/>
      <c r="EI17" s="644"/>
      <c r="EJ17" s="644"/>
      <c r="EK17" s="644"/>
      <c r="EL17" s="644"/>
      <c r="EM17" s="644"/>
      <c r="EN17" s="644"/>
      <c r="EO17" s="644"/>
      <c r="EP17" s="644"/>
      <c r="EQ17" s="644"/>
      <c r="ER17" s="644"/>
      <c r="ES17" s="644"/>
      <c r="ET17" s="644"/>
      <c r="EU17" s="644"/>
      <c r="EV17" s="644"/>
      <c r="EW17" s="644"/>
      <c r="EX17" s="644"/>
      <c r="EY17" s="644"/>
      <c r="EZ17" s="644"/>
      <c r="FA17" s="644"/>
      <c r="FB17" s="644"/>
      <c r="FC17" s="644"/>
      <c r="FD17" s="644"/>
      <c r="FE17" s="644"/>
      <c r="FF17" s="644"/>
      <c r="FG17" s="644"/>
      <c r="FH17" s="644"/>
      <c r="FI17" s="644"/>
      <c r="FJ17" s="644"/>
      <c r="FK17" s="644"/>
      <c r="FL17" s="644"/>
      <c r="FM17" s="644"/>
      <c r="FN17" s="644"/>
      <c r="FO17" s="644"/>
      <c r="FP17" s="644"/>
    </row>
    <row r="18" spans="1:172" s="646" customFormat="1" ht="18" customHeight="1">
      <c r="A18" s="288" t="s">
        <v>38</v>
      </c>
      <c r="B18" s="641">
        <v>7.7509125650726594</v>
      </c>
      <c r="C18" s="641">
        <v>0.23175272208604819</v>
      </c>
      <c r="D18" s="641">
        <v>23.656890554178538</v>
      </c>
      <c r="E18" s="641">
        <v>65.964910326410177</v>
      </c>
      <c r="F18" s="641">
        <v>0.57560951267632854</v>
      </c>
      <c r="G18" s="641">
        <v>0.10902701630456577</v>
      </c>
      <c r="H18" s="641">
        <v>5.4666046011246673E-2</v>
      </c>
      <c r="I18" s="641">
        <v>1.6562312572604376</v>
      </c>
      <c r="J18" s="642">
        <v>5609427.1009999998</v>
      </c>
      <c r="K18" s="643"/>
      <c r="L18" s="644"/>
      <c r="M18" s="644"/>
      <c r="N18" s="644"/>
      <c r="O18" s="644"/>
      <c r="P18" s="644"/>
      <c r="Q18" s="644"/>
      <c r="R18" s="644"/>
      <c r="S18" s="644"/>
      <c r="T18" s="644"/>
      <c r="U18" s="644"/>
      <c r="V18" s="645"/>
      <c r="W18" s="645"/>
      <c r="X18" s="645"/>
      <c r="Y18" s="645"/>
      <c r="Z18" s="645"/>
      <c r="AA18" s="645"/>
      <c r="AB18" s="645"/>
      <c r="AC18" s="645"/>
      <c r="AD18" s="645"/>
      <c r="AE18" s="644"/>
      <c r="AF18" s="644"/>
      <c r="AG18" s="644"/>
      <c r="AH18" s="644"/>
      <c r="AI18" s="644"/>
      <c r="AJ18" s="644"/>
      <c r="AK18" s="644"/>
      <c r="AL18" s="644"/>
      <c r="AM18" s="644"/>
      <c r="AN18" s="644"/>
      <c r="AO18" s="644"/>
      <c r="AP18" s="644"/>
      <c r="AQ18" s="644"/>
      <c r="AR18" s="644"/>
      <c r="AS18" s="644"/>
      <c r="AT18" s="644"/>
      <c r="AU18" s="644"/>
      <c r="AV18" s="644"/>
      <c r="AW18" s="644"/>
      <c r="AX18" s="644"/>
      <c r="AY18" s="644"/>
      <c r="AZ18" s="644"/>
      <c r="BA18" s="644"/>
      <c r="BB18" s="644"/>
      <c r="BC18" s="644"/>
      <c r="BD18" s="644"/>
      <c r="BE18" s="644"/>
      <c r="BF18" s="644"/>
      <c r="BG18" s="644"/>
      <c r="BH18" s="644"/>
      <c r="BI18" s="644"/>
      <c r="BJ18" s="644"/>
      <c r="BK18" s="644"/>
      <c r="BL18" s="644"/>
      <c r="BM18" s="644"/>
      <c r="BN18" s="644"/>
      <c r="BO18" s="644"/>
      <c r="BP18" s="644"/>
      <c r="BQ18" s="644"/>
      <c r="BR18" s="644"/>
      <c r="BS18" s="644"/>
      <c r="BT18" s="644"/>
      <c r="BU18" s="644"/>
      <c r="BV18" s="644"/>
      <c r="BW18" s="644"/>
      <c r="BX18" s="644"/>
      <c r="BY18" s="644"/>
      <c r="BZ18" s="644"/>
      <c r="CA18" s="644"/>
      <c r="CB18" s="644"/>
      <c r="CC18" s="644"/>
      <c r="CD18" s="644"/>
      <c r="CE18" s="644"/>
      <c r="CF18" s="644"/>
      <c r="CG18" s="644"/>
      <c r="CH18" s="644"/>
      <c r="CI18" s="644"/>
      <c r="CJ18" s="644"/>
      <c r="CK18" s="644"/>
      <c r="CL18" s="644"/>
      <c r="CM18" s="644"/>
      <c r="CN18" s="644"/>
      <c r="CO18" s="644"/>
      <c r="CP18" s="644"/>
      <c r="CQ18" s="644"/>
      <c r="CR18" s="644"/>
      <c r="CS18" s="644"/>
      <c r="CT18" s="644"/>
      <c r="CU18" s="644"/>
      <c r="CV18" s="644"/>
      <c r="CW18" s="644"/>
      <c r="CX18" s="644"/>
      <c r="CY18" s="644"/>
      <c r="CZ18" s="644"/>
      <c r="DA18" s="644"/>
      <c r="DB18" s="644"/>
      <c r="DC18" s="644"/>
      <c r="DD18" s="644"/>
      <c r="DE18" s="644"/>
      <c r="DF18" s="644"/>
      <c r="DG18" s="644"/>
      <c r="DH18" s="644"/>
      <c r="DI18" s="644"/>
      <c r="DJ18" s="644"/>
      <c r="DK18" s="644"/>
      <c r="DL18" s="644"/>
      <c r="DM18" s="644"/>
      <c r="DN18" s="644"/>
      <c r="DO18" s="644"/>
      <c r="DP18" s="644"/>
      <c r="DQ18" s="644"/>
      <c r="DR18" s="644"/>
      <c r="DS18" s="644"/>
      <c r="DT18" s="644"/>
      <c r="DU18" s="644"/>
      <c r="DV18" s="644"/>
      <c r="DW18" s="644"/>
      <c r="DX18" s="644"/>
      <c r="DY18" s="644"/>
      <c r="DZ18" s="644"/>
      <c r="EA18" s="644"/>
      <c r="EB18" s="644"/>
      <c r="EC18" s="644"/>
      <c r="ED18" s="644"/>
      <c r="EE18" s="644"/>
      <c r="EF18" s="644"/>
      <c r="EG18" s="644"/>
      <c r="EH18" s="644"/>
      <c r="EI18" s="644"/>
      <c r="EJ18" s="644"/>
      <c r="EK18" s="644"/>
      <c r="EL18" s="644"/>
      <c r="EM18" s="644"/>
      <c r="EN18" s="644"/>
      <c r="EO18" s="644"/>
      <c r="EP18" s="644"/>
      <c r="EQ18" s="644"/>
      <c r="ER18" s="644"/>
      <c r="ES18" s="644"/>
      <c r="ET18" s="644"/>
      <c r="EU18" s="644"/>
      <c r="EV18" s="644"/>
      <c r="EW18" s="644"/>
      <c r="EX18" s="644"/>
      <c r="EY18" s="644"/>
      <c r="EZ18" s="644"/>
      <c r="FA18" s="644"/>
      <c r="FB18" s="644"/>
      <c r="FC18" s="644"/>
      <c r="FD18" s="644"/>
      <c r="FE18" s="644"/>
      <c r="FF18" s="644"/>
      <c r="FG18" s="644"/>
      <c r="FH18" s="644"/>
      <c r="FI18" s="644"/>
      <c r="FJ18" s="644"/>
      <c r="FK18" s="644"/>
      <c r="FL18" s="644"/>
      <c r="FM18" s="644"/>
      <c r="FN18" s="644"/>
      <c r="FO18" s="644"/>
      <c r="FP18" s="644"/>
    </row>
    <row r="19" spans="1:172" s="646" customFormat="1" ht="18" customHeight="1">
      <c r="A19" s="26" t="s">
        <v>39</v>
      </c>
      <c r="B19" s="641">
        <v>23.288581895932321</v>
      </c>
      <c r="C19" s="641">
        <v>0.59418778733053423</v>
      </c>
      <c r="D19" s="641">
        <v>8.1323484774543129</v>
      </c>
      <c r="E19" s="641">
        <v>59.015720736653485</v>
      </c>
      <c r="F19" s="641">
        <v>3.8024474653190548</v>
      </c>
      <c r="G19" s="641" t="s">
        <v>131</v>
      </c>
      <c r="H19" s="641">
        <v>0.60255139636866262</v>
      </c>
      <c r="I19" s="641">
        <v>4.5641622409416236</v>
      </c>
      <c r="J19" s="642">
        <v>5048908.8870000001</v>
      </c>
      <c r="K19" s="643"/>
      <c r="L19" s="644"/>
      <c r="M19" s="644"/>
      <c r="N19" s="644"/>
      <c r="O19" s="644"/>
      <c r="P19" s="644"/>
      <c r="Q19" s="644"/>
      <c r="R19" s="644"/>
      <c r="S19" s="644"/>
      <c r="T19" s="644"/>
      <c r="U19" s="644"/>
      <c r="V19" s="645"/>
      <c r="W19" s="645"/>
      <c r="X19" s="645"/>
      <c r="Y19" s="645"/>
      <c r="Z19" s="645"/>
      <c r="AA19" s="645"/>
      <c r="AB19" s="645"/>
      <c r="AC19" s="645"/>
      <c r="AD19" s="645"/>
      <c r="AE19" s="644"/>
      <c r="AF19" s="644"/>
      <c r="AG19" s="644"/>
      <c r="AH19" s="644"/>
      <c r="AI19" s="644"/>
      <c r="AJ19" s="644"/>
      <c r="AK19" s="644"/>
      <c r="AL19" s="644"/>
      <c r="AM19" s="644"/>
      <c r="AN19" s="644"/>
      <c r="AO19" s="644"/>
      <c r="AP19" s="644"/>
      <c r="AQ19" s="644"/>
      <c r="AR19" s="644"/>
      <c r="AS19" s="644"/>
      <c r="AT19" s="644"/>
      <c r="AU19" s="644"/>
      <c r="AV19" s="644"/>
      <c r="AW19" s="644"/>
      <c r="AX19" s="644"/>
      <c r="AY19" s="644"/>
      <c r="AZ19" s="644"/>
      <c r="BA19" s="644"/>
      <c r="BB19" s="644"/>
      <c r="BC19" s="644"/>
      <c r="BD19" s="644"/>
      <c r="BE19" s="644"/>
      <c r="BF19" s="644"/>
      <c r="BG19" s="644"/>
      <c r="BH19" s="644"/>
      <c r="BI19" s="644"/>
      <c r="BJ19" s="644"/>
      <c r="BK19" s="644"/>
      <c r="BL19" s="644"/>
      <c r="BM19" s="644"/>
      <c r="BN19" s="644"/>
      <c r="BO19" s="644"/>
      <c r="BP19" s="644"/>
      <c r="BQ19" s="644"/>
      <c r="BR19" s="644"/>
      <c r="BS19" s="644"/>
      <c r="BT19" s="644"/>
      <c r="BU19" s="644"/>
      <c r="BV19" s="644"/>
      <c r="BW19" s="644"/>
      <c r="BX19" s="644"/>
      <c r="BY19" s="644"/>
      <c r="BZ19" s="644"/>
      <c r="CA19" s="644"/>
      <c r="CB19" s="644"/>
      <c r="CC19" s="644"/>
      <c r="CD19" s="644"/>
      <c r="CE19" s="644"/>
      <c r="CF19" s="644"/>
      <c r="CG19" s="644"/>
      <c r="CH19" s="644"/>
      <c r="CI19" s="644"/>
      <c r="CJ19" s="644"/>
      <c r="CK19" s="644"/>
      <c r="CL19" s="644"/>
      <c r="CM19" s="644"/>
      <c r="CN19" s="644"/>
      <c r="CO19" s="644"/>
      <c r="CP19" s="644"/>
      <c r="CQ19" s="644"/>
      <c r="CR19" s="644"/>
      <c r="CS19" s="644"/>
      <c r="CT19" s="644"/>
      <c r="CU19" s="644"/>
      <c r="CV19" s="644"/>
      <c r="CW19" s="644"/>
      <c r="CX19" s="644"/>
      <c r="CY19" s="644"/>
      <c r="CZ19" s="644"/>
      <c r="DA19" s="644"/>
      <c r="DB19" s="644"/>
      <c r="DC19" s="644"/>
      <c r="DD19" s="644"/>
      <c r="DE19" s="644"/>
      <c r="DF19" s="644"/>
      <c r="DG19" s="644"/>
      <c r="DH19" s="644"/>
      <c r="DI19" s="644"/>
      <c r="DJ19" s="644"/>
      <c r="DK19" s="644"/>
      <c r="DL19" s="644"/>
      <c r="DM19" s="644"/>
      <c r="DN19" s="644"/>
      <c r="DO19" s="644"/>
      <c r="DP19" s="644"/>
      <c r="DQ19" s="644"/>
      <c r="DR19" s="644"/>
      <c r="DS19" s="644"/>
      <c r="DT19" s="644"/>
      <c r="DU19" s="644"/>
      <c r="DV19" s="644"/>
      <c r="DW19" s="644"/>
      <c r="DX19" s="644"/>
      <c r="DY19" s="644"/>
      <c r="DZ19" s="644"/>
      <c r="EA19" s="644"/>
      <c r="EB19" s="644"/>
      <c r="EC19" s="644"/>
      <c r="ED19" s="644"/>
      <c r="EE19" s="644"/>
      <c r="EF19" s="644"/>
      <c r="EG19" s="644"/>
      <c r="EH19" s="644"/>
      <c r="EI19" s="644"/>
      <c r="EJ19" s="644"/>
      <c r="EK19" s="644"/>
      <c r="EL19" s="644"/>
      <c r="EM19" s="644"/>
      <c r="EN19" s="644"/>
      <c r="EO19" s="644"/>
      <c r="EP19" s="644"/>
      <c r="EQ19" s="644"/>
      <c r="ER19" s="644"/>
      <c r="ES19" s="644"/>
      <c r="ET19" s="644"/>
      <c r="EU19" s="644"/>
      <c r="EV19" s="644"/>
      <c r="EW19" s="644"/>
      <c r="EX19" s="644"/>
      <c r="EY19" s="644"/>
      <c r="EZ19" s="644"/>
      <c r="FA19" s="644"/>
      <c r="FB19" s="644"/>
      <c r="FC19" s="644"/>
      <c r="FD19" s="644"/>
      <c r="FE19" s="644"/>
      <c r="FF19" s="644"/>
      <c r="FG19" s="644"/>
      <c r="FH19" s="644"/>
      <c r="FI19" s="644"/>
      <c r="FJ19" s="644"/>
      <c r="FK19" s="644"/>
      <c r="FL19" s="644"/>
      <c r="FM19" s="644"/>
      <c r="FN19" s="644"/>
      <c r="FO19" s="644"/>
      <c r="FP19" s="644"/>
    </row>
    <row r="20" spans="1:172" s="646" customFormat="1" ht="18" customHeight="1">
      <c r="A20" s="26" t="s">
        <v>115</v>
      </c>
      <c r="B20" s="641">
        <v>21.817472240522704</v>
      </c>
      <c r="C20" s="641">
        <v>1.5200541181545184</v>
      </c>
      <c r="D20" s="641">
        <v>5.8779951895352669</v>
      </c>
      <c r="E20" s="641">
        <v>53.651305903232171</v>
      </c>
      <c r="F20" s="641">
        <v>10.978120832218941</v>
      </c>
      <c r="G20" s="641">
        <v>5.1077049133139832E-2</v>
      </c>
      <c r="H20" s="641">
        <v>0.12383800330955987</v>
      </c>
      <c r="I20" s="641">
        <v>5.9801366638936901</v>
      </c>
      <c r="J20" s="642">
        <v>10028590.310000001</v>
      </c>
      <c r="K20" s="643"/>
      <c r="L20" s="644"/>
      <c r="M20" s="644"/>
      <c r="N20" s="644"/>
      <c r="O20" s="644"/>
      <c r="P20" s="644"/>
      <c r="Q20" s="644"/>
      <c r="R20" s="644"/>
      <c r="S20" s="644"/>
      <c r="T20" s="644"/>
      <c r="U20" s="644"/>
      <c r="V20" s="645"/>
      <c r="W20" s="645"/>
      <c r="X20" s="645"/>
      <c r="Y20" s="645"/>
      <c r="Z20" s="645"/>
      <c r="AA20" s="645"/>
      <c r="AB20" s="645"/>
      <c r="AC20" s="645"/>
      <c r="AD20" s="645"/>
      <c r="AE20" s="644"/>
      <c r="AF20" s="644"/>
      <c r="AG20" s="644"/>
      <c r="AH20" s="644"/>
      <c r="AI20" s="644"/>
      <c r="AJ20" s="644"/>
      <c r="AK20" s="644"/>
      <c r="AL20" s="644"/>
      <c r="AM20" s="644"/>
      <c r="AN20" s="644"/>
      <c r="AO20" s="644"/>
      <c r="AP20" s="644"/>
      <c r="AQ20" s="644"/>
      <c r="AR20" s="644"/>
      <c r="AS20" s="644"/>
      <c r="AT20" s="644"/>
      <c r="AU20" s="644"/>
      <c r="AV20" s="644"/>
      <c r="AW20" s="644"/>
      <c r="AX20" s="644"/>
      <c r="AY20" s="644"/>
      <c r="AZ20" s="644"/>
      <c r="BA20" s="644"/>
      <c r="BB20" s="644"/>
      <c r="BC20" s="644"/>
      <c r="BD20" s="644"/>
      <c r="BE20" s="644"/>
      <c r="BF20" s="644"/>
      <c r="BG20" s="644"/>
      <c r="BH20" s="644"/>
      <c r="BI20" s="644"/>
      <c r="BJ20" s="644"/>
      <c r="BK20" s="644"/>
      <c r="BL20" s="644"/>
      <c r="BM20" s="644"/>
      <c r="BN20" s="644"/>
      <c r="BO20" s="644"/>
      <c r="BP20" s="644"/>
      <c r="BQ20" s="644"/>
      <c r="BR20" s="644"/>
      <c r="BS20" s="644"/>
      <c r="BT20" s="644"/>
      <c r="BU20" s="644"/>
      <c r="BV20" s="644"/>
      <c r="BW20" s="644"/>
      <c r="BX20" s="644"/>
      <c r="BY20" s="644"/>
      <c r="BZ20" s="644"/>
      <c r="CA20" s="644"/>
      <c r="CB20" s="644"/>
      <c r="CC20" s="644"/>
      <c r="CD20" s="644"/>
      <c r="CE20" s="644"/>
      <c r="CF20" s="644"/>
      <c r="CG20" s="644"/>
      <c r="CH20" s="644"/>
      <c r="CI20" s="644"/>
      <c r="CJ20" s="644"/>
      <c r="CK20" s="644"/>
      <c r="CL20" s="644"/>
      <c r="CM20" s="644"/>
      <c r="CN20" s="644"/>
      <c r="CO20" s="644"/>
      <c r="CP20" s="644"/>
      <c r="CQ20" s="644"/>
      <c r="CR20" s="644"/>
      <c r="CS20" s="644"/>
      <c r="CT20" s="644"/>
      <c r="CU20" s="644"/>
      <c r="CV20" s="644"/>
      <c r="CW20" s="644"/>
      <c r="CX20" s="644"/>
      <c r="CY20" s="644"/>
      <c r="CZ20" s="644"/>
      <c r="DA20" s="644"/>
      <c r="DB20" s="644"/>
      <c r="DC20" s="644"/>
      <c r="DD20" s="644"/>
      <c r="DE20" s="644"/>
      <c r="DF20" s="644"/>
      <c r="DG20" s="644"/>
      <c r="DH20" s="644"/>
      <c r="DI20" s="644"/>
      <c r="DJ20" s="644"/>
      <c r="DK20" s="644"/>
      <c r="DL20" s="644"/>
      <c r="DM20" s="644"/>
      <c r="DN20" s="644"/>
      <c r="DO20" s="644"/>
      <c r="DP20" s="644"/>
      <c r="DQ20" s="644"/>
      <c r="DR20" s="644"/>
      <c r="DS20" s="644"/>
      <c r="DT20" s="644"/>
      <c r="DU20" s="644"/>
      <c r="DV20" s="644"/>
      <c r="DW20" s="644"/>
      <c r="DX20" s="644"/>
      <c r="DY20" s="644"/>
      <c r="DZ20" s="644"/>
      <c r="EA20" s="644"/>
      <c r="EB20" s="644"/>
      <c r="EC20" s="644"/>
      <c r="ED20" s="644"/>
      <c r="EE20" s="644"/>
      <c r="EF20" s="644"/>
      <c r="EG20" s="644"/>
      <c r="EH20" s="644"/>
      <c r="EI20" s="644"/>
      <c r="EJ20" s="644"/>
      <c r="EK20" s="644"/>
      <c r="EL20" s="644"/>
      <c r="EM20" s="644"/>
      <c r="EN20" s="644"/>
      <c r="EO20" s="644"/>
      <c r="EP20" s="644"/>
      <c r="EQ20" s="644"/>
      <c r="ER20" s="644"/>
      <c r="ES20" s="644"/>
      <c r="ET20" s="644"/>
      <c r="EU20" s="644"/>
      <c r="EV20" s="644"/>
      <c r="EW20" s="644"/>
      <c r="EX20" s="644"/>
      <c r="EY20" s="644"/>
      <c r="EZ20" s="644"/>
      <c r="FA20" s="644"/>
      <c r="FB20" s="644"/>
      <c r="FC20" s="644"/>
      <c r="FD20" s="644"/>
      <c r="FE20" s="644"/>
      <c r="FF20" s="644"/>
      <c r="FG20" s="644"/>
      <c r="FH20" s="644"/>
      <c r="FI20" s="644"/>
      <c r="FJ20" s="644"/>
      <c r="FK20" s="644"/>
      <c r="FL20" s="644"/>
      <c r="FM20" s="644"/>
      <c r="FN20" s="644"/>
      <c r="FO20" s="644"/>
      <c r="FP20" s="644"/>
    </row>
    <row r="21" spans="1:172" s="646" customFormat="1" ht="18" customHeight="1">
      <c r="A21" s="26" t="s">
        <v>150</v>
      </c>
      <c r="B21" s="641">
        <v>5.2391950494180355</v>
      </c>
      <c r="C21" s="641">
        <v>5.348033248418937</v>
      </c>
      <c r="D21" s="641">
        <v>13.356926745334901</v>
      </c>
      <c r="E21" s="641">
        <v>64.072712649415209</v>
      </c>
      <c r="F21" s="641">
        <v>2.4999101717595429</v>
      </c>
      <c r="G21" s="641" t="s">
        <v>131</v>
      </c>
      <c r="H21" s="641">
        <v>0.34901532380844402</v>
      </c>
      <c r="I21" s="641">
        <v>9.1342068118449262</v>
      </c>
      <c r="J21" s="642">
        <v>1869846.2660000001</v>
      </c>
      <c r="K21" s="643"/>
      <c r="L21" s="644"/>
      <c r="M21" s="644"/>
      <c r="N21" s="644"/>
      <c r="O21" s="644"/>
      <c r="P21" s="644"/>
      <c r="Q21" s="644"/>
      <c r="R21" s="644"/>
      <c r="S21" s="644"/>
      <c r="T21" s="644"/>
      <c r="U21" s="644"/>
      <c r="V21" s="645"/>
      <c r="W21" s="645"/>
      <c r="X21" s="645"/>
      <c r="Y21" s="645"/>
      <c r="Z21" s="645"/>
      <c r="AA21" s="645"/>
      <c r="AB21" s="645"/>
      <c r="AC21" s="645"/>
      <c r="AD21" s="645"/>
      <c r="AE21" s="644"/>
      <c r="AF21" s="644"/>
      <c r="AG21" s="644"/>
      <c r="AH21" s="644"/>
      <c r="AI21" s="644"/>
      <c r="AJ21" s="644"/>
      <c r="AK21" s="644"/>
      <c r="AL21" s="644"/>
      <c r="AM21" s="644"/>
      <c r="AN21" s="644"/>
      <c r="AO21" s="644"/>
      <c r="AP21" s="644"/>
      <c r="AQ21" s="644"/>
      <c r="AR21" s="644"/>
      <c r="AS21" s="644"/>
      <c r="AT21" s="644"/>
      <c r="AU21" s="644"/>
      <c r="AV21" s="644"/>
      <c r="AW21" s="644"/>
      <c r="AX21" s="644"/>
      <c r="AY21" s="644"/>
      <c r="AZ21" s="644"/>
      <c r="BA21" s="644"/>
      <c r="BB21" s="644"/>
      <c r="BC21" s="644"/>
      <c r="BD21" s="644"/>
      <c r="BE21" s="644"/>
      <c r="BF21" s="644"/>
      <c r="BG21" s="644"/>
      <c r="BH21" s="644"/>
      <c r="BI21" s="644"/>
      <c r="BJ21" s="644"/>
      <c r="BK21" s="644"/>
      <c r="BL21" s="644"/>
      <c r="BM21" s="644"/>
      <c r="BN21" s="644"/>
      <c r="BO21" s="644"/>
      <c r="BP21" s="644"/>
      <c r="BQ21" s="644"/>
      <c r="BR21" s="644"/>
      <c r="BS21" s="644"/>
      <c r="BT21" s="644"/>
      <c r="BU21" s="644"/>
      <c r="BV21" s="644"/>
      <c r="BW21" s="644"/>
      <c r="BX21" s="644"/>
      <c r="BY21" s="644"/>
      <c r="BZ21" s="644"/>
      <c r="CA21" s="644"/>
      <c r="CB21" s="644"/>
      <c r="CC21" s="644"/>
      <c r="CD21" s="644"/>
      <c r="CE21" s="644"/>
      <c r="CF21" s="644"/>
      <c r="CG21" s="644"/>
      <c r="CH21" s="644"/>
      <c r="CI21" s="644"/>
      <c r="CJ21" s="644"/>
      <c r="CK21" s="644"/>
      <c r="CL21" s="644"/>
      <c r="CM21" s="644"/>
      <c r="CN21" s="644"/>
      <c r="CO21" s="644"/>
      <c r="CP21" s="644"/>
      <c r="CQ21" s="644"/>
      <c r="CR21" s="644"/>
      <c r="CS21" s="644"/>
      <c r="CT21" s="644"/>
      <c r="CU21" s="644"/>
      <c r="CV21" s="644"/>
      <c r="CW21" s="644"/>
      <c r="CX21" s="644"/>
      <c r="CY21" s="644"/>
      <c r="CZ21" s="644"/>
      <c r="DA21" s="644"/>
      <c r="DB21" s="644"/>
      <c r="DC21" s="644"/>
      <c r="DD21" s="644"/>
      <c r="DE21" s="644"/>
      <c r="DF21" s="644"/>
      <c r="DG21" s="644"/>
      <c r="DH21" s="644"/>
      <c r="DI21" s="644"/>
      <c r="DJ21" s="644"/>
      <c r="DK21" s="644"/>
      <c r="DL21" s="644"/>
      <c r="DM21" s="644"/>
      <c r="DN21" s="644"/>
      <c r="DO21" s="644"/>
      <c r="DP21" s="644"/>
      <c r="DQ21" s="644"/>
      <c r="DR21" s="644"/>
      <c r="DS21" s="644"/>
      <c r="DT21" s="644"/>
      <c r="DU21" s="644"/>
      <c r="DV21" s="644"/>
      <c r="DW21" s="644"/>
      <c r="DX21" s="644"/>
      <c r="DY21" s="644"/>
      <c r="DZ21" s="644"/>
      <c r="EA21" s="644"/>
      <c r="EB21" s="644"/>
      <c r="EC21" s="644"/>
      <c r="ED21" s="644"/>
      <c r="EE21" s="644"/>
      <c r="EF21" s="644"/>
      <c r="EG21" s="644"/>
      <c r="EH21" s="644"/>
      <c r="EI21" s="644"/>
      <c r="EJ21" s="644"/>
      <c r="EK21" s="644"/>
      <c r="EL21" s="644"/>
      <c r="EM21" s="644"/>
      <c r="EN21" s="644"/>
      <c r="EO21" s="644"/>
      <c r="EP21" s="644"/>
      <c r="EQ21" s="644"/>
      <c r="ER21" s="644"/>
      <c r="ES21" s="644"/>
      <c r="ET21" s="644"/>
      <c r="EU21" s="644"/>
      <c r="EV21" s="644"/>
      <c r="EW21" s="644"/>
      <c r="EX21" s="644"/>
      <c r="EY21" s="644"/>
      <c r="EZ21" s="644"/>
      <c r="FA21" s="644"/>
      <c r="FB21" s="644"/>
      <c r="FC21" s="644"/>
      <c r="FD21" s="644"/>
      <c r="FE21" s="644"/>
      <c r="FF21" s="644"/>
      <c r="FG21" s="644"/>
      <c r="FH21" s="644"/>
      <c r="FI21" s="644"/>
      <c r="FJ21" s="644"/>
      <c r="FK21" s="644"/>
      <c r="FL21" s="644"/>
      <c r="FM21" s="644"/>
      <c r="FN21" s="644"/>
      <c r="FO21" s="644"/>
      <c r="FP21" s="644"/>
    </row>
    <row r="22" spans="1:172" s="646" customFormat="1" ht="18" customHeight="1">
      <c r="A22" s="27" t="s">
        <v>42</v>
      </c>
      <c r="B22" s="641">
        <v>31.086712938169271</v>
      </c>
      <c r="C22" s="641" t="s">
        <v>131</v>
      </c>
      <c r="D22" s="641">
        <v>6.1990562092752537</v>
      </c>
      <c r="E22" s="641">
        <v>49.865311114026582</v>
      </c>
      <c r="F22" s="641">
        <v>3.1595957781253654</v>
      </c>
      <c r="G22" s="641" t="s">
        <v>131</v>
      </c>
      <c r="H22" s="641">
        <v>1.5621468105131719</v>
      </c>
      <c r="I22" s="641">
        <v>8.1271771498903558</v>
      </c>
      <c r="J22" s="642">
        <v>1280403.344</v>
      </c>
      <c r="K22" s="643"/>
      <c r="L22" s="644"/>
      <c r="M22" s="644"/>
      <c r="N22" s="644"/>
      <c r="O22" s="644"/>
      <c r="P22" s="644"/>
      <c r="Q22" s="644"/>
      <c r="R22" s="644"/>
      <c r="S22" s="644"/>
      <c r="T22" s="644"/>
      <c r="U22" s="644"/>
      <c r="V22" s="645"/>
      <c r="W22" s="645"/>
      <c r="X22" s="645"/>
      <c r="Y22" s="645"/>
      <c r="Z22" s="645"/>
      <c r="AA22" s="645"/>
      <c r="AB22" s="645"/>
      <c r="AC22" s="645"/>
      <c r="AD22" s="645"/>
      <c r="AE22" s="644"/>
      <c r="AF22" s="644"/>
      <c r="AG22" s="644"/>
      <c r="AH22" s="644"/>
      <c r="AI22" s="644"/>
      <c r="AJ22" s="644"/>
      <c r="AK22" s="644"/>
      <c r="AL22" s="644"/>
      <c r="AM22" s="644"/>
      <c r="AN22" s="644"/>
      <c r="AO22" s="644"/>
      <c r="AP22" s="644"/>
      <c r="AQ22" s="644"/>
      <c r="AR22" s="644"/>
      <c r="AS22" s="644"/>
      <c r="AT22" s="644"/>
      <c r="AU22" s="644"/>
      <c r="AV22" s="644"/>
      <c r="AW22" s="644"/>
      <c r="AX22" s="644"/>
      <c r="AY22" s="644"/>
      <c r="AZ22" s="644"/>
      <c r="BA22" s="644"/>
      <c r="BB22" s="644"/>
      <c r="BC22" s="644"/>
      <c r="BD22" s="644"/>
      <c r="BE22" s="644"/>
      <c r="BF22" s="644"/>
      <c r="BG22" s="644"/>
      <c r="BH22" s="644"/>
      <c r="BI22" s="644"/>
      <c r="BJ22" s="644"/>
      <c r="BK22" s="644"/>
      <c r="BL22" s="644"/>
      <c r="BM22" s="644"/>
      <c r="BN22" s="644"/>
      <c r="BO22" s="644"/>
      <c r="BP22" s="644"/>
      <c r="BQ22" s="644"/>
      <c r="BR22" s="644"/>
      <c r="BS22" s="644"/>
      <c r="BT22" s="644"/>
      <c r="BU22" s="644"/>
      <c r="BV22" s="644"/>
      <c r="BW22" s="644"/>
      <c r="BX22" s="644"/>
      <c r="BY22" s="644"/>
      <c r="BZ22" s="644"/>
      <c r="CA22" s="644"/>
      <c r="CB22" s="644"/>
      <c r="CC22" s="644"/>
      <c r="CD22" s="644"/>
      <c r="CE22" s="644"/>
      <c r="CF22" s="644"/>
      <c r="CG22" s="644"/>
      <c r="CH22" s="644"/>
      <c r="CI22" s="644"/>
      <c r="CJ22" s="644"/>
      <c r="CK22" s="644"/>
      <c r="CL22" s="644"/>
      <c r="CM22" s="644"/>
      <c r="CN22" s="644"/>
      <c r="CO22" s="644"/>
      <c r="CP22" s="644"/>
      <c r="CQ22" s="644"/>
      <c r="CR22" s="644"/>
      <c r="CS22" s="644"/>
      <c r="CT22" s="644"/>
      <c r="CU22" s="644"/>
      <c r="CV22" s="644"/>
      <c r="CW22" s="644"/>
      <c r="CX22" s="644"/>
      <c r="CY22" s="644"/>
      <c r="CZ22" s="644"/>
      <c r="DA22" s="644"/>
      <c r="DB22" s="644"/>
      <c r="DC22" s="644"/>
      <c r="DD22" s="644"/>
      <c r="DE22" s="644"/>
      <c r="DF22" s="644"/>
      <c r="DG22" s="644"/>
      <c r="DH22" s="644"/>
      <c r="DI22" s="644"/>
      <c r="DJ22" s="644"/>
      <c r="DK22" s="644"/>
      <c r="DL22" s="644"/>
      <c r="DM22" s="644"/>
      <c r="DN22" s="644"/>
      <c r="DO22" s="644"/>
      <c r="DP22" s="644"/>
      <c r="DQ22" s="644"/>
      <c r="DR22" s="644"/>
      <c r="DS22" s="644"/>
      <c r="DT22" s="644"/>
      <c r="DU22" s="644"/>
      <c r="DV22" s="644"/>
      <c r="DW22" s="644"/>
      <c r="DX22" s="644"/>
      <c r="DY22" s="644"/>
      <c r="DZ22" s="644"/>
      <c r="EA22" s="644"/>
      <c r="EB22" s="644"/>
      <c r="EC22" s="644"/>
      <c r="ED22" s="644"/>
      <c r="EE22" s="644"/>
      <c r="EF22" s="644"/>
      <c r="EG22" s="644"/>
      <c r="EH22" s="644"/>
      <c r="EI22" s="644"/>
      <c r="EJ22" s="644"/>
      <c r="EK22" s="644"/>
      <c r="EL22" s="644"/>
      <c r="EM22" s="644"/>
      <c r="EN22" s="644"/>
      <c r="EO22" s="644"/>
      <c r="EP22" s="644"/>
      <c r="EQ22" s="644"/>
      <c r="ER22" s="644"/>
      <c r="ES22" s="644"/>
      <c r="ET22" s="644"/>
      <c r="EU22" s="644"/>
      <c r="EV22" s="644"/>
      <c r="EW22" s="644"/>
      <c r="EX22" s="644"/>
      <c r="EY22" s="644"/>
      <c r="EZ22" s="644"/>
      <c r="FA22" s="644"/>
      <c r="FB22" s="644"/>
      <c r="FC22" s="644"/>
      <c r="FD22" s="644"/>
      <c r="FE22" s="644"/>
      <c r="FF22" s="644"/>
      <c r="FG22" s="644"/>
      <c r="FH22" s="644"/>
      <c r="FI22" s="644"/>
      <c r="FJ22" s="644"/>
      <c r="FK22" s="644"/>
      <c r="FL22" s="644"/>
      <c r="FM22" s="644"/>
      <c r="FN22" s="644"/>
      <c r="FO22" s="644"/>
      <c r="FP22" s="644"/>
    </row>
    <row r="23" spans="1:172" s="646" customFormat="1" ht="18" customHeight="1">
      <c r="A23" s="288" t="s">
        <v>43</v>
      </c>
      <c r="B23" s="641">
        <v>56.252021053252989</v>
      </c>
      <c r="C23" s="641" t="s">
        <v>131</v>
      </c>
      <c r="D23" s="641">
        <v>10.251562648693973</v>
      </c>
      <c r="E23" s="641">
        <v>30.890441848927864</v>
      </c>
      <c r="F23" s="641">
        <v>0.63005620091269587</v>
      </c>
      <c r="G23" s="641" t="s">
        <v>131</v>
      </c>
      <c r="H23" s="641">
        <v>6.4091576996501948E-2</v>
      </c>
      <c r="I23" s="641">
        <v>1.911826671215977</v>
      </c>
      <c r="J23" s="642">
        <v>3713793.78</v>
      </c>
      <c r="K23" s="643"/>
      <c r="L23" s="644"/>
      <c r="M23" s="644"/>
      <c r="N23" s="644"/>
      <c r="O23" s="644"/>
      <c r="P23" s="644"/>
      <c r="Q23" s="644"/>
      <c r="R23" s="644"/>
      <c r="S23" s="644"/>
      <c r="T23" s="644"/>
      <c r="U23" s="644"/>
      <c r="V23" s="645"/>
      <c r="W23" s="645"/>
      <c r="X23" s="645"/>
      <c r="Y23" s="645"/>
      <c r="Z23" s="645"/>
      <c r="AA23" s="645"/>
      <c r="AB23" s="645"/>
      <c r="AC23" s="645"/>
      <c r="AD23" s="645"/>
      <c r="AE23" s="644"/>
      <c r="AF23" s="644"/>
      <c r="AG23" s="644"/>
      <c r="AH23" s="644"/>
      <c r="AI23" s="644"/>
      <c r="AJ23" s="644"/>
      <c r="AK23" s="644"/>
      <c r="AL23" s="644"/>
      <c r="AM23" s="644"/>
      <c r="AN23" s="644"/>
      <c r="AO23" s="644"/>
      <c r="AP23" s="644"/>
      <c r="AQ23" s="644"/>
      <c r="AR23" s="644"/>
      <c r="AS23" s="644"/>
      <c r="AT23" s="644"/>
      <c r="AU23" s="644"/>
      <c r="AV23" s="644"/>
      <c r="AW23" s="644"/>
      <c r="AX23" s="644"/>
      <c r="AY23" s="644"/>
      <c r="AZ23" s="644"/>
      <c r="BA23" s="644"/>
      <c r="BB23" s="644"/>
      <c r="BC23" s="644"/>
      <c r="BD23" s="644"/>
      <c r="BE23" s="644"/>
      <c r="BF23" s="644"/>
      <c r="BG23" s="644"/>
      <c r="BH23" s="644"/>
      <c r="BI23" s="644"/>
      <c r="BJ23" s="644"/>
      <c r="BK23" s="644"/>
      <c r="BL23" s="644"/>
      <c r="BM23" s="644"/>
      <c r="BN23" s="644"/>
      <c r="BO23" s="644"/>
      <c r="BP23" s="644"/>
      <c r="BQ23" s="644"/>
      <c r="BR23" s="644"/>
      <c r="BS23" s="644"/>
      <c r="BT23" s="644"/>
      <c r="BU23" s="644"/>
      <c r="BV23" s="644"/>
      <c r="BW23" s="644"/>
      <c r="BX23" s="644"/>
      <c r="BY23" s="644"/>
      <c r="BZ23" s="644"/>
      <c r="CA23" s="644"/>
      <c r="CB23" s="644"/>
      <c r="CC23" s="644"/>
      <c r="CD23" s="644"/>
      <c r="CE23" s="644"/>
      <c r="CF23" s="644"/>
      <c r="CG23" s="644"/>
      <c r="CH23" s="644"/>
      <c r="CI23" s="644"/>
      <c r="CJ23" s="644"/>
      <c r="CK23" s="644"/>
      <c r="CL23" s="644"/>
      <c r="CM23" s="644"/>
      <c r="CN23" s="644"/>
      <c r="CO23" s="644"/>
      <c r="CP23" s="644"/>
      <c r="CQ23" s="644"/>
      <c r="CR23" s="644"/>
      <c r="CS23" s="644"/>
      <c r="CT23" s="644"/>
      <c r="CU23" s="644"/>
      <c r="CV23" s="644"/>
      <c r="CW23" s="644"/>
      <c r="CX23" s="644"/>
      <c r="CY23" s="644"/>
      <c r="CZ23" s="644"/>
      <c r="DA23" s="644"/>
      <c r="DB23" s="644"/>
      <c r="DC23" s="644"/>
      <c r="DD23" s="644"/>
      <c r="DE23" s="644"/>
      <c r="DF23" s="644"/>
      <c r="DG23" s="644"/>
      <c r="DH23" s="644"/>
      <c r="DI23" s="644"/>
      <c r="DJ23" s="644"/>
      <c r="DK23" s="644"/>
      <c r="DL23" s="644"/>
      <c r="DM23" s="644"/>
      <c r="DN23" s="644"/>
      <c r="DO23" s="644"/>
      <c r="DP23" s="644"/>
      <c r="DQ23" s="644"/>
      <c r="DR23" s="644"/>
      <c r="DS23" s="644"/>
      <c r="DT23" s="644"/>
      <c r="DU23" s="644"/>
      <c r="DV23" s="644"/>
      <c r="DW23" s="644"/>
      <c r="DX23" s="644"/>
      <c r="DY23" s="644"/>
      <c r="DZ23" s="644"/>
      <c r="EA23" s="644"/>
      <c r="EB23" s="644"/>
      <c r="EC23" s="644"/>
      <c r="ED23" s="644"/>
      <c r="EE23" s="644"/>
      <c r="EF23" s="644"/>
      <c r="EG23" s="644"/>
      <c r="EH23" s="644"/>
      <c r="EI23" s="644"/>
      <c r="EJ23" s="644"/>
      <c r="EK23" s="644"/>
      <c r="EL23" s="644"/>
      <c r="EM23" s="644"/>
      <c r="EN23" s="644"/>
      <c r="EO23" s="644"/>
      <c r="EP23" s="644"/>
      <c r="EQ23" s="644"/>
      <c r="ER23" s="644"/>
      <c r="ES23" s="644"/>
      <c r="ET23" s="644"/>
      <c r="EU23" s="644"/>
      <c r="EV23" s="644"/>
      <c r="EW23" s="644"/>
      <c r="EX23" s="644"/>
      <c r="EY23" s="644"/>
      <c r="EZ23" s="644"/>
      <c r="FA23" s="644"/>
      <c r="FB23" s="644"/>
      <c r="FC23" s="644"/>
      <c r="FD23" s="644"/>
      <c r="FE23" s="644"/>
      <c r="FF23" s="644"/>
      <c r="FG23" s="644"/>
      <c r="FH23" s="644"/>
      <c r="FI23" s="644"/>
      <c r="FJ23" s="644"/>
      <c r="FK23" s="644"/>
      <c r="FL23" s="644"/>
      <c r="FM23" s="644"/>
      <c r="FN23" s="644"/>
      <c r="FO23" s="644"/>
      <c r="FP23" s="644"/>
    </row>
    <row r="24" spans="1:172" s="646" customFormat="1" ht="18" customHeight="1">
      <c r="A24" s="26" t="s">
        <v>44</v>
      </c>
      <c r="B24" s="641">
        <v>72.286315157740376</v>
      </c>
      <c r="C24" s="641">
        <v>7.4766203097978741</v>
      </c>
      <c r="D24" s="641">
        <v>10.006621255046989</v>
      </c>
      <c r="E24" s="641">
        <v>9.3674119224215513</v>
      </c>
      <c r="F24" s="641">
        <v>0.17622087306206619</v>
      </c>
      <c r="G24" s="641" t="s">
        <v>131</v>
      </c>
      <c r="H24" s="641">
        <v>0.21811766583039713</v>
      </c>
      <c r="I24" s="641">
        <v>0.4686928161007537</v>
      </c>
      <c r="J24" s="642">
        <v>1995019.0569999998</v>
      </c>
      <c r="K24" s="643"/>
      <c r="L24" s="644"/>
      <c r="M24" s="644"/>
      <c r="N24" s="644"/>
      <c r="O24" s="644"/>
      <c r="P24" s="644"/>
      <c r="Q24" s="644"/>
      <c r="R24" s="644"/>
      <c r="S24" s="644"/>
      <c r="T24" s="644"/>
      <c r="U24" s="644"/>
      <c r="V24" s="645"/>
      <c r="W24" s="645"/>
      <c r="X24" s="645"/>
      <c r="Y24" s="645"/>
      <c r="Z24" s="645"/>
      <c r="AA24" s="645"/>
      <c r="AB24" s="645"/>
      <c r="AC24" s="645"/>
      <c r="AD24" s="645"/>
      <c r="AE24" s="644"/>
      <c r="AF24" s="644"/>
      <c r="AG24" s="644"/>
      <c r="AH24" s="644"/>
      <c r="AI24" s="644"/>
      <c r="AJ24" s="644"/>
      <c r="AK24" s="644"/>
      <c r="AL24" s="644"/>
      <c r="AM24" s="644"/>
      <c r="AN24" s="644"/>
      <c r="AO24" s="644"/>
      <c r="AP24" s="644"/>
      <c r="AQ24" s="644"/>
      <c r="AR24" s="644"/>
      <c r="AS24" s="644"/>
      <c r="AT24" s="644"/>
      <c r="AU24" s="644"/>
      <c r="AV24" s="644"/>
      <c r="AW24" s="644"/>
      <c r="AX24" s="644"/>
      <c r="AY24" s="644"/>
      <c r="AZ24" s="644"/>
      <c r="BA24" s="644"/>
      <c r="BB24" s="644"/>
      <c r="BC24" s="644"/>
      <c r="BD24" s="644"/>
      <c r="BE24" s="644"/>
      <c r="BF24" s="644"/>
      <c r="BG24" s="644"/>
      <c r="BH24" s="644"/>
      <c r="BI24" s="644"/>
      <c r="BJ24" s="644"/>
      <c r="BK24" s="644"/>
      <c r="BL24" s="644"/>
      <c r="BM24" s="644"/>
      <c r="BN24" s="644"/>
      <c r="BO24" s="644"/>
      <c r="BP24" s="644"/>
      <c r="BQ24" s="644"/>
      <c r="BR24" s="644"/>
      <c r="BS24" s="644"/>
      <c r="BT24" s="644"/>
      <c r="BU24" s="644"/>
      <c r="BV24" s="644"/>
      <c r="BW24" s="644"/>
      <c r="BX24" s="644"/>
      <c r="BY24" s="644"/>
      <c r="BZ24" s="644"/>
      <c r="CA24" s="644"/>
      <c r="CB24" s="644"/>
      <c r="CC24" s="644"/>
      <c r="CD24" s="644"/>
      <c r="CE24" s="644"/>
      <c r="CF24" s="644"/>
      <c r="CG24" s="644"/>
      <c r="CH24" s="644"/>
      <c r="CI24" s="644"/>
      <c r="CJ24" s="644"/>
      <c r="CK24" s="644"/>
      <c r="CL24" s="644"/>
      <c r="CM24" s="644"/>
      <c r="CN24" s="644"/>
      <c r="CO24" s="644"/>
      <c r="CP24" s="644"/>
      <c r="CQ24" s="644"/>
      <c r="CR24" s="644"/>
      <c r="CS24" s="644"/>
      <c r="CT24" s="644"/>
      <c r="CU24" s="644"/>
      <c r="CV24" s="644"/>
      <c r="CW24" s="644"/>
      <c r="CX24" s="644"/>
      <c r="CY24" s="644"/>
      <c r="CZ24" s="644"/>
      <c r="DA24" s="644"/>
      <c r="DB24" s="644"/>
      <c r="DC24" s="644"/>
      <c r="DD24" s="644"/>
      <c r="DE24" s="644"/>
      <c r="DF24" s="644"/>
      <c r="DG24" s="644"/>
      <c r="DH24" s="644"/>
      <c r="DI24" s="644"/>
      <c r="DJ24" s="644"/>
      <c r="DK24" s="644"/>
      <c r="DL24" s="644"/>
      <c r="DM24" s="644"/>
      <c r="DN24" s="644"/>
      <c r="DO24" s="644"/>
      <c r="DP24" s="644"/>
      <c r="DQ24" s="644"/>
      <c r="DR24" s="644"/>
      <c r="DS24" s="644"/>
      <c r="DT24" s="644"/>
      <c r="DU24" s="644"/>
      <c r="DV24" s="644"/>
      <c r="DW24" s="644"/>
      <c r="DX24" s="644"/>
      <c r="DY24" s="644"/>
      <c r="DZ24" s="644"/>
      <c r="EA24" s="644"/>
      <c r="EB24" s="644"/>
      <c r="EC24" s="644"/>
      <c r="ED24" s="644"/>
      <c r="EE24" s="644"/>
      <c r="EF24" s="644"/>
      <c r="EG24" s="644"/>
      <c r="EH24" s="644"/>
      <c r="EI24" s="644"/>
      <c r="EJ24" s="644"/>
      <c r="EK24" s="644"/>
      <c r="EL24" s="644"/>
      <c r="EM24" s="644"/>
      <c r="EN24" s="644"/>
      <c r="EO24" s="644"/>
      <c r="EP24" s="644"/>
      <c r="EQ24" s="644"/>
      <c r="ER24" s="644"/>
      <c r="ES24" s="644"/>
      <c r="ET24" s="644"/>
      <c r="EU24" s="644"/>
      <c r="EV24" s="644"/>
      <c r="EW24" s="644"/>
      <c r="EX24" s="644"/>
      <c r="EY24" s="644"/>
      <c r="EZ24" s="644"/>
      <c r="FA24" s="644"/>
      <c r="FB24" s="644"/>
      <c r="FC24" s="644"/>
      <c r="FD24" s="644"/>
      <c r="FE24" s="644"/>
      <c r="FF24" s="644"/>
      <c r="FG24" s="644"/>
      <c r="FH24" s="644"/>
      <c r="FI24" s="644"/>
      <c r="FJ24" s="644"/>
      <c r="FK24" s="644"/>
      <c r="FL24" s="644"/>
      <c r="FM24" s="644"/>
      <c r="FN24" s="644"/>
      <c r="FO24" s="644"/>
      <c r="FP24" s="644"/>
    </row>
    <row r="25" spans="1:172" s="646" customFormat="1" ht="18" customHeight="1">
      <c r="A25" s="26" t="s">
        <v>45</v>
      </c>
      <c r="B25" s="641">
        <v>22.131478381746053</v>
      </c>
      <c r="C25" s="641">
        <v>3.4693332734228886</v>
      </c>
      <c r="D25" s="641">
        <v>16.11741863961328</v>
      </c>
      <c r="E25" s="641">
        <v>48.374439900831703</v>
      </c>
      <c r="F25" s="641">
        <v>1.8860925029014226</v>
      </c>
      <c r="G25" s="641" t="s">
        <v>131</v>
      </c>
      <c r="H25" s="641">
        <v>0.23243308928899892</v>
      </c>
      <c r="I25" s="641">
        <v>7.7888042121956564</v>
      </c>
      <c r="J25" s="642">
        <v>2516333.6329999999</v>
      </c>
      <c r="K25" s="643"/>
      <c r="L25" s="644"/>
      <c r="M25" s="644"/>
      <c r="N25" s="644"/>
      <c r="O25" s="644"/>
      <c r="P25" s="644"/>
      <c r="Q25" s="644"/>
      <c r="R25" s="644"/>
      <c r="S25" s="644"/>
      <c r="T25" s="644"/>
      <c r="U25" s="644"/>
      <c r="V25" s="645"/>
      <c r="W25" s="645"/>
      <c r="X25" s="645"/>
      <c r="Y25" s="645"/>
      <c r="Z25" s="645"/>
      <c r="AA25" s="645"/>
      <c r="AB25" s="645"/>
      <c r="AC25" s="645"/>
      <c r="AD25" s="645"/>
      <c r="AE25" s="644"/>
      <c r="AF25" s="644"/>
      <c r="AG25" s="644"/>
      <c r="AH25" s="644"/>
      <c r="AI25" s="644"/>
      <c r="AJ25" s="644"/>
      <c r="AK25" s="644"/>
      <c r="AL25" s="644"/>
      <c r="AM25" s="644"/>
      <c r="AN25" s="644"/>
      <c r="AO25" s="644"/>
      <c r="AP25" s="644"/>
      <c r="AQ25" s="644"/>
      <c r="AR25" s="644"/>
      <c r="AS25" s="644"/>
      <c r="AT25" s="644"/>
      <c r="AU25" s="644"/>
      <c r="AV25" s="644"/>
      <c r="AW25" s="644"/>
      <c r="AX25" s="644"/>
      <c r="AY25" s="644"/>
      <c r="AZ25" s="644"/>
      <c r="BA25" s="644"/>
      <c r="BB25" s="644"/>
      <c r="BC25" s="644"/>
      <c r="BD25" s="644"/>
      <c r="BE25" s="644"/>
      <c r="BF25" s="644"/>
      <c r="BG25" s="644"/>
      <c r="BH25" s="644"/>
      <c r="BI25" s="644"/>
      <c r="BJ25" s="644"/>
      <c r="BK25" s="644"/>
      <c r="BL25" s="644"/>
      <c r="BM25" s="644"/>
      <c r="BN25" s="644"/>
      <c r="BO25" s="644"/>
      <c r="BP25" s="644"/>
      <c r="BQ25" s="644"/>
      <c r="BR25" s="644"/>
      <c r="BS25" s="644"/>
      <c r="BT25" s="644"/>
      <c r="BU25" s="644"/>
      <c r="BV25" s="644"/>
      <c r="BW25" s="644"/>
      <c r="BX25" s="644"/>
      <c r="BY25" s="644"/>
      <c r="BZ25" s="644"/>
      <c r="CA25" s="644"/>
      <c r="CB25" s="644"/>
      <c r="CC25" s="644"/>
      <c r="CD25" s="644"/>
      <c r="CE25" s="644"/>
      <c r="CF25" s="644"/>
      <c r="CG25" s="644"/>
      <c r="CH25" s="644"/>
      <c r="CI25" s="644"/>
      <c r="CJ25" s="644"/>
      <c r="CK25" s="644"/>
      <c r="CL25" s="644"/>
      <c r="CM25" s="644"/>
      <c r="CN25" s="644"/>
      <c r="CO25" s="644"/>
      <c r="CP25" s="644"/>
      <c r="CQ25" s="644"/>
      <c r="CR25" s="644"/>
      <c r="CS25" s="644"/>
      <c r="CT25" s="644"/>
      <c r="CU25" s="644"/>
      <c r="CV25" s="644"/>
      <c r="CW25" s="644"/>
      <c r="CX25" s="644"/>
      <c r="CY25" s="644"/>
      <c r="CZ25" s="644"/>
      <c r="DA25" s="644"/>
      <c r="DB25" s="644"/>
      <c r="DC25" s="644"/>
      <c r="DD25" s="644"/>
      <c r="DE25" s="644"/>
      <c r="DF25" s="644"/>
      <c r="DG25" s="644"/>
      <c r="DH25" s="644"/>
      <c r="DI25" s="644"/>
      <c r="DJ25" s="644"/>
      <c r="DK25" s="644"/>
      <c r="DL25" s="644"/>
      <c r="DM25" s="644"/>
      <c r="DN25" s="644"/>
      <c r="DO25" s="644"/>
      <c r="DP25" s="644"/>
      <c r="DQ25" s="644"/>
      <c r="DR25" s="644"/>
      <c r="DS25" s="644"/>
      <c r="DT25" s="644"/>
      <c r="DU25" s="644"/>
      <c r="DV25" s="644"/>
      <c r="DW25" s="644"/>
      <c r="DX25" s="644"/>
      <c r="DY25" s="644"/>
      <c r="DZ25" s="644"/>
      <c r="EA25" s="644"/>
      <c r="EB25" s="644"/>
      <c r="EC25" s="644"/>
      <c r="ED25" s="644"/>
      <c r="EE25" s="644"/>
      <c r="EF25" s="644"/>
      <c r="EG25" s="644"/>
      <c r="EH25" s="644"/>
      <c r="EI25" s="644"/>
      <c r="EJ25" s="644"/>
      <c r="EK25" s="644"/>
      <c r="EL25" s="644"/>
      <c r="EM25" s="644"/>
      <c r="EN25" s="644"/>
      <c r="EO25" s="644"/>
      <c r="EP25" s="644"/>
      <c r="EQ25" s="644"/>
      <c r="ER25" s="644"/>
      <c r="ES25" s="644"/>
      <c r="ET25" s="644"/>
      <c r="EU25" s="644"/>
      <c r="EV25" s="644"/>
      <c r="EW25" s="644"/>
      <c r="EX25" s="644"/>
      <c r="EY25" s="644"/>
      <c r="EZ25" s="644"/>
      <c r="FA25" s="644"/>
      <c r="FB25" s="644"/>
      <c r="FC25" s="644"/>
      <c r="FD25" s="644"/>
      <c r="FE25" s="644"/>
      <c r="FF25" s="644"/>
      <c r="FG25" s="644"/>
      <c r="FH25" s="644"/>
      <c r="FI25" s="644"/>
      <c r="FJ25" s="644"/>
      <c r="FK25" s="644"/>
      <c r="FL25" s="644"/>
      <c r="FM25" s="644"/>
      <c r="FN25" s="644"/>
      <c r="FO25" s="644"/>
      <c r="FP25" s="644"/>
    </row>
    <row r="26" spans="1:172" s="651" customFormat="1" ht="24" customHeight="1" thickBot="1">
      <c r="A26" s="363" t="s">
        <v>46</v>
      </c>
      <c r="B26" s="647">
        <v>18.198359018120424</v>
      </c>
      <c r="C26" s="647">
        <v>0.19272047554683716</v>
      </c>
      <c r="D26" s="647">
        <v>14.386336899435786</v>
      </c>
      <c r="E26" s="647">
        <v>61.245676216383536</v>
      </c>
      <c r="F26" s="647">
        <v>2.3377380045629859</v>
      </c>
      <c r="G26" s="647">
        <v>3.471120578380902E-2</v>
      </c>
      <c r="H26" s="647">
        <v>0.60333547067587945</v>
      </c>
      <c r="I26" s="647">
        <v>3.0011227094907498</v>
      </c>
      <c r="J26" s="648">
        <v>535376429.03399998</v>
      </c>
      <c r="K26" s="643"/>
      <c r="L26" s="649"/>
      <c r="M26" s="649"/>
      <c r="N26" s="649"/>
      <c r="O26" s="649"/>
      <c r="P26" s="649"/>
      <c r="Q26" s="649"/>
      <c r="R26" s="649"/>
      <c r="S26" s="649"/>
      <c r="T26" s="649"/>
      <c r="U26" s="649"/>
      <c r="V26" s="650"/>
      <c r="W26" s="650"/>
      <c r="X26" s="650"/>
      <c r="Y26" s="650"/>
      <c r="Z26" s="650"/>
      <c r="AA26" s="650"/>
      <c r="AB26" s="650"/>
      <c r="AC26" s="650"/>
      <c r="AD26" s="650"/>
      <c r="AE26" s="649"/>
      <c r="AF26" s="649"/>
      <c r="AG26" s="649"/>
      <c r="AH26" s="649"/>
      <c r="AI26" s="649"/>
      <c r="AJ26" s="649"/>
      <c r="AK26" s="649"/>
      <c r="AL26" s="649"/>
      <c r="AM26" s="649"/>
      <c r="AN26" s="649"/>
      <c r="AO26" s="649"/>
      <c r="AP26" s="649"/>
      <c r="AQ26" s="649"/>
      <c r="AR26" s="649"/>
      <c r="AS26" s="649"/>
      <c r="AT26" s="649"/>
      <c r="AU26" s="649"/>
      <c r="AV26" s="649"/>
      <c r="AW26" s="649"/>
      <c r="AX26" s="649"/>
      <c r="AY26" s="649"/>
      <c r="AZ26" s="649"/>
      <c r="BA26" s="649"/>
      <c r="BB26" s="649"/>
      <c r="BC26" s="649"/>
      <c r="BD26" s="649"/>
      <c r="BE26" s="649"/>
      <c r="BF26" s="649"/>
      <c r="BG26" s="649"/>
      <c r="BH26" s="649"/>
      <c r="BI26" s="649"/>
      <c r="BJ26" s="649"/>
      <c r="BK26" s="649"/>
      <c r="BL26" s="649"/>
      <c r="BM26" s="649"/>
      <c r="BN26" s="649"/>
      <c r="BO26" s="649"/>
      <c r="BP26" s="649"/>
      <c r="BQ26" s="649"/>
      <c r="BR26" s="649"/>
      <c r="BS26" s="649"/>
      <c r="BT26" s="649"/>
      <c r="BU26" s="649"/>
      <c r="BV26" s="649"/>
      <c r="BW26" s="649"/>
      <c r="BX26" s="649"/>
      <c r="BY26" s="649"/>
      <c r="BZ26" s="649"/>
      <c r="CA26" s="649"/>
      <c r="CB26" s="649"/>
      <c r="CC26" s="649"/>
      <c r="CD26" s="649"/>
      <c r="CE26" s="649"/>
      <c r="CF26" s="649"/>
      <c r="CG26" s="649"/>
      <c r="CH26" s="649"/>
      <c r="CI26" s="649"/>
      <c r="CJ26" s="649"/>
      <c r="CK26" s="649"/>
      <c r="CL26" s="649"/>
      <c r="CM26" s="649"/>
      <c r="CN26" s="649"/>
      <c r="CO26" s="649"/>
      <c r="CP26" s="649"/>
      <c r="CQ26" s="649"/>
      <c r="CR26" s="649"/>
      <c r="CS26" s="649"/>
      <c r="CT26" s="649"/>
      <c r="CU26" s="649"/>
      <c r="CV26" s="649"/>
      <c r="CW26" s="649"/>
      <c r="CX26" s="649"/>
      <c r="CY26" s="649"/>
      <c r="CZ26" s="649"/>
      <c r="DA26" s="649"/>
      <c r="DB26" s="649"/>
      <c r="DC26" s="649"/>
      <c r="DD26" s="649"/>
      <c r="DE26" s="649"/>
      <c r="DF26" s="649"/>
      <c r="DG26" s="649"/>
      <c r="DH26" s="649"/>
      <c r="DI26" s="649"/>
      <c r="DJ26" s="649"/>
      <c r="DK26" s="649"/>
      <c r="DL26" s="649"/>
      <c r="DM26" s="649"/>
      <c r="DN26" s="649"/>
      <c r="DO26" s="649"/>
      <c r="DP26" s="649"/>
      <c r="DQ26" s="649"/>
      <c r="DR26" s="649"/>
      <c r="DS26" s="649"/>
      <c r="DT26" s="649"/>
      <c r="DU26" s="649"/>
      <c r="DV26" s="649"/>
      <c r="DW26" s="649"/>
      <c r="DX26" s="649"/>
      <c r="DY26" s="649"/>
      <c r="DZ26" s="649"/>
      <c r="EA26" s="649"/>
      <c r="EB26" s="649"/>
      <c r="EC26" s="649"/>
      <c r="ED26" s="649"/>
      <c r="EE26" s="649"/>
      <c r="EF26" s="649"/>
      <c r="EG26" s="649"/>
      <c r="EH26" s="649"/>
      <c r="EI26" s="649"/>
      <c r="EJ26" s="649"/>
      <c r="EK26" s="649"/>
      <c r="EL26" s="649"/>
      <c r="EM26" s="649"/>
      <c r="EN26" s="649"/>
      <c r="EO26" s="649"/>
      <c r="EP26" s="649"/>
      <c r="EQ26" s="649"/>
      <c r="ER26" s="649"/>
      <c r="ES26" s="649"/>
      <c r="ET26" s="649"/>
      <c r="EU26" s="649"/>
      <c r="EV26" s="649"/>
      <c r="EW26" s="649"/>
      <c r="EX26" s="649"/>
      <c r="EY26" s="649"/>
      <c r="EZ26" s="649"/>
      <c r="FA26" s="649"/>
      <c r="FB26" s="649"/>
      <c r="FC26" s="649"/>
      <c r="FD26" s="649"/>
      <c r="FE26" s="649"/>
      <c r="FF26" s="649"/>
      <c r="FG26" s="649"/>
      <c r="FH26" s="649"/>
      <c r="FI26" s="649"/>
      <c r="FJ26" s="649"/>
      <c r="FK26" s="649"/>
      <c r="FL26" s="649"/>
      <c r="FM26" s="649"/>
      <c r="FN26" s="649"/>
      <c r="FO26" s="649"/>
      <c r="FP26" s="649"/>
    </row>
    <row r="27" spans="1:172" ht="5.25" customHeight="1">
      <c r="A27" s="652"/>
      <c r="B27" s="653"/>
      <c r="C27" s="653"/>
      <c r="D27" s="653"/>
      <c r="E27" s="653"/>
      <c r="F27" s="653"/>
      <c r="G27" s="653"/>
      <c r="H27" s="653"/>
      <c r="I27" s="653"/>
      <c r="J27" s="653"/>
      <c r="K27" s="654"/>
      <c r="L27" s="654"/>
      <c r="M27" s="654"/>
      <c r="N27" s="654"/>
      <c r="O27" s="654"/>
      <c r="P27" s="654"/>
      <c r="Q27" s="654"/>
      <c r="R27" s="654"/>
      <c r="S27" s="654"/>
      <c r="T27" s="654"/>
      <c r="U27" s="655"/>
      <c r="V27" s="655"/>
      <c r="W27" s="655"/>
      <c r="X27" s="655"/>
      <c r="Y27" s="655"/>
      <c r="Z27" s="655"/>
      <c r="AA27" s="655"/>
      <c r="AB27" s="655"/>
      <c r="AC27" s="655"/>
      <c r="AD27" s="654"/>
      <c r="AE27" s="654"/>
      <c r="AF27" s="654"/>
      <c r="AG27" s="654"/>
      <c r="AH27" s="654"/>
      <c r="AI27" s="654"/>
      <c r="AJ27" s="654"/>
      <c r="AK27" s="654"/>
      <c r="AL27" s="654"/>
      <c r="AM27" s="654"/>
      <c r="AN27" s="654"/>
      <c r="AO27" s="654"/>
      <c r="AP27" s="654"/>
      <c r="AQ27" s="654"/>
      <c r="AR27" s="654"/>
      <c r="AS27" s="654"/>
      <c r="AT27" s="654"/>
      <c r="AU27" s="654"/>
      <c r="AV27" s="654"/>
      <c r="AW27" s="654"/>
      <c r="AX27" s="654"/>
      <c r="AY27" s="654"/>
      <c r="AZ27" s="654"/>
      <c r="BA27" s="654"/>
      <c r="BB27" s="654"/>
      <c r="BC27" s="654"/>
      <c r="BD27" s="654"/>
      <c r="BE27" s="654"/>
      <c r="BF27" s="654"/>
      <c r="BG27" s="654"/>
      <c r="BH27" s="654"/>
      <c r="BI27" s="654"/>
      <c r="BJ27" s="654"/>
      <c r="BK27" s="654"/>
      <c r="BL27" s="654"/>
      <c r="BM27" s="654"/>
      <c r="BN27" s="654"/>
      <c r="BO27" s="654"/>
      <c r="BP27" s="654"/>
      <c r="BQ27" s="654"/>
      <c r="BR27" s="654"/>
      <c r="BS27" s="654"/>
      <c r="BT27" s="654"/>
      <c r="BU27" s="654"/>
      <c r="BV27" s="654"/>
      <c r="BW27" s="654"/>
      <c r="BX27" s="654"/>
      <c r="BY27" s="654"/>
      <c r="BZ27" s="654"/>
      <c r="CA27" s="654"/>
      <c r="CB27" s="654"/>
      <c r="CC27" s="654"/>
      <c r="CD27" s="654"/>
      <c r="CE27" s="654"/>
      <c r="CF27" s="654"/>
      <c r="CG27" s="654"/>
      <c r="CH27" s="654"/>
      <c r="CI27" s="654"/>
      <c r="CJ27" s="654"/>
      <c r="CK27" s="654"/>
      <c r="CL27" s="654"/>
      <c r="CM27" s="654"/>
      <c r="CN27" s="654"/>
      <c r="CO27" s="654"/>
      <c r="CP27" s="654"/>
      <c r="CQ27" s="654"/>
      <c r="CR27" s="654"/>
      <c r="CS27" s="654"/>
      <c r="CT27" s="654"/>
      <c r="CU27" s="654"/>
      <c r="CV27" s="654"/>
      <c r="CW27" s="654"/>
      <c r="CX27" s="654"/>
      <c r="CY27" s="654"/>
      <c r="CZ27" s="654"/>
      <c r="DA27" s="654"/>
      <c r="DB27" s="654"/>
      <c r="DC27" s="654"/>
      <c r="DD27" s="654"/>
      <c r="DE27" s="654"/>
      <c r="DF27" s="654"/>
      <c r="DG27" s="654"/>
      <c r="DH27" s="654"/>
      <c r="DI27" s="654"/>
      <c r="DJ27" s="654"/>
      <c r="DK27" s="654"/>
      <c r="DL27" s="654"/>
      <c r="DM27" s="654"/>
      <c r="DN27" s="654"/>
      <c r="DO27" s="654"/>
      <c r="DP27" s="654"/>
      <c r="DQ27" s="654"/>
      <c r="DR27" s="654"/>
      <c r="DS27" s="654"/>
      <c r="DT27" s="654"/>
      <c r="DU27" s="654"/>
      <c r="DV27" s="654"/>
      <c r="DW27" s="654"/>
      <c r="DX27" s="654"/>
      <c r="DY27" s="654"/>
      <c r="DZ27" s="654"/>
      <c r="EA27" s="654"/>
      <c r="EB27" s="654"/>
      <c r="EC27" s="654"/>
      <c r="ED27" s="654"/>
      <c r="EE27" s="654"/>
      <c r="EF27" s="654"/>
      <c r="EG27" s="654"/>
      <c r="EH27" s="654"/>
      <c r="EI27" s="654"/>
      <c r="EJ27" s="654"/>
      <c r="EK27" s="654"/>
      <c r="EL27" s="654"/>
      <c r="EM27" s="654"/>
      <c r="EN27" s="654"/>
      <c r="EO27" s="654"/>
      <c r="EP27" s="654"/>
      <c r="EQ27" s="654"/>
      <c r="ER27" s="654"/>
      <c r="ES27" s="654"/>
      <c r="ET27" s="654"/>
      <c r="EU27" s="654"/>
      <c r="EV27" s="654"/>
      <c r="EW27" s="654"/>
      <c r="EX27" s="654"/>
      <c r="EY27" s="654"/>
      <c r="EZ27" s="654"/>
      <c r="FA27" s="654"/>
      <c r="FB27" s="654"/>
      <c r="FC27" s="654"/>
      <c r="FD27" s="654"/>
      <c r="FE27" s="654"/>
      <c r="FF27" s="654"/>
      <c r="FG27" s="654"/>
      <c r="FH27" s="654"/>
      <c r="FI27" s="654"/>
      <c r="FJ27" s="654"/>
      <c r="FK27" s="654"/>
      <c r="FL27" s="654"/>
      <c r="FM27" s="654"/>
      <c r="FN27" s="654"/>
      <c r="FO27" s="654"/>
    </row>
    <row r="28" spans="1:172" s="661" customFormat="1" ht="12" customHeight="1">
      <c r="A28" s="18" t="s">
        <v>153</v>
      </c>
      <c r="B28" s="656"/>
      <c r="C28" s="656"/>
      <c r="D28" s="656"/>
      <c r="E28" s="656"/>
      <c r="F28" s="656"/>
      <c r="G28" s="656"/>
      <c r="H28" s="656"/>
      <c r="I28" s="657"/>
      <c r="J28" s="658"/>
      <c r="K28" s="659"/>
      <c r="L28" s="659"/>
      <c r="M28" s="659"/>
      <c r="N28" s="659"/>
      <c r="O28" s="659"/>
      <c r="P28" s="659"/>
      <c r="Q28" s="659"/>
      <c r="R28" s="659"/>
      <c r="S28" s="659"/>
      <c r="T28" s="659"/>
      <c r="U28" s="660"/>
      <c r="V28" s="660"/>
      <c r="W28" s="660"/>
      <c r="X28" s="660"/>
      <c r="Y28" s="660"/>
      <c r="Z28" s="660"/>
      <c r="AA28" s="660"/>
      <c r="AB28" s="660"/>
      <c r="AC28" s="660"/>
      <c r="AD28" s="659"/>
      <c r="AE28" s="659"/>
      <c r="AF28" s="659"/>
      <c r="AG28" s="659"/>
      <c r="AH28" s="659"/>
      <c r="AI28" s="659"/>
      <c r="AJ28" s="659"/>
      <c r="AK28" s="659"/>
      <c r="AL28" s="659"/>
      <c r="AM28" s="659"/>
      <c r="AN28" s="659"/>
      <c r="AO28" s="659"/>
      <c r="AP28" s="659"/>
      <c r="AQ28" s="659"/>
      <c r="AR28" s="659"/>
      <c r="AS28" s="659"/>
      <c r="AT28" s="659"/>
      <c r="AU28" s="659"/>
      <c r="AV28" s="659"/>
      <c r="AW28" s="659"/>
      <c r="AX28" s="659"/>
      <c r="AY28" s="659"/>
      <c r="AZ28" s="659"/>
      <c r="BA28" s="659"/>
      <c r="BB28" s="659"/>
      <c r="BC28" s="659"/>
      <c r="BD28" s="659"/>
      <c r="BE28" s="659"/>
      <c r="BF28" s="659"/>
      <c r="BG28" s="659"/>
      <c r="BH28" s="659"/>
      <c r="BI28" s="659"/>
      <c r="BJ28" s="659"/>
      <c r="BK28" s="659"/>
      <c r="BL28" s="659"/>
      <c r="BM28" s="659"/>
      <c r="BN28" s="659"/>
      <c r="BO28" s="659"/>
      <c r="BP28" s="659"/>
      <c r="BQ28" s="659"/>
      <c r="BR28" s="659"/>
      <c r="BS28" s="659"/>
      <c r="BT28" s="659"/>
      <c r="BU28" s="659"/>
      <c r="BV28" s="659"/>
      <c r="BW28" s="659"/>
      <c r="BX28" s="659"/>
      <c r="BY28" s="659"/>
      <c r="BZ28" s="659"/>
      <c r="CA28" s="659"/>
      <c r="CB28" s="659"/>
      <c r="CC28" s="659"/>
      <c r="CD28" s="659"/>
      <c r="CE28" s="659"/>
      <c r="CF28" s="659"/>
      <c r="CG28" s="659"/>
      <c r="CH28" s="659"/>
      <c r="CI28" s="659"/>
      <c r="CJ28" s="659"/>
      <c r="CK28" s="659"/>
      <c r="CL28" s="659"/>
      <c r="CM28" s="659"/>
      <c r="CN28" s="659"/>
      <c r="CO28" s="659"/>
      <c r="CP28" s="659"/>
      <c r="CQ28" s="659"/>
      <c r="CR28" s="659"/>
      <c r="CS28" s="659"/>
      <c r="CT28" s="659"/>
      <c r="CU28" s="659"/>
      <c r="CV28" s="659"/>
      <c r="CW28" s="659"/>
      <c r="CX28" s="659"/>
      <c r="CY28" s="659"/>
      <c r="CZ28" s="659"/>
      <c r="DA28" s="659"/>
      <c r="DB28" s="659"/>
      <c r="DC28" s="659"/>
      <c r="DD28" s="659"/>
      <c r="DE28" s="659"/>
      <c r="DF28" s="659"/>
      <c r="DG28" s="659"/>
      <c r="DH28" s="659"/>
      <c r="DI28" s="659"/>
      <c r="DJ28" s="659"/>
      <c r="DK28" s="659"/>
      <c r="DL28" s="659"/>
      <c r="DM28" s="659"/>
      <c r="DN28" s="659"/>
      <c r="DO28" s="659"/>
      <c r="DP28" s="659"/>
      <c r="DQ28" s="659"/>
      <c r="DR28" s="659"/>
      <c r="DS28" s="659"/>
      <c r="DT28" s="659"/>
      <c r="DU28" s="659"/>
      <c r="DV28" s="659"/>
      <c r="DW28" s="659"/>
      <c r="DX28" s="659"/>
      <c r="DY28" s="659"/>
      <c r="DZ28" s="659"/>
      <c r="EA28" s="659"/>
      <c r="EB28" s="659"/>
      <c r="EC28" s="659"/>
      <c r="ED28" s="659"/>
      <c r="EE28" s="659"/>
      <c r="EF28" s="659"/>
      <c r="EG28" s="659"/>
      <c r="EH28" s="659"/>
      <c r="EI28" s="659"/>
      <c r="EJ28" s="659"/>
      <c r="EK28" s="659"/>
      <c r="EL28" s="659"/>
      <c r="EM28" s="659"/>
      <c r="EN28" s="659"/>
      <c r="EO28" s="659"/>
      <c r="EP28" s="659"/>
      <c r="EQ28" s="659"/>
      <c r="ER28" s="659"/>
      <c r="ES28" s="659"/>
      <c r="ET28" s="659"/>
      <c r="EU28" s="659"/>
      <c r="EV28" s="659"/>
      <c r="EW28" s="659"/>
      <c r="EX28" s="659"/>
      <c r="EY28" s="659"/>
      <c r="EZ28" s="659"/>
      <c r="FA28" s="659"/>
      <c r="FB28" s="659"/>
      <c r="FC28" s="659"/>
      <c r="FD28" s="659"/>
      <c r="FE28" s="659"/>
      <c r="FF28" s="659"/>
      <c r="FG28" s="659"/>
      <c r="FH28" s="659"/>
      <c r="FI28" s="659"/>
      <c r="FJ28" s="659"/>
      <c r="FK28" s="659"/>
      <c r="FL28" s="659"/>
      <c r="FM28" s="659"/>
      <c r="FN28" s="659"/>
      <c r="FO28" s="659"/>
    </row>
    <row r="29" spans="1:172" s="201" customFormat="1" ht="12.75" customHeight="1">
      <c r="A29" s="18" t="s">
        <v>692</v>
      </c>
      <c r="B29" s="24"/>
      <c r="C29" s="24"/>
      <c r="D29" s="24"/>
      <c r="E29" s="24"/>
      <c r="F29" s="24"/>
      <c r="G29" s="24"/>
      <c r="H29" s="24"/>
      <c r="I29" s="24"/>
      <c r="J29" s="24"/>
      <c r="K29" s="662"/>
      <c r="L29" s="662"/>
      <c r="M29" s="662"/>
      <c r="N29" s="662"/>
      <c r="O29" s="662"/>
      <c r="P29" s="662"/>
      <c r="Q29" s="662"/>
      <c r="R29" s="662"/>
      <c r="S29" s="662"/>
      <c r="T29" s="662"/>
      <c r="U29" s="663"/>
      <c r="V29" s="663"/>
      <c r="W29" s="663"/>
      <c r="X29" s="663"/>
      <c r="Y29" s="663"/>
      <c r="Z29" s="663"/>
      <c r="AA29" s="663"/>
      <c r="AB29" s="663"/>
      <c r="AC29" s="663"/>
      <c r="AD29" s="662"/>
      <c r="AE29" s="662"/>
      <c r="AF29" s="662"/>
      <c r="AG29" s="662"/>
      <c r="AH29" s="662"/>
      <c r="AI29" s="662"/>
      <c r="AJ29" s="662"/>
      <c r="AK29" s="662"/>
      <c r="AL29" s="662"/>
      <c r="AM29" s="662"/>
      <c r="AN29" s="662"/>
      <c r="AO29" s="662"/>
      <c r="AP29" s="662"/>
      <c r="AQ29" s="662"/>
      <c r="AR29" s="662"/>
      <c r="AS29" s="662"/>
      <c r="AT29" s="662"/>
      <c r="AU29" s="662"/>
      <c r="AV29" s="662"/>
      <c r="AW29" s="662"/>
      <c r="AX29" s="662"/>
      <c r="AY29" s="662"/>
      <c r="AZ29" s="662"/>
      <c r="BA29" s="662"/>
      <c r="BB29" s="662"/>
      <c r="BC29" s="662"/>
      <c r="BD29" s="662"/>
      <c r="BE29" s="662"/>
      <c r="BF29" s="662"/>
      <c r="BG29" s="662"/>
      <c r="BH29" s="662"/>
      <c r="BI29" s="662"/>
      <c r="BJ29" s="662"/>
      <c r="BK29" s="662"/>
      <c r="BL29" s="662"/>
      <c r="BM29" s="662"/>
      <c r="BN29" s="662"/>
      <c r="BO29" s="662"/>
      <c r="BP29" s="662"/>
      <c r="BQ29" s="662"/>
      <c r="BR29" s="662"/>
      <c r="BS29" s="662"/>
      <c r="BT29" s="662"/>
      <c r="BU29" s="662"/>
      <c r="BV29" s="662"/>
      <c r="BW29" s="662"/>
      <c r="BX29" s="662"/>
      <c r="BY29" s="662"/>
      <c r="BZ29" s="662"/>
      <c r="CA29" s="662"/>
      <c r="CB29" s="662"/>
      <c r="CC29" s="662"/>
      <c r="CD29" s="662"/>
      <c r="CE29" s="662"/>
      <c r="CF29" s="662"/>
      <c r="CG29" s="662"/>
      <c r="CH29" s="662"/>
      <c r="CI29" s="662"/>
      <c r="CJ29" s="662"/>
      <c r="CK29" s="662"/>
      <c r="CL29" s="662"/>
      <c r="CM29" s="662"/>
      <c r="CN29" s="662"/>
      <c r="CO29" s="662"/>
      <c r="CP29" s="662"/>
      <c r="CQ29" s="662"/>
      <c r="CR29" s="662"/>
      <c r="CS29" s="662"/>
      <c r="CT29" s="662"/>
      <c r="CU29" s="662"/>
      <c r="CV29" s="662"/>
      <c r="CW29" s="662"/>
      <c r="CX29" s="662"/>
      <c r="CY29" s="662"/>
      <c r="CZ29" s="662"/>
      <c r="DA29" s="662"/>
      <c r="DB29" s="662"/>
      <c r="DC29" s="662"/>
      <c r="DD29" s="662"/>
      <c r="DE29" s="662"/>
      <c r="DF29" s="662"/>
      <c r="DG29" s="662"/>
      <c r="DH29" s="662"/>
      <c r="DI29" s="662"/>
      <c r="DJ29" s="662"/>
      <c r="DK29" s="662"/>
      <c r="DL29" s="662"/>
      <c r="DM29" s="662"/>
      <c r="DN29" s="662"/>
      <c r="DO29" s="662"/>
      <c r="DP29" s="662"/>
      <c r="DQ29" s="662"/>
      <c r="DR29" s="662"/>
      <c r="DS29" s="662"/>
      <c r="DT29" s="662"/>
      <c r="DU29" s="662"/>
      <c r="DV29" s="662"/>
      <c r="DW29" s="662"/>
      <c r="DX29" s="662"/>
      <c r="DY29" s="662"/>
      <c r="DZ29" s="662"/>
      <c r="EA29" s="662"/>
      <c r="EB29" s="662"/>
      <c r="EC29" s="662"/>
      <c r="ED29" s="662"/>
      <c r="EE29" s="662"/>
      <c r="EF29" s="662"/>
      <c r="EG29" s="662"/>
      <c r="EH29" s="662"/>
      <c r="EI29" s="662"/>
      <c r="EJ29" s="662"/>
      <c r="EK29" s="662"/>
      <c r="EL29" s="662"/>
      <c r="EM29" s="662"/>
      <c r="EN29" s="662"/>
      <c r="EO29" s="662"/>
      <c r="EP29" s="662"/>
      <c r="EQ29" s="662"/>
      <c r="ER29" s="662"/>
      <c r="ES29" s="662"/>
      <c r="ET29" s="662"/>
      <c r="EU29" s="662"/>
      <c r="EV29" s="662"/>
      <c r="EW29" s="662"/>
      <c r="EX29" s="662"/>
      <c r="EY29" s="662"/>
      <c r="EZ29" s="662"/>
      <c r="FA29" s="662"/>
      <c r="FB29" s="662"/>
      <c r="FC29" s="662"/>
      <c r="FD29" s="662"/>
      <c r="FE29" s="662"/>
      <c r="FF29" s="662"/>
      <c r="FG29" s="662"/>
      <c r="FH29" s="662"/>
      <c r="FI29" s="662"/>
      <c r="FJ29" s="662"/>
      <c r="FK29" s="662"/>
      <c r="FL29" s="662"/>
      <c r="FM29" s="662"/>
      <c r="FN29" s="662"/>
      <c r="FO29" s="662"/>
    </row>
    <row r="30" spans="1:172" s="201" customFormat="1" ht="13.5" customHeight="1">
      <c r="A30" s="18" t="s">
        <v>693</v>
      </c>
      <c r="B30" s="24"/>
      <c r="C30" s="24"/>
      <c r="D30" s="24"/>
      <c r="E30" s="24"/>
      <c r="F30" s="24"/>
      <c r="G30" s="24"/>
      <c r="H30" s="24"/>
      <c r="I30" s="24"/>
      <c r="J30" s="196"/>
      <c r="K30" s="662"/>
      <c r="L30" s="662"/>
      <c r="M30" s="662"/>
      <c r="N30" s="662"/>
      <c r="O30" s="662"/>
      <c r="P30" s="662"/>
      <c r="Q30" s="662"/>
      <c r="R30" s="662"/>
      <c r="S30" s="662"/>
      <c r="T30" s="662"/>
      <c r="U30" s="662"/>
      <c r="V30" s="662"/>
      <c r="W30" s="662"/>
      <c r="X30" s="662"/>
      <c r="Y30" s="662"/>
      <c r="Z30" s="662"/>
      <c r="AA30" s="662"/>
      <c r="AB30" s="662"/>
      <c r="AC30" s="662"/>
      <c r="AD30" s="662"/>
      <c r="AE30" s="662"/>
      <c r="AF30" s="662"/>
      <c r="AG30" s="662"/>
      <c r="AH30" s="662"/>
      <c r="AI30" s="662"/>
      <c r="AJ30" s="662"/>
      <c r="AK30" s="662"/>
      <c r="AL30" s="662"/>
      <c r="AM30" s="662"/>
      <c r="AN30" s="662"/>
      <c r="AO30" s="662"/>
      <c r="AP30" s="662"/>
      <c r="AQ30" s="662"/>
      <c r="AR30" s="662"/>
      <c r="AS30" s="662"/>
      <c r="AT30" s="662"/>
      <c r="AU30" s="662"/>
      <c r="AV30" s="662"/>
      <c r="AW30" s="662"/>
      <c r="AX30" s="662"/>
      <c r="AY30" s="662"/>
      <c r="AZ30" s="662"/>
      <c r="BA30" s="662"/>
      <c r="BB30" s="662"/>
      <c r="BC30" s="662"/>
      <c r="BD30" s="662"/>
      <c r="BE30" s="662"/>
      <c r="BF30" s="662"/>
      <c r="BG30" s="662"/>
      <c r="BH30" s="662"/>
      <c r="BI30" s="662"/>
      <c r="BJ30" s="662"/>
      <c r="BK30" s="662"/>
      <c r="BL30" s="662"/>
      <c r="BM30" s="662"/>
      <c r="BN30" s="662"/>
      <c r="BO30" s="662"/>
      <c r="BP30" s="662"/>
      <c r="BQ30" s="662"/>
      <c r="BR30" s="662"/>
      <c r="BS30" s="662"/>
      <c r="BT30" s="662"/>
      <c r="BU30" s="662"/>
      <c r="BV30" s="662"/>
      <c r="BW30" s="662"/>
      <c r="BX30" s="662"/>
      <c r="BY30" s="662"/>
      <c r="BZ30" s="662"/>
      <c r="CA30" s="662"/>
      <c r="CB30" s="662"/>
      <c r="CC30" s="662"/>
      <c r="CD30" s="662"/>
      <c r="CE30" s="662"/>
      <c r="CF30" s="662"/>
      <c r="CG30" s="662"/>
      <c r="CH30" s="662"/>
      <c r="CI30" s="662"/>
      <c r="CJ30" s="662"/>
      <c r="CK30" s="662"/>
      <c r="CL30" s="662"/>
      <c r="CM30" s="662"/>
      <c r="CN30" s="662"/>
      <c r="CO30" s="662"/>
      <c r="CP30" s="662"/>
      <c r="CQ30" s="662"/>
      <c r="CR30" s="662"/>
      <c r="CS30" s="662"/>
      <c r="CT30" s="662"/>
      <c r="CU30" s="662"/>
      <c r="CV30" s="662"/>
      <c r="CW30" s="662"/>
      <c r="CX30" s="662"/>
      <c r="CY30" s="662"/>
      <c r="CZ30" s="662"/>
      <c r="DA30" s="662"/>
      <c r="DB30" s="662"/>
      <c r="DC30" s="662"/>
      <c r="DD30" s="662"/>
      <c r="DE30" s="662"/>
      <c r="DF30" s="662"/>
      <c r="DG30" s="662"/>
      <c r="DH30" s="662"/>
      <c r="DI30" s="662"/>
      <c r="DJ30" s="662"/>
      <c r="DK30" s="662"/>
      <c r="DL30" s="662"/>
      <c r="DM30" s="662"/>
      <c r="DN30" s="662"/>
      <c r="DO30" s="662"/>
      <c r="DP30" s="662"/>
      <c r="DQ30" s="662"/>
      <c r="DR30" s="662"/>
      <c r="DS30" s="662"/>
      <c r="DT30" s="662"/>
      <c r="DU30" s="662"/>
      <c r="DV30" s="662"/>
      <c r="DW30" s="662"/>
      <c r="DX30" s="662"/>
      <c r="DY30" s="662"/>
      <c r="DZ30" s="662"/>
      <c r="EA30" s="662"/>
      <c r="EB30" s="662"/>
      <c r="EC30" s="662"/>
      <c r="ED30" s="662"/>
      <c r="EE30" s="662"/>
      <c r="EF30" s="662"/>
      <c r="EG30" s="662"/>
      <c r="EH30" s="662"/>
      <c r="EI30" s="662"/>
      <c r="EJ30" s="662"/>
      <c r="EK30" s="662"/>
      <c r="EL30" s="662"/>
      <c r="EM30" s="662"/>
      <c r="EN30" s="662"/>
      <c r="EO30" s="662"/>
      <c r="EP30" s="662"/>
      <c r="EQ30" s="662"/>
      <c r="ER30" s="662"/>
      <c r="ES30" s="662"/>
      <c r="ET30" s="662"/>
      <c r="EU30" s="662"/>
      <c r="EV30" s="662"/>
      <c r="EW30" s="662"/>
      <c r="EX30" s="662"/>
      <c r="EY30" s="662"/>
      <c r="EZ30" s="662"/>
      <c r="FA30" s="662"/>
      <c r="FB30" s="662"/>
      <c r="FC30" s="662"/>
      <c r="FD30" s="662"/>
      <c r="FE30" s="662"/>
      <c r="FF30" s="662"/>
      <c r="FG30" s="662"/>
      <c r="FH30" s="662"/>
      <c r="FI30" s="662"/>
      <c r="FJ30" s="662"/>
      <c r="FK30" s="662"/>
      <c r="FL30" s="662"/>
      <c r="FM30" s="662"/>
      <c r="FN30" s="662"/>
      <c r="FO30" s="662"/>
    </row>
    <row r="31" spans="1:172" s="201" customFormat="1" ht="14.25" customHeight="1">
      <c r="A31" s="162"/>
      <c r="B31" s="239"/>
      <c r="C31" s="239"/>
      <c r="D31" s="239"/>
      <c r="E31" s="239"/>
      <c r="F31" s="239"/>
      <c r="G31" s="239"/>
      <c r="H31" s="239"/>
      <c r="I31" s="239"/>
      <c r="J31" s="239"/>
      <c r="K31" s="239"/>
      <c r="L31" s="239"/>
      <c r="M31" s="7"/>
      <c r="N31" s="7"/>
      <c r="O31" s="7"/>
      <c r="P31" s="7"/>
      <c r="Q31" s="7"/>
      <c r="R31" s="7"/>
      <c r="S31" s="7"/>
      <c r="T31" s="7"/>
      <c r="U31" s="7"/>
      <c r="V31" s="7"/>
      <c r="W31" s="7"/>
      <c r="X31" s="7"/>
      <c r="Y31" s="7"/>
      <c r="Z31" s="7"/>
      <c r="AA31" s="662"/>
      <c r="AB31" s="662"/>
      <c r="AC31" s="662"/>
      <c r="AD31" s="662"/>
      <c r="AE31" s="662"/>
      <c r="AF31" s="662"/>
      <c r="AG31" s="662"/>
      <c r="AH31" s="662"/>
      <c r="AI31" s="662"/>
      <c r="AJ31" s="662"/>
      <c r="AK31" s="662"/>
      <c r="AL31" s="662"/>
      <c r="AM31" s="662"/>
      <c r="AN31" s="662"/>
      <c r="AO31" s="662"/>
      <c r="AP31" s="662"/>
      <c r="AQ31" s="662"/>
      <c r="AR31" s="662"/>
      <c r="AS31" s="662"/>
      <c r="AT31" s="662"/>
      <c r="AU31" s="662"/>
      <c r="AV31" s="662"/>
      <c r="AW31" s="662"/>
      <c r="AX31" s="662"/>
      <c r="AY31" s="662"/>
      <c r="AZ31" s="662"/>
      <c r="BA31" s="662"/>
      <c r="BB31" s="662"/>
      <c r="BC31" s="662"/>
      <c r="BD31" s="662"/>
      <c r="BE31" s="662"/>
      <c r="BF31" s="662"/>
      <c r="BG31" s="662"/>
      <c r="BH31" s="662"/>
      <c r="BI31" s="662"/>
      <c r="BJ31" s="662"/>
      <c r="BK31" s="662"/>
      <c r="BL31" s="662"/>
      <c r="BM31" s="662"/>
      <c r="BN31" s="662"/>
      <c r="BO31" s="662"/>
      <c r="BP31" s="662"/>
      <c r="BQ31" s="662"/>
      <c r="BR31" s="662"/>
      <c r="BS31" s="662"/>
      <c r="BT31" s="662"/>
      <c r="BU31" s="662"/>
      <c r="BV31" s="662"/>
      <c r="BW31" s="662"/>
      <c r="BX31" s="662"/>
      <c r="BY31" s="662"/>
      <c r="BZ31" s="662"/>
      <c r="CA31" s="662"/>
      <c r="CB31" s="662"/>
      <c r="CC31" s="662"/>
      <c r="CD31" s="662"/>
      <c r="CE31" s="662"/>
      <c r="CF31" s="662"/>
      <c r="CG31" s="662"/>
      <c r="CH31" s="662"/>
      <c r="CI31" s="662"/>
      <c r="CJ31" s="662"/>
      <c r="CK31" s="662"/>
      <c r="CL31" s="662"/>
      <c r="CM31" s="662"/>
      <c r="CN31" s="662"/>
      <c r="CO31" s="662"/>
      <c r="CP31" s="662"/>
      <c r="CQ31" s="662"/>
      <c r="CR31" s="662"/>
      <c r="CS31" s="662"/>
      <c r="CT31" s="662"/>
      <c r="CU31" s="662"/>
      <c r="CV31" s="662"/>
      <c r="CW31" s="662"/>
      <c r="CX31" s="662"/>
      <c r="CY31" s="662"/>
      <c r="CZ31" s="662"/>
      <c r="DA31" s="662"/>
      <c r="DB31" s="662"/>
      <c r="DC31" s="662"/>
      <c r="DD31" s="662"/>
      <c r="DE31" s="662"/>
      <c r="DF31" s="662"/>
      <c r="DG31" s="662"/>
      <c r="DH31" s="662"/>
      <c r="DI31" s="662"/>
      <c r="DJ31" s="662"/>
      <c r="DK31" s="662"/>
      <c r="DL31" s="662"/>
      <c r="DM31" s="662"/>
      <c r="DN31" s="662"/>
      <c r="DO31" s="662"/>
      <c r="DP31" s="662"/>
      <c r="DQ31" s="662"/>
      <c r="DR31" s="662"/>
      <c r="DS31" s="662"/>
      <c r="DT31" s="662"/>
      <c r="DU31" s="662"/>
      <c r="DV31" s="662"/>
      <c r="DW31" s="662"/>
      <c r="DX31" s="662"/>
      <c r="DY31" s="662"/>
      <c r="DZ31" s="662"/>
      <c r="EA31" s="662"/>
      <c r="EB31" s="662"/>
      <c r="EC31" s="662"/>
      <c r="ED31" s="662"/>
      <c r="EE31" s="662"/>
      <c r="EF31" s="662"/>
      <c r="EG31" s="662"/>
      <c r="EH31" s="662"/>
      <c r="EI31" s="662"/>
      <c r="EJ31" s="662"/>
      <c r="EK31" s="662"/>
      <c r="EL31" s="662"/>
      <c r="EM31" s="662"/>
      <c r="EN31" s="662"/>
      <c r="EO31" s="662"/>
      <c r="EP31" s="662"/>
      <c r="EQ31" s="662"/>
      <c r="ER31" s="662"/>
      <c r="ES31" s="662"/>
      <c r="ET31" s="662"/>
      <c r="EU31" s="662"/>
      <c r="EV31" s="662"/>
      <c r="EW31" s="662"/>
      <c r="EX31" s="662"/>
      <c r="EY31" s="662"/>
      <c r="EZ31" s="662"/>
      <c r="FA31" s="662"/>
      <c r="FB31" s="662"/>
      <c r="FC31" s="662"/>
      <c r="FD31" s="662"/>
      <c r="FE31" s="662"/>
      <c r="FF31" s="662"/>
      <c r="FG31" s="662"/>
      <c r="FH31" s="662"/>
      <c r="FI31" s="662"/>
      <c r="FJ31" s="662"/>
      <c r="FK31" s="662"/>
      <c r="FL31" s="662"/>
      <c r="FM31" s="662"/>
      <c r="FN31" s="662"/>
      <c r="FO31" s="662"/>
    </row>
    <row r="32" spans="1:172" s="661" customFormat="1" ht="13.5" customHeight="1">
      <c r="A32" s="18"/>
      <c r="B32" s="24"/>
      <c r="C32" s="24"/>
      <c r="D32" s="24"/>
      <c r="E32" s="24"/>
      <c r="F32" s="24"/>
      <c r="G32" s="24"/>
      <c r="H32" s="24"/>
      <c r="I32" s="24"/>
      <c r="J32" s="7"/>
      <c r="K32" s="7"/>
      <c r="L32" s="7"/>
      <c r="M32" s="7"/>
      <c r="N32" s="7"/>
      <c r="O32" s="7"/>
      <c r="P32" s="7"/>
      <c r="Q32" s="7"/>
      <c r="R32" s="7"/>
      <c r="S32" s="7"/>
      <c r="T32" s="7"/>
      <c r="U32" s="7"/>
      <c r="V32" s="7"/>
      <c r="W32" s="7"/>
      <c r="X32" s="7"/>
      <c r="Y32" s="7"/>
      <c r="Z32" s="7"/>
      <c r="AA32" s="659"/>
      <c r="AB32" s="659"/>
      <c r="AC32" s="659"/>
      <c r="AD32" s="659"/>
      <c r="AE32" s="659"/>
      <c r="AF32" s="659"/>
      <c r="AG32" s="659"/>
      <c r="AH32" s="659"/>
      <c r="AI32" s="659"/>
      <c r="AJ32" s="659"/>
      <c r="AK32" s="659"/>
      <c r="AL32" s="659"/>
      <c r="AM32" s="659"/>
      <c r="AN32" s="659"/>
      <c r="AO32" s="659"/>
      <c r="AP32" s="659"/>
      <c r="AQ32" s="659"/>
      <c r="AR32" s="659"/>
      <c r="AS32" s="659"/>
      <c r="AT32" s="659"/>
      <c r="AU32" s="659"/>
      <c r="AV32" s="659"/>
      <c r="AW32" s="659"/>
      <c r="AX32" s="659"/>
      <c r="AY32" s="659"/>
      <c r="AZ32" s="659"/>
      <c r="BA32" s="659"/>
      <c r="BB32" s="659"/>
      <c r="BC32" s="659"/>
      <c r="BD32" s="659"/>
      <c r="BE32" s="659"/>
      <c r="BF32" s="659"/>
      <c r="BG32" s="659"/>
      <c r="BH32" s="659"/>
      <c r="BI32" s="659"/>
      <c r="BJ32" s="659"/>
      <c r="BK32" s="659"/>
      <c r="BL32" s="659"/>
      <c r="BM32" s="659"/>
      <c r="BN32" s="659"/>
      <c r="BO32" s="659"/>
      <c r="BP32" s="659"/>
      <c r="BQ32" s="659"/>
      <c r="BR32" s="659"/>
      <c r="BS32" s="659"/>
      <c r="BT32" s="659"/>
      <c r="BU32" s="659"/>
      <c r="BV32" s="659"/>
      <c r="BW32" s="659"/>
      <c r="BX32" s="659"/>
      <c r="BY32" s="659"/>
      <c r="BZ32" s="659"/>
      <c r="CA32" s="659"/>
      <c r="CB32" s="659"/>
      <c r="CC32" s="659"/>
      <c r="CD32" s="659"/>
      <c r="CE32" s="659"/>
      <c r="CF32" s="659"/>
      <c r="CG32" s="659"/>
      <c r="CH32" s="659"/>
      <c r="CI32" s="659"/>
      <c r="CJ32" s="659"/>
      <c r="CK32" s="659"/>
      <c r="CL32" s="659"/>
      <c r="CM32" s="659"/>
      <c r="CN32" s="659"/>
      <c r="CO32" s="659"/>
      <c r="CP32" s="659"/>
      <c r="CQ32" s="659"/>
      <c r="CR32" s="659"/>
      <c r="CS32" s="659"/>
      <c r="CT32" s="659"/>
      <c r="CU32" s="659"/>
      <c r="CV32" s="659"/>
      <c r="CW32" s="659"/>
      <c r="CX32" s="659"/>
      <c r="CY32" s="659"/>
      <c r="CZ32" s="659"/>
      <c r="DA32" s="659"/>
      <c r="DB32" s="659"/>
      <c r="DC32" s="659"/>
      <c r="DD32" s="659"/>
      <c r="DE32" s="659"/>
      <c r="DF32" s="659"/>
      <c r="DG32" s="659"/>
      <c r="DH32" s="659"/>
      <c r="DI32" s="659"/>
      <c r="DJ32" s="659"/>
      <c r="DK32" s="659"/>
      <c r="DL32" s="659"/>
      <c r="DM32" s="659"/>
      <c r="DN32" s="659"/>
      <c r="DO32" s="659"/>
      <c r="DP32" s="659"/>
      <c r="DQ32" s="659"/>
      <c r="DR32" s="659"/>
      <c r="DS32" s="659"/>
      <c r="DT32" s="659"/>
      <c r="DU32" s="659"/>
      <c r="DV32" s="659"/>
      <c r="DW32" s="659"/>
      <c r="DX32" s="659"/>
      <c r="DY32" s="659"/>
      <c r="DZ32" s="659"/>
      <c r="EA32" s="659"/>
      <c r="EB32" s="659"/>
      <c r="EC32" s="659"/>
      <c r="ED32" s="659"/>
      <c r="EE32" s="659"/>
      <c r="EF32" s="659"/>
      <c r="EG32" s="659"/>
      <c r="EH32" s="659"/>
      <c r="EI32" s="659"/>
      <c r="EJ32" s="659"/>
      <c r="EK32" s="659"/>
      <c r="EL32" s="659"/>
      <c r="EM32" s="659"/>
      <c r="EN32" s="659"/>
      <c r="EO32" s="659"/>
      <c r="EP32" s="659"/>
      <c r="EQ32" s="659"/>
      <c r="ER32" s="659"/>
      <c r="ES32" s="659"/>
      <c r="ET32" s="659"/>
      <c r="EU32" s="659"/>
      <c r="EV32" s="659"/>
      <c r="EW32" s="659"/>
      <c r="EX32" s="659"/>
      <c r="EY32" s="659"/>
      <c r="EZ32" s="659"/>
      <c r="FA32" s="659"/>
      <c r="FB32" s="659"/>
      <c r="FC32" s="659"/>
      <c r="FD32" s="659"/>
      <c r="FE32" s="659"/>
      <c r="FF32" s="659"/>
      <c r="FG32" s="659"/>
      <c r="FH32" s="659"/>
      <c r="FI32" s="659"/>
      <c r="FJ32" s="659"/>
      <c r="FK32" s="659"/>
      <c r="FL32" s="659"/>
      <c r="FM32" s="659"/>
      <c r="FN32" s="659"/>
      <c r="FO32" s="659"/>
    </row>
    <row r="33" spans="1:9" ht="23.25" customHeight="1">
      <c r="A33" s="18"/>
      <c r="B33" s="24"/>
      <c r="C33" s="24"/>
      <c r="D33" s="24"/>
      <c r="E33" s="24"/>
      <c r="F33" s="24"/>
      <c r="G33" s="24"/>
      <c r="H33" s="24"/>
      <c r="I33" s="24"/>
    </row>
  </sheetData>
  <mergeCells count="10">
    <mergeCell ref="G6:G7"/>
    <mergeCell ref="H6:H7"/>
    <mergeCell ref="I6:I7"/>
    <mergeCell ref="J6:J7"/>
    <mergeCell ref="A6:A7"/>
    <mergeCell ref="B6:B7"/>
    <mergeCell ref="C6:C7"/>
    <mergeCell ref="D6:D7"/>
    <mergeCell ref="E6:E7"/>
    <mergeCell ref="F6:F7"/>
  </mergeCells>
  <hyperlinks>
    <hyperlink ref="A1" location="Índice!A1" display="Volver al Índice" xr:uid="{40C41D0A-8B36-4A76-94F8-946261E3E6B8}"/>
  </hyperlinks>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D3F30-DCBF-43B8-8F7A-EEBAA026DFB4}">
  <dimension ref="A1:N32"/>
  <sheetViews>
    <sheetView showGridLines="0" zoomScaleNormal="75" workbookViewId="0"/>
  </sheetViews>
  <sheetFormatPr baseColWidth="10" defaultRowHeight="13.2"/>
  <cols>
    <col min="1" max="1" width="35.5546875" style="7" customWidth="1"/>
    <col min="2" max="10" width="11.5546875" style="7" customWidth="1"/>
    <col min="11" max="11" width="17.109375" style="7" customWidth="1"/>
    <col min="12" max="12" width="14" style="7" customWidth="1"/>
    <col min="13" max="13" width="11.5546875" style="7"/>
    <col min="14" max="14" width="12.5546875" style="7" customWidth="1"/>
    <col min="15" max="16384" width="11.5546875" style="7"/>
  </cols>
  <sheetData>
    <row r="1" spans="1:14" s="376" customFormat="1" ht="20.100000000000001" customHeight="1">
      <c r="A1" s="1485" t="s">
        <v>1229</v>
      </c>
      <c r="B1" s="273"/>
      <c r="C1" s="273"/>
      <c r="D1" s="273"/>
      <c r="E1" s="273"/>
      <c r="F1" s="273"/>
      <c r="G1" s="273"/>
      <c r="H1" s="273"/>
      <c r="I1" s="273"/>
      <c r="J1" s="273"/>
      <c r="K1" s="273"/>
    </row>
    <row r="2" spans="1:14" s="172" customFormat="1" ht="24" customHeight="1">
      <c r="A2" s="167" t="s">
        <v>705</v>
      </c>
      <c r="B2" s="167"/>
      <c r="C2" s="167"/>
      <c r="D2" s="167"/>
      <c r="E2" s="167"/>
      <c r="F2" s="167"/>
      <c r="G2" s="167"/>
      <c r="H2" s="167"/>
      <c r="I2" s="167"/>
      <c r="J2" s="167"/>
      <c r="K2" s="167"/>
      <c r="L2" s="685"/>
      <c r="M2" s="685"/>
      <c r="N2" s="685"/>
    </row>
    <row r="3" spans="1:14" s="376" customFormat="1" ht="20.100000000000001" customHeight="1">
      <c r="A3" s="169">
        <v>45535</v>
      </c>
      <c r="B3" s="169"/>
      <c r="C3" s="169"/>
      <c r="D3" s="169"/>
      <c r="E3" s="169"/>
      <c r="F3" s="169"/>
      <c r="G3" s="169"/>
      <c r="H3" s="169"/>
      <c r="I3" s="169"/>
      <c r="J3" s="169"/>
      <c r="K3" s="169"/>
      <c r="L3" s="629"/>
      <c r="M3" s="629"/>
      <c r="N3" s="629"/>
    </row>
    <row r="4" spans="1:14" s="382" customFormat="1" ht="20.100000000000001" customHeight="1">
      <c r="A4" s="170" t="s">
        <v>173</v>
      </c>
      <c r="B4" s="170"/>
      <c r="C4" s="170"/>
      <c r="D4" s="170"/>
      <c r="E4" s="170"/>
      <c r="F4" s="170"/>
      <c r="G4" s="170"/>
      <c r="H4" s="170"/>
      <c r="I4" s="170"/>
      <c r="J4" s="170"/>
      <c r="K4" s="170"/>
      <c r="L4" s="589"/>
      <c r="M4" s="589"/>
      <c r="N4" s="589"/>
    </row>
    <row r="5" spans="1:14" ht="6.75" customHeight="1" thickBot="1">
      <c r="A5" s="686"/>
    </row>
    <row r="6" spans="1:14" s="36" customFormat="1" ht="60" customHeight="1">
      <c r="A6" s="354" t="s">
        <v>1</v>
      </c>
      <c r="B6" s="687" t="s">
        <v>706</v>
      </c>
      <c r="C6" s="687" t="s">
        <v>707</v>
      </c>
      <c r="D6" s="687" t="s">
        <v>708</v>
      </c>
      <c r="E6" s="688" t="s">
        <v>133</v>
      </c>
      <c r="F6" s="687" t="s">
        <v>709</v>
      </c>
      <c r="G6" s="687" t="s">
        <v>710</v>
      </c>
      <c r="H6" s="687" t="s">
        <v>711</v>
      </c>
      <c r="I6" s="687" t="s">
        <v>712</v>
      </c>
      <c r="J6" s="687" t="s">
        <v>713</v>
      </c>
      <c r="K6" s="354" t="s">
        <v>714</v>
      </c>
    </row>
    <row r="7" spans="1:14" s="36" customFormat="1" ht="7.5" customHeight="1">
      <c r="A7" s="386"/>
      <c r="B7" s="386"/>
      <c r="C7" s="386"/>
      <c r="D7" s="386"/>
      <c r="E7" s="386"/>
      <c r="F7" s="386"/>
      <c r="G7" s="386"/>
      <c r="H7" s="386"/>
      <c r="I7" s="386"/>
      <c r="J7" s="386"/>
      <c r="K7" s="386"/>
    </row>
    <row r="8" spans="1:14" s="24" customFormat="1" ht="20.100000000000001" customHeight="1">
      <c r="A8" s="288" t="s">
        <v>29</v>
      </c>
      <c r="B8" s="689">
        <v>1.3899190013670496E-2</v>
      </c>
      <c r="C8" s="689">
        <v>5.0290440020771934</v>
      </c>
      <c r="D8" s="689">
        <v>1.2247014162219554</v>
      </c>
      <c r="E8" s="689">
        <v>53.289419701441631</v>
      </c>
      <c r="F8" s="689">
        <v>21.319066832691895</v>
      </c>
      <c r="G8" s="689">
        <v>1.342249463573886</v>
      </c>
      <c r="H8" s="689">
        <v>4.4119236476142323</v>
      </c>
      <c r="I8" s="689">
        <v>7.5706596477199382</v>
      </c>
      <c r="J8" s="689">
        <v>5.7990360986456055</v>
      </c>
      <c r="K8" s="690">
        <v>77134408.475999996</v>
      </c>
      <c r="L8" s="691"/>
    </row>
    <row r="9" spans="1:14" s="24" customFormat="1" ht="20.100000000000001" customHeight="1">
      <c r="A9" s="288" t="s">
        <v>30</v>
      </c>
      <c r="B9" s="689">
        <v>8.4001714167488226E-3</v>
      </c>
      <c r="C9" s="689">
        <v>0.19126748360831161</v>
      </c>
      <c r="D9" s="689">
        <v>0.34008050546898888</v>
      </c>
      <c r="E9" s="689">
        <v>65.367314212033008</v>
      </c>
      <c r="F9" s="689">
        <v>5.9353306634536578</v>
      </c>
      <c r="G9" s="689" t="s">
        <v>131</v>
      </c>
      <c r="H9" s="689">
        <v>0.85754759815185111</v>
      </c>
      <c r="I9" s="689">
        <v>5.9358698475627163</v>
      </c>
      <c r="J9" s="689">
        <v>21.364189518304709</v>
      </c>
      <c r="K9" s="690">
        <v>1785475.469</v>
      </c>
      <c r="L9" s="691"/>
    </row>
    <row r="10" spans="1:14" s="24" customFormat="1" ht="20.100000000000001" customHeight="1">
      <c r="A10" s="288" t="s">
        <v>31</v>
      </c>
      <c r="B10" s="689">
        <v>0.38059348042985852</v>
      </c>
      <c r="C10" s="689">
        <v>5.405129730257328</v>
      </c>
      <c r="D10" s="689">
        <v>2.3396581052006793</v>
      </c>
      <c r="E10" s="689">
        <v>59.565088453201319</v>
      </c>
      <c r="F10" s="689">
        <v>18.408098265884977</v>
      </c>
      <c r="G10" s="689">
        <v>2.4917013681535169</v>
      </c>
      <c r="H10" s="689">
        <v>4.8395845940631936</v>
      </c>
      <c r="I10" s="689">
        <v>4.3940672153441831</v>
      </c>
      <c r="J10" s="689">
        <v>2.1760787874649434</v>
      </c>
      <c r="K10" s="690">
        <v>116928302.213</v>
      </c>
      <c r="L10" s="691"/>
    </row>
    <row r="11" spans="1:14" s="24" customFormat="1" ht="20.100000000000001" customHeight="1">
      <c r="A11" s="288" t="s">
        <v>32</v>
      </c>
      <c r="B11" s="689">
        <v>9.505370926431507E-2</v>
      </c>
      <c r="C11" s="689">
        <v>9.1505164281022431</v>
      </c>
      <c r="D11" s="689">
        <v>1.0526091786703533</v>
      </c>
      <c r="E11" s="689">
        <v>47.455372562373135</v>
      </c>
      <c r="F11" s="689">
        <v>18.597577760227367</v>
      </c>
      <c r="G11" s="689">
        <v>1.3325388695368664E-2</v>
      </c>
      <c r="H11" s="689">
        <v>0.28341047731740154</v>
      </c>
      <c r="I11" s="689">
        <v>13.411515963913443</v>
      </c>
      <c r="J11" s="689">
        <v>9.9406185314363729</v>
      </c>
      <c r="K11" s="690">
        <v>8355065.8480000002</v>
      </c>
      <c r="L11" s="691"/>
    </row>
    <row r="12" spans="1:14" s="24" customFormat="1" ht="20.100000000000001" customHeight="1">
      <c r="A12" s="288" t="s">
        <v>33</v>
      </c>
      <c r="B12" s="689">
        <v>0.19871287519962616</v>
      </c>
      <c r="C12" s="689">
        <v>2.1164170293068443</v>
      </c>
      <c r="D12" s="689">
        <v>2.8017619532265243</v>
      </c>
      <c r="E12" s="689">
        <v>48.001379723222435</v>
      </c>
      <c r="F12" s="689">
        <v>22.932967685001838</v>
      </c>
      <c r="G12" s="689">
        <v>2.2738161004414783</v>
      </c>
      <c r="H12" s="689">
        <v>5.9648378518075926</v>
      </c>
      <c r="I12" s="689">
        <v>14.608039135476659</v>
      </c>
      <c r="J12" s="689">
        <v>1.1020676463170127</v>
      </c>
      <c r="K12" s="690">
        <v>14354635.537</v>
      </c>
      <c r="L12" s="691"/>
    </row>
    <row r="13" spans="1:14" s="24" customFormat="1" ht="20.100000000000001" customHeight="1">
      <c r="A13" s="288" t="s">
        <v>114</v>
      </c>
      <c r="B13" s="689">
        <v>0.11091078453489996</v>
      </c>
      <c r="C13" s="689">
        <v>4.833183117823399</v>
      </c>
      <c r="D13" s="689">
        <v>1.2445399872843865</v>
      </c>
      <c r="E13" s="689">
        <v>57.580181827407394</v>
      </c>
      <c r="F13" s="689">
        <v>21.625405236683022</v>
      </c>
      <c r="G13" s="689">
        <v>2.109643413731046</v>
      </c>
      <c r="H13" s="689">
        <v>5.1698719698622266</v>
      </c>
      <c r="I13" s="689">
        <v>5.7691180089436855</v>
      </c>
      <c r="J13" s="689">
        <v>1.5571456537299486</v>
      </c>
      <c r="K13" s="690">
        <v>51636138.217</v>
      </c>
      <c r="L13" s="691"/>
    </row>
    <row r="14" spans="1:14" s="24" customFormat="1" ht="20.100000000000001" customHeight="1">
      <c r="A14" s="288" t="s">
        <v>35</v>
      </c>
      <c r="B14" s="689">
        <v>2.6129844090547425</v>
      </c>
      <c r="C14" s="689">
        <v>1.1116725918023855</v>
      </c>
      <c r="D14" s="689" t="s">
        <v>131</v>
      </c>
      <c r="E14" s="689">
        <v>18.854248917869874</v>
      </c>
      <c r="F14" s="689" t="s">
        <v>131</v>
      </c>
      <c r="G14" s="689">
        <v>35.814306391720798</v>
      </c>
      <c r="H14" s="689" t="s">
        <v>131</v>
      </c>
      <c r="I14" s="689">
        <v>29.409792216911534</v>
      </c>
      <c r="J14" s="689">
        <v>12.196995472640669</v>
      </c>
      <c r="K14" s="690">
        <v>1828415.5020000001</v>
      </c>
      <c r="L14" s="691"/>
    </row>
    <row r="15" spans="1:14" s="24" customFormat="1" ht="20.100000000000001" customHeight="1">
      <c r="A15" s="288" t="s">
        <v>36</v>
      </c>
      <c r="B15" s="689">
        <v>0.2827764928187923</v>
      </c>
      <c r="C15" s="689">
        <v>6.0508417313134046</v>
      </c>
      <c r="D15" s="689">
        <v>2.6156257269401286</v>
      </c>
      <c r="E15" s="689">
        <v>57.11640143477009</v>
      </c>
      <c r="F15" s="689">
        <v>21.351126194658576</v>
      </c>
      <c r="G15" s="689">
        <v>2.0721664601385177</v>
      </c>
      <c r="H15" s="689">
        <v>3.1144694497404717</v>
      </c>
      <c r="I15" s="689">
        <v>5.7818089601869618</v>
      </c>
      <c r="J15" s="689">
        <v>1.6147835494330325</v>
      </c>
      <c r="K15" s="690">
        <v>48265812.917999998</v>
      </c>
      <c r="L15" s="691"/>
    </row>
    <row r="16" spans="1:14" s="24" customFormat="1" ht="20.100000000000001" customHeight="1">
      <c r="A16" s="288" t="s">
        <v>37</v>
      </c>
      <c r="B16" s="689" t="s">
        <v>131</v>
      </c>
      <c r="C16" s="689" t="s">
        <v>131</v>
      </c>
      <c r="D16" s="689" t="s">
        <v>131</v>
      </c>
      <c r="E16" s="689">
        <v>96.438018647818481</v>
      </c>
      <c r="F16" s="689">
        <v>3.5619813521815127</v>
      </c>
      <c r="G16" s="689" t="s">
        <v>131</v>
      </c>
      <c r="H16" s="689" t="s">
        <v>131</v>
      </c>
      <c r="I16" s="689" t="s">
        <v>131</v>
      </c>
      <c r="J16" s="689">
        <v>2.4039842795681279E-15</v>
      </c>
      <c r="K16" s="690">
        <v>12106497.827</v>
      </c>
      <c r="L16" s="691"/>
    </row>
    <row r="17" spans="1:12" s="24" customFormat="1" ht="20.100000000000001" customHeight="1">
      <c r="A17" s="288" t="s">
        <v>38</v>
      </c>
      <c r="B17" s="689" t="s">
        <v>131</v>
      </c>
      <c r="C17" s="689">
        <v>0.32246398408143029</v>
      </c>
      <c r="D17" s="689">
        <v>0.14677454799780482</v>
      </c>
      <c r="E17" s="689">
        <v>72.676101377036986</v>
      </c>
      <c r="F17" s="689">
        <v>14.969062022707494</v>
      </c>
      <c r="G17" s="689" t="s">
        <v>131</v>
      </c>
      <c r="H17" s="689">
        <v>0.59073228745823336</v>
      </c>
      <c r="I17" s="689">
        <v>10.56653768085544</v>
      </c>
      <c r="J17" s="689">
        <v>0.72832809986261737</v>
      </c>
      <c r="K17" s="690">
        <v>3891037.0210000002</v>
      </c>
      <c r="L17" s="691"/>
    </row>
    <row r="18" spans="1:12" s="24" customFormat="1" ht="20.100000000000001" customHeight="1">
      <c r="A18" s="26" t="s">
        <v>39</v>
      </c>
      <c r="B18" s="689" t="s">
        <v>131</v>
      </c>
      <c r="C18" s="689">
        <v>51.145160862998495</v>
      </c>
      <c r="D18" s="689" t="s">
        <v>131</v>
      </c>
      <c r="E18" s="689">
        <v>48.853689485044939</v>
      </c>
      <c r="F18" s="689">
        <v>1.1496825307910218E-3</v>
      </c>
      <c r="G18" s="689" t="s">
        <v>131</v>
      </c>
      <c r="H18" s="689" t="s">
        <v>131</v>
      </c>
      <c r="I18" s="689" t="s">
        <v>131</v>
      </c>
      <c r="J18" s="689">
        <v>-3.057422498703828E-8</v>
      </c>
      <c r="K18" s="690">
        <v>3270729.0049999999</v>
      </c>
      <c r="L18" s="691"/>
    </row>
    <row r="19" spans="1:12" s="24" customFormat="1" ht="20.100000000000001" customHeight="1">
      <c r="A19" s="26" t="s">
        <v>115</v>
      </c>
      <c r="B19" s="689">
        <v>1.5712298419084166E-2</v>
      </c>
      <c r="C19" s="689" t="s">
        <v>131</v>
      </c>
      <c r="D19" s="689">
        <v>9.0428625644879919</v>
      </c>
      <c r="E19" s="689">
        <v>66.49861185513916</v>
      </c>
      <c r="F19" s="689" t="s">
        <v>131</v>
      </c>
      <c r="G19" s="689">
        <v>2.6072331544681573</v>
      </c>
      <c r="H19" s="689">
        <v>11.058335943556719</v>
      </c>
      <c r="I19" s="689">
        <v>10.011510229371751</v>
      </c>
      <c r="J19" s="689">
        <v>0.76573395455713011</v>
      </c>
      <c r="K19" s="690">
        <v>5668381.3930000002</v>
      </c>
      <c r="L19" s="691"/>
    </row>
    <row r="20" spans="1:12" s="24" customFormat="1" ht="20.100000000000001" customHeight="1">
      <c r="A20" s="26" t="s">
        <v>150</v>
      </c>
      <c r="B20" s="689" t="s">
        <v>131</v>
      </c>
      <c r="C20" s="689">
        <v>46.627927874456013</v>
      </c>
      <c r="D20" s="689" t="s">
        <v>131</v>
      </c>
      <c r="E20" s="689">
        <v>53.37207212554398</v>
      </c>
      <c r="F20" s="689" t="s">
        <v>131</v>
      </c>
      <c r="G20" s="689" t="s">
        <v>131</v>
      </c>
      <c r="H20" s="689" t="s">
        <v>131</v>
      </c>
      <c r="I20" s="689" t="s">
        <v>131</v>
      </c>
      <c r="J20" s="689" t="s">
        <v>131</v>
      </c>
      <c r="K20" s="690">
        <v>1314153</v>
      </c>
      <c r="L20" s="691"/>
    </row>
    <row r="21" spans="1:12" s="24" customFormat="1" ht="20.100000000000001" customHeight="1">
      <c r="A21" s="27" t="s">
        <v>42</v>
      </c>
      <c r="B21" s="689" t="s">
        <v>131</v>
      </c>
      <c r="C21" s="689" t="s">
        <v>131</v>
      </c>
      <c r="D21" s="689" t="s">
        <v>131</v>
      </c>
      <c r="E21" s="689">
        <v>99.982007317589947</v>
      </c>
      <c r="F21" s="689">
        <v>1.7992682410039477E-2</v>
      </c>
      <c r="G21" s="689" t="s">
        <v>131</v>
      </c>
      <c r="H21" s="689" t="s">
        <v>131</v>
      </c>
      <c r="I21" s="689" t="s">
        <v>131</v>
      </c>
      <c r="J21" s="689">
        <v>9.9308364349610982E-15</v>
      </c>
      <c r="K21" s="690">
        <v>694026.58900000004</v>
      </c>
      <c r="L21" s="691"/>
    </row>
    <row r="22" spans="1:12" s="24" customFormat="1" ht="20.100000000000001" customHeight="1">
      <c r="A22" s="26" t="s">
        <v>43</v>
      </c>
      <c r="B22" s="689" t="s">
        <v>131</v>
      </c>
      <c r="C22" s="689" t="s">
        <v>131</v>
      </c>
      <c r="D22" s="689">
        <v>0.31905686482215451</v>
      </c>
      <c r="E22" s="689">
        <v>58.91097189836222</v>
      </c>
      <c r="F22" s="689" t="s">
        <v>131</v>
      </c>
      <c r="G22" s="689" t="s">
        <v>131</v>
      </c>
      <c r="H22" s="689">
        <v>5.0487932990159434</v>
      </c>
      <c r="I22" s="689">
        <v>32.037561805795455</v>
      </c>
      <c r="J22" s="689">
        <v>3.6836161320042131</v>
      </c>
      <c r="K22" s="690">
        <v>1165217.9939999999</v>
      </c>
      <c r="L22" s="691"/>
    </row>
    <row r="23" spans="1:12" s="24" customFormat="1" ht="20.100000000000001" customHeight="1">
      <c r="A23" s="26" t="s">
        <v>44</v>
      </c>
      <c r="B23" s="689" t="s">
        <v>131</v>
      </c>
      <c r="C23" s="689" t="s">
        <v>131</v>
      </c>
      <c r="D23" s="689" t="s">
        <v>131</v>
      </c>
      <c r="E23" s="689">
        <v>100</v>
      </c>
      <c r="F23" s="689" t="s">
        <v>131</v>
      </c>
      <c r="G23" s="689" t="s">
        <v>131</v>
      </c>
      <c r="H23" s="689" t="s">
        <v>131</v>
      </c>
      <c r="I23" s="689" t="s">
        <v>131</v>
      </c>
      <c r="J23" s="689" t="s">
        <v>131</v>
      </c>
      <c r="K23" s="690">
        <v>192272</v>
      </c>
      <c r="L23" s="691"/>
    </row>
    <row r="24" spans="1:12" s="24" customFormat="1" ht="20.100000000000001" customHeight="1">
      <c r="A24" s="26" t="s">
        <v>45</v>
      </c>
      <c r="B24" s="689" t="s">
        <v>131</v>
      </c>
      <c r="C24" s="689" t="s">
        <v>131</v>
      </c>
      <c r="D24" s="689" t="s">
        <v>131</v>
      </c>
      <c r="E24" s="689">
        <v>64.855310706592334</v>
      </c>
      <c r="F24" s="689" t="s">
        <v>131</v>
      </c>
      <c r="G24" s="689" t="s">
        <v>131</v>
      </c>
      <c r="H24" s="689" t="s">
        <v>131</v>
      </c>
      <c r="I24" s="689">
        <v>26.178596455777896</v>
      </c>
      <c r="J24" s="689">
        <v>8.9660928376297555</v>
      </c>
      <c r="K24" s="690">
        <v>1252719.574</v>
      </c>
      <c r="L24" s="691"/>
    </row>
    <row r="25" spans="1:12" s="70" customFormat="1" ht="27" customHeight="1" thickBot="1">
      <c r="A25" s="363" t="s">
        <v>46</v>
      </c>
      <c r="B25" s="692">
        <v>0.21003121482654202</v>
      </c>
      <c r="C25" s="692">
        <v>5.4326074626099157</v>
      </c>
      <c r="D25" s="692">
        <v>1.8876131046410747</v>
      </c>
      <c r="E25" s="692">
        <v>58.133701569281072</v>
      </c>
      <c r="F25" s="692">
        <v>18.695809481130713</v>
      </c>
      <c r="G25" s="692">
        <v>2.0490489621896204</v>
      </c>
      <c r="H25" s="692">
        <v>4.2414895215231665</v>
      </c>
      <c r="I25" s="692">
        <v>6.3708975082173547</v>
      </c>
      <c r="J25" s="692">
        <v>2.9788011755805281</v>
      </c>
      <c r="K25" s="390">
        <v>349843288.583</v>
      </c>
      <c r="L25" s="691"/>
    </row>
    <row r="26" spans="1:12" s="8" customFormat="1" ht="7.5" customHeight="1">
      <c r="A26" s="652"/>
      <c r="B26" s="693"/>
      <c r="C26" s="693"/>
      <c r="D26" s="693"/>
      <c r="E26" s="693"/>
      <c r="F26" s="693"/>
      <c r="G26" s="693"/>
      <c r="H26" s="693"/>
      <c r="I26" s="693"/>
      <c r="J26" s="694"/>
      <c r="K26" s="658"/>
      <c r="L26" s="654"/>
    </row>
    <row r="27" spans="1:12" s="73" customFormat="1" ht="11.25" customHeight="1">
      <c r="A27" s="30" t="s">
        <v>715</v>
      </c>
      <c r="B27" s="18"/>
      <c r="C27" s="18"/>
      <c r="D27" s="18"/>
      <c r="E27" s="18"/>
      <c r="F27" s="18"/>
      <c r="G27" s="18"/>
      <c r="H27" s="18"/>
      <c r="I27" s="18"/>
      <c r="J27" s="18"/>
      <c r="K27" s="682"/>
    </row>
    <row r="28" spans="1:12" s="73" customFormat="1" ht="13.5" customHeight="1">
      <c r="A28" s="30" t="s">
        <v>716</v>
      </c>
      <c r="B28" s="18"/>
      <c r="C28" s="18"/>
      <c r="D28" s="18"/>
      <c r="E28" s="18"/>
      <c r="F28" s="18"/>
      <c r="G28" s="18"/>
      <c r="H28" s="18"/>
      <c r="I28" s="18"/>
      <c r="J28" s="18"/>
      <c r="K28" s="682"/>
    </row>
    <row r="29" spans="1:12">
      <c r="A29" s="30" t="s">
        <v>717</v>
      </c>
      <c r="B29" s="18"/>
      <c r="C29" s="18"/>
      <c r="D29" s="18"/>
      <c r="E29" s="18"/>
      <c r="F29" s="18"/>
      <c r="G29" s="18"/>
      <c r="H29" s="18"/>
      <c r="I29" s="18"/>
      <c r="J29" s="18"/>
      <c r="K29" s="682"/>
    </row>
    <row r="30" spans="1:12">
      <c r="A30" s="30" t="s">
        <v>718</v>
      </c>
      <c r="B30" s="18"/>
      <c r="C30" s="18"/>
      <c r="D30" s="18"/>
      <c r="E30" s="18"/>
      <c r="F30" s="18"/>
      <c r="G30" s="18"/>
      <c r="H30" s="18"/>
      <c r="I30" s="18"/>
      <c r="J30" s="18"/>
      <c r="K30" s="682"/>
    </row>
    <row r="31" spans="1:12">
      <c r="A31" s="33" t="s">
        <v>719</v>
      </c>
      <c r="B31" s="239"/>
      <c r="C31" s="239"/>
      <c r="D31" s="239"/>
      <c r="E31" s="239"/>
      <c r="F31" s="239"/>
      <c r="G31" s="239"/>
      <c r="H31" s="239"/>
      <c r="I31" s="239"/>
      <c r="J31" s="239"/>
      <c r="K31" s="239"/>
      <c r="L31" s="239"/>
    </row>
    <row r="32" spans="1:12">
      <c r="A32" s="33"/>
      <c r="B32" s="24"/>
      <c r="C32" s="24"/>
      <c r="D32" s="24"/>
      <c r="E32" s="24"/>
      <c r="F32" s="24"/>
      <c r="G32" s="24"/>
      <c r="H32" s="24"/>
      <c r="K32" s="608"/>
    </row>
  </sheetData>
  <hyperlinks>
    <hyperlink ref="A1" location="Índice!A1" display="Volver al Índice" xr:uid="{0D170A6D-1D26-44B0-AC62-3E9D832427D8}"/>
  </hyperlinks>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0C55A-DDA5-47B2-AE31-AF07197C1E41}">
  <dimension ref="A1:T200"/>
  <sheetViews>
    <sheetView showGridLines="0" zoomScale="70" zoomScaleNormal="70" workbookViewId="0"/>
  </sheetViews>
  <sheetFormatPr baseColWidth="10" defaultColWidth="11.44140625" defaultRowHeight="13.2"/>
  <cols>
    <col min="1" max="1" width="27.5546875" style="807" customWidth="1"/>
    <col min="2" max="2" width="10.44140625" style="7" bestFit="1" customWidth="1"/>
    <col min="3" max="3" width="9.109375" style="7" bestFit="1" customWidth="1"/>
    <col min="4" max="4" width="10.44140625" style="7" bestFit="1" customWidth="1"/>
    <col min="5" max="6" width="9.44140625" style="7" bestFit="1" customWidth="1"/>
    <col min="7" max="7" width="10.109375" style="7" bestFit="1" customWidth="1"/>
    <col min="8" max="8" width="9.109375" style="7" bestFit="1" customWidth="1"/>
    <col min="9" max="9" width="10" style="7" customWidth="1"/>
    <col min="10" max="13" width="9.44140625" style="7" bestFit="1" customWidth="1"/>
    <col min="14" max="14" width="9.109375" style="7" bestFit="1" customWidth="1"/>
    <col min="15" max="15" width="8.109375" style="7" bestFit="1" customWidth="1"/>
    <col min="16" max="16" width="7.5546875" style="7" bestFit="1" customWidth="1"/>
    <col min="17" max="18" width="7.5546875" style="7" customWidth="1"/>
    <col min="19" max="19" width="13.6640625" style="7" bestFit="1" customWidth="1"/>
    <col min="20" max="24" width="10.109375" style="7" customWidth="1"/>
    <col min="25" max="25" width="9" style="7" bestFit="1" customWidth="1"/>
    <col min="26" max="26" width="7.5546875" style="7" bestFit="1" customWidth="1"/>
    <col min="27" max="27" width="10.44140625" style="7" bestFit="1" customWidth="1"/>
    <col min="28" max="31" width="7.5546875" style="7" bestFit="1" customWidth="1"/>
    <col min="32" max="32" width="6.88671875" style="7" bestFit="1" customWidth="1"/>
    <col min="33" max="33" width="9" style="7" bestFit="1" customWidth="1"/>
    <col min="34" max="35" width="7.5546875" style="7" bestFit="1" customWidth="1"/>
    <col min="36" max="37" width="9" style="7" bestFit="1" customWidth="1"/>
    <col min="38" max="38" width="9" style="7" customWidth="1"/>
    <col min="39" max="39" width="7.5546875" style="7" bestFit="1" customWidth="1"/>
    <col min="40" max="40" width="10.5546875" style="7" bestFit="1" customWidth="1"/>
    <col min="41" max="41" width="11.44140625" style="7"/>
    <col min="42" max="42" width="29.44140625" style="7" customWidth="1"/>
    <col min="43" max="43" width="9" style="7" bestFit="1" customWidth="1"/>
    <col min="44" max="44" width="7.5546875" style="7" bestFit="1" customWidth="1"/>
    <col min="45" max="45" width="10.44140625" style="7" bestFit="1" customWidth="1"/>
    <col min="46" max="49" width="7.5546875" style="7" bestFit="1" customWidth="1"/>
    <col min="50" max="50" width="6.88671875" style="7" bestFit="1" customWidth="1"/>
    <col min="51" max="51" width="9" style="7" bestFit="1" customWidth="1"/>
    <col min="52" max="53" width="7.5546875" style="7" bestFit="1" customWidth="1"/>
    <col min="54" max="55" width="9" style="7" bestFit="1" customWidth="1"/>
    <col min="56" max="56" width="9" style="7" customWidth="1"/>
    <col min="57" max="57" width="7.5546875" style="7" bestFit="1" customWidth="1"/>
    <col min="58" max="58" width="9" style="7" bestFit="1" customWidth="1"/>
    <col min="59" max="59" width="11.44140625" style="7"/>
    <col min="60" max="60" width="29.44140625" style="7" customWidth="1"/>
    <col min="61" max="61" width="9" style="7" bestFit="1" customWidth="1"/>
    <col min="62" max="62" width="7.5546875" style="7" bestFit="1" customWidth="1"/>
    <col min="63" max="63" width="10.44140625" style="7" bestFit="1" customWidth="1"/>
    <col min="64" max="67" width="7.5546875" style="7" bestFit="1" customWidth="1"/>
    <col min="68" max="68" width="6.88671875" style="7" bestFit="1" customWidth="1"/>
    <col min="69" max="69" width="9" style="7" bestFit="1" customWidth="1"/>
    <col min="70" max="71" width="7.5546875" style="7" bestFit="1" customWidth="1"/>
    <col min="72" max="73" width="9" style="7" bestFit="1" customWidth="1"/>
    <col min="74" max="74" width="9" style="7" customWidth="1"/>
    <col min="75" max="75" width="7.5546875" style="7" bestFit="1" customWidth="1"/>
    <col min="76" max="76" width="9" style="7" bestFit="1" customWidth="1"/>
    <col min="77" max="256" width="11.44140625" style="7"/>
    <col min="257" max="257" width="27.5546875" style="7" customWidth="1"/>
    <col min="258" max="258" width="10.44140625" style="7" bestFit="1" customWidth="1"/>
    <col min="259" max="259" width="9.109375" style="7" bestFit="1" customWidth="1"/>
    <col min="260" max="260" width="10.44140625" style="7" bestFit="1" customWidth="1"/>
    <col min="261" max="262" width="9.44140625" style="7" bestFit="1" customWidth="1"/>
    <col min="263" max="263" width="10.109375" style="7" bestFit="1" customWidth="1"/>
    <col min="264" max="264" width="9.109375" style="7" bestFit="1" customWidth="1"/>
    <col min="265" max="265" width="10" style="7" customWidth="1"/>
    <col min="266" max="269" width="9.44140625" style="7" bestFit="1" customWidth="1"/>
    <col min="270" max="270" width="9.109375" style="7" bestFit="1" customWidth="1"/>
    <col min="271" max="271" width="8.109375" style="7" bestFit="1" customWidth="1"/>
    <col min="272" max="272" width="7.5546875" style="7" bestFit="1" customWidth="1"/>
    <col min="273" max="274" width="7.5546875" style="7" customWidth="1"/>
    <col min="275" max="275" width="13.6640625" style="7" bestFit="1" customWidth="1"/>
    <col min="276" max="280" width="10.109375" style="7" customWidth="1"/>
    <col min="281" max="281" width="9" style="7" bestFit="1" customWidth="1"/>
    <col min="282" max="282" width="7.5546875" style="7" bestFit="1" customWidth="1"/>
    <col min="283" max="283" width="10.44140625" style="7" bestFit="1" customWidth="1"/>
    <col min="284" max="287" width="7.5546875" style="7" bestFit="1" customWidth="1"/>
    <col min="288" max="288" width="6.88671875" style="7" bestFit="1" customWidth="1"/>
    <col min="289" max="289" width="9" style="7" bestFit="1" customWidth="1"/>
    <col min="290" max="291" width="7.5546875" style="7" bestFit="1" customWidth="1"/>
    <col min="292" max="293" width="9" style="7" bestFit="1" customWidth="1"/>
    <col min="294" max="294" width="9" style="7" customWidth="1"/>
    <col min="295" max="295" width="7.5546875" style="7" bestFit="1" customWidth="1"/>
    <col min="296" max="296" width="10.5546875" style="7" bestFit="1" customWidth="1"/>
    <col min="297" max="297" width="11.44140625" style="7"/>
    <col min="298" max="298" width="29.44140625" style="7" customWidth="1"/>
    <col min="299" max="299" width="9" style="7" bestFit="1" customWidth="1"/>
    <col min="300" max="300" width="7.5546875" style="7" bestFit="1" customWidth="1"/>
    <col min="301" max="301" width="10.44140625" style="7" bestFit="1" customWidth="1"/>
    <col min="302" max="305" width="7.5546875" style="7" bestFit="1" customWidth="1"/>
    <col min="306" max="306" width="6.88671875" style="7" bestFit="1" customWidth="1"/>
    <col min="307" max="307" width="9" style="7" bestFit="1" customWidth="1"/>
    <col min="308" max="309" width="7.5546875" style="7" bestFit="1" customWidth="1"/>
    <col min="310" max="311" width="9" style="7" bestFit="1" customWidth="1"/>
    <col min="312" max="312" width="9" style="7" customWidth="1"/>
    <col min="313" max="313" width="7.5546875" style="7" bestFit="1" customWidth="1"/>
    <col min="314" max="314" width="9" style="7" bestFit="1" customWidth="1"/>
    <col min="315" max="315" width="11.44140625" style="7"/>
    <col min="316" max="316" width="29.44140625" style="7" customWidth="1"/>
    <col min="317" max="317" width="9" style="7" bestFit="1" customWidth="1"/>
    <col min="318" max="318" width="7.5546875" style="7" bestFit="1" customWidth="1"/>
    <col min="319" max="319" width="10.44140625" style="7" bestFit="1" customWidth="1"/>
    <col min="320" max="323" width="7.5546875" style="7" bestFit="1" customWidth="1"/>
    <col min="324" max="324" width="6.88671875" style="7" bestFit="1" customWidth="1"/>
    <col min="325" max="325" width="9" style="7" bestFit="1" customWidth="1"/>
    <col min="326" max="327" width="7.5546875" style="7" bestFit="1" customWidth="1"/>
    <col min="328" max="329" width="9" style="7" bestFit="1" customWidth="1"/>
    <col min="330" max="330" width="9" style="7" customWidth="1"/>
    <col min="331" max="331" width="7.5546875" style="7" bestFit="1" customWidth="1"/>
    <col min="332" max="332" width="9" style="7" bestFit="1" customWidth="1"/>
    <col min="333" max="512" width="11.44140625" style="7"/>
    <col min="513" max="513" width="27.5546875" style="7" customWidth="1"/>
    <col min="514" max="514" width="10.44140625" style="7" bestFit="1" customWidth="1"/>
    <col min="515" max="515" width="9.109375" style="7" bestFit="1" customWidth="1"/>
    <col min="516" max="516" width="10.44140625" style="7" bestFit="1" customWidth="1"/>
    <col min="517" max="518" width="9.44140625" style="7" bestFit="1" customWidth="1"/>
    <col min="519" max="519" width="10.109375" style="7" bestFit="1" customWidth="1"/>
    <col min="520" max="520" width="9.109375" style="7" bestFit="1" customWidth="1"/>
    <col min="521" max="521" width="10" style="7" customWidth="1"/>
    <col min="522" max="525" width="9.44140625" style="7" bestFit="1" customWidth="1"/>
    <col min="526" max="526" width="9.109375" style="7" bestFit="1" customWidth="1"/>
    <col min="527" max="527" width="8.109375" style="7" bestFit="1" customWidth="1"/>
    <col min="528" max="528" width="7.5546875" style="7" bestFit="1" customWidth="1"/>
    <col min="529" max="530" width="7.5546875" style="7" customWidth="1"/>
    <col min="531" max="531" width="13.6640625" style="7" bestFit="1" customWidth="1"/>
    <col min="532" max="536" width="10.109375" style="7" customWidth="1"/>
    <col min="537" max="537" width="9" style="7" bestFit="1" customWidth="1"/>
    <col min="538" max="538" width="7.5546875" style="7" bestFit="1" customWidth="1"/>
    <col min="539" max="539" width="10.44140625" style="7" bestFit="1" customWidth="1"/>
    <col min="540" max="543" width="7.5546875" style="7" bestFit="1" customWidth="1"/>
    <col min="544" max="544" width="6.88671875" style="7" bestFit="1" customWidth="1"/>
    <col min="545" max="545" width="9" style="7" bestFit="1" customWidth="1"/>
    <col min="546" max="547" width="7.5546875" style="7" bestFit="1" customWidth="1"/>
    <col min="548" max="549" width="9" style="7" bestFit="1" customWidth="1"/>
    <col min="550" max="550" width="9" style="7" customWidth="1"/>
    <col min="551" max="551" width="7.5546875" style="7" bestFit="1" customWidth="1"/>
    <col min="552" max="552" width="10.5546875" style="7" bestFit="1" customWidth="1"/>
    <col min="553" max="553" width="11.44140625" style="7"/>
    <col min="554" max="554" width="29.44140625" style="7" customWidth="1"/>
    <col min="555" max="555" width="9" style="7" bestFit="1" customWidth="1"/>
    <col min="556" max="556" width="7.5546875" style="7" bestFit="1" customWidth="1"/>
    <col min="557" max="557" width="10.44140625" style="7" bestFit="1" customWidth="1"/>
    <col min="558" max="561" width="7.5546875" style="7" bestFit="1" customWidth="1"/>
    <col min="562" max="562" width="6.88671875" style="7" bestFit="1" customWidth="1"/>
    <col min="563" max="563" width="9" style="7" bestFit="1" customWidth="1"/>
    <col min="564" max="565" width="7.5546875" style="7" bestFit="1" customWidth="1"/>
    <col min="566" max="567" width="9" style="7" bestFit="1" customWidth="1"/>
    <col min="568" max="568" width="9" style="7" customWidth="1"/>
    <col min="569" max="569" width="7.5546875" style="7" bestFit="1" customWidth="1"/>
    <col min="570" max="570" width="9" style="7" bestFit="1" customWidth="1"/>
    <col min="571" max="571" width="11.44140625" style="7"/>
    <col min="572" max="572" width="29.44140625" style="7" customWidth="1"/>
    <col min="573" max="573" width="9" style="7" bestFit="1" customWidth="1"/>
    <col min="574" max="574" width="7.5546875" style="7" bestFit="1" customWidth="1"/>
    <col min="575" max="575" width="10.44140625" style="7" bestFit="1" customWidth="1"/>
    <col min="576" max="579" width="7.5546875" style="7" bestFit="1" customWidth="1"/>
    <col min="580" max="580" width="6.88671875" style="7" bestFit="1" customWidth="1"/>
    <col min="581" max="581" width="9" style="7" bestFit="1" customWidth="1"/>
    <col min="582" max="583" width="7.5546875" style="7" bestFit="1" customWidth="1"/>
    <col min="584" max="585" width="9" style="7" bestFit="1" customWidth="1"/>
    <col min="586" max="586" width="9" style="7" customWidth="1"/>
    <col min="587" max="587" width="7.5546875" style="7" bestFit="1" customWidth="1"/>
    <col min="588" max="588" width="9" style="7" bestFit="1" customWidth="1"/>
    <col min="589" max="768" width="11.44140625" style="7"/>
    <col min="769" max="769" width="27.5546875" style="7" customWidth="1"/>
    <col min="770" max="770" width="10.44140625" style="7" bestFit="1" customWidth="1"/>
    <col min="771" max="771" width="9.109375" style="7" bestFit="1" customWidth="1"/>
    <col min="772" max="772" width="10.44140625" style="7" bestFit="1" customWidth="1"/>
    <col min="773" max="774" width="9.44140625" style="7" bestFit="1" customWidth="1"/>
    <col min="775" max="775" width="10.109375" style="7" bestFit="1" customWidth="1"/>
    <col min="776" max="776" width="9.109375" style="7" bestFit="1" customWidth="1"/>
    <col min="777" max="777" width="10" style="7" customWidth="1"/>
    <col min="778" max="781" width="9.44140625" style="7" bestFit="1" customWidth="1"/>
    <col min="782" max="782" width="9.109375" style="7" bestFit="1" customWidth="1"/>
    <col min="783" max="783" width="8.109375" style="7" bestFit="1" customWidth="1"/>
    <col min="784" max="784" width="7.5546875" style="7" bestFit="1" customWidth="1"/>
    <col min="785" max="786" width="7.5546875" style="7" customWidth="1"/>
    <col min="787" max="787" width="13.6640625" style="7" bestFit="1" customWidth="1"/>
    <col min="788" max="792" width="10.109375" style="7" customWidth="1"/>
    <col min="793" max="793" width="9" style="7" bestFit="1" customWidth="1"/>
    <col min="794" max="794" width="7.5546875" style="7" bestFit="1" customWidth="1"/>
    <col min="795" max="795" width="10.44140625" style="7" bestFit="1" customWidth="1"/>
    <col min="796" max="799" width="7.5546875" style="7" bestFit="1" customWidth="1"/>
    <col min="800" max="800" width="6.88671875" style="7" bestFit="1" customWidth="1"/>
    <col min="801" max="801" width="9" style="7" bestFit="1" customWidth="1"/>
    <col min="802" max="803" width="7.5546875" style="7" bestFit="1" customWidth="1"/>
    <col min="804" max="805" width="9" style="7" bestFit="1" customWidth="1"/>
    <col min="806" max="806" width="9" style="7" customWidth="1"/>
    <col min="807" max="807" width="7.5546875" style="7" bestFit="1" customWidth="1"/>
    <col min="808" max="808" width="10.5546875" style="7" bestFit="1" customWidth="1"/>
    <col min="809" max="809" width="11.44140625" style="7"/>
    <col min="810" max="810" width="29.44140625" style="7" customWidth="1"/>
    <col min="811" max="811" width="9" style="7" bestFit="1" customWidth="1"/>
    <col min="812" max="812" width="7.5546875" style="7" bestFit="1" customWidth="1"/>
    <col min="813" max="813" width="10.44140625" style="7" bestFit="1" customWidth="1"/>
    <col min="814" max="817" width="7.5546875" style="7" bestFit="1" customWidth="1"/>
    <col min="818" max="818" width="6.88671875" style="7" bestFit="1" customWidth="1"/>
    <col min="819" max="819" width="9" style="7" bestFit="1" customWidth="1"/>
    <col min="820" max="821" width="7.5546875" style="7" bestFit="1" customWidth="1"/>
    <col min="822" max="823" width="9" style="7" bestFit="1" customWidth="1"/>
    <col min="824" max="824" width="9" style="7" customWidth="1"/>
    <col min="825" max="825" width="7.5546875" style="7" bestFit="1" customWidth="1"/>
    <col min="826" max="826" width="9" style="7" bestFit="1" customWidth="1"/>
    <col min="827" max="827" width="11.44140625" style="7"/>
    <col min="828" max="828" width="29.44140625" style="7" customWidth="1"/>
    <col min="829" max="829" width="9" style="7" bestFit="1" customWidth="1"/>
    <col min="830" max="830" width="7.5546875" style="7" bestFit="1" customWidth="1"/>
    <col min="831" max="831" width="10.44140625" style="7" bestFit="1" customWidth="1"/>
    <col min="832" max="835" width="7.5546875" style="7" bestFit="1" customWidth="1"/>
    <col min="836" max="836" width="6.88671875" style="7" bestFit="1" customWidth="1"/>
    <col min="837" max="837" width="9" style="7" bestFit="1" customWidth="1"/>
    <col min="838" max="839" width="7.5546875" style="7" bestFit="1" customWidth="1"/>
    <col min="840" max="841" width="9" style="7" bestFit="1" customWidth="1"/>
    <col min="842" max="842" width="9" style="7" customWidth="1"/>
    <col min="843" max="843" width="7.5546875" style="7" bestFit="1" customWidth="1"/>
    <col min="844" max="844" width="9" style="7" bestFit="1" customWidth="1"/>
    <col min="845" max="1024" width="11.44140625" style="7"/>
    <col min="1025" max="1025" width="27.5546875" style="7" customWidth="1"/>
    <col min="1026" max="1026" width="10.44140625" style="7" bestFit="1" customWidth="1"/>
    <col min="1027" max="1027" width="9.109375" style="7" bestFit="1" customWidth="1"/>
    <col min="1028" max="1028" width="10.44140625" style="7" bestFit="1" customWidth="1"/>
    <col min="1029" max="1030" width="9.44140625" style="7" bestFit="1" customWidth="1"/>
    <col min="1031" max="1031" width="10.109375" style="7" bestFit="1" customWidth="1"/>
    <col min="1032" max="1032" width="9.109375" style="7" bestFit="1" customWidth="1"/>
    <col min="1033" max="1033" width="10" style="7" customWidth="1"/>
    <col min="1034" max="1037" width="9.44140625" style="7" bestFit="1" customWidth="1"/>
    <col min="1038" max="1038" width="9.109375" style="7" bestFit="1" customWidth="1"/>
    <col min="1039" max="1039" width="8.109375" style="7" bestFit="1" customWidth="1"/>
    <col min="1040" max="1040" width="7.5546875" style="7" bestFit="1" customWidth="1"/>
    <col min="1041" max="1042" width="7.5546875" style="7" customWidth="1"/>
    <col min="1043" max="1043" width="13.6640625" style="7" bestFit="1" customWidth="1"/>
    <col min="1044" max="1048" width="10.109375" style="7" customWidth="1"/>
    <col min="1049" max="1049" width="9" style="7" bestFit="1" customWidth="1"/>
    <col min="1050" max="1050" width="7.5546875" style="7" bestFit="1" customWidth="1"/>
    <col min="1051" max="1051" width="10.44140625" style="7" bestFit="1" customWidth="1"/>
    <col min="1052" max="1055" width="7.5546875" style="7" bestFit="1" customWidth="1"/>
    <col min="1056" max="1056" width="6.88671875" style="7" bestFit="1" customWidth="1"/>
    <col min="1057" max="1057" width="9" style="7" bestFit="1" customWidth="1"/>
    <col min="1058" max="1059" width="7.5546875" style="7" bestFit="1" customWidth="1"/>
    <col min="1060" max="1061" width="9" style="7" bestFit="1" customWidth="1"/>
    <col min="1062" max="1062" width="9" style="7" customWidth="1"/>
    <col min="1063" max="1063" width="7.5546875" style="7" bestFit="1" customWidth="1"/>
    <col min="1064" max="1064" width="10.5546875" style="7" bestFit="1" customWidth="1"/>
    <col min="1065" max="1065" width="11.44140625" style="7"/>
    <col min="1066" max="1066" width="29.44140625" style="7" customWidth="1"/>
    <col min="1067" max="1067" width="9" style="7" bestFit="1" customWidth="1"/>
    <col min="1068" max="1068" width="7.5546875" style="7" bestFit="1" customWidth="1"/>
    <col min="1069" max="1069" width="10.44140625" style="7" bestFit="1" customWidth="1"/>
    <col min="1070" max="1073" width="7.5546875" style="7" bestFit="1" customWidth="1"/>
    <col min="1074" max="1074" width="6.88671875" style="7" bestFit="1" customWidth="1"/>
    <col min="1075" max="1075" width="9" style="7" bestFit="1" customWidth="1"/>
    <col min="1076" max="1077" width="7.5546875" style="7" bestFit="1" customWidth="1"/>
    <col min="1078" max="1079" width="9" style="7" bestFit="1" customWidth="1"/>
    <col min="1080" max="1080" width="9" style="7" customWidth="1"/>
    <col min="1081" max="1081" width="7.5546875" style="7" bestFit="1" customWidth="1"/>
    <col min="1082" max="1082" width="9" style="7" bestFit="1" customWidth="1"/>
    <col min="1083" max="1083" width="11.44140625" style="7"/>
    <col min="1084" max="1084" width="29.44140625" style="7" customWidth="1"/>
    <col min="1085" max="1085" width="9" style="7" bestFit="1" customWidth="1"/>
    <col min="1086" max="1086" width="7.5546875" style="7" bestFit="1" customWidth="1"/>
    <col min="1087" max="1087" width="10.44140625" style="7" bestFit="1" customWidth="1"/>
    <col min="1088" max="1091" width="7.5546875" style="7" bestFit="1" customWidth="1"/>
    <col min="1092" max="1092" width="6.88671875" style="7" bestFit="1" customWidth="1"/>
    <col min="1093" max="1093" width="9" style="7" bestFit="1" customWidth="1"/>
    <col min="1094" max="1095" width="7.5546875" style="7" bestFit="1" customWidth="1"/>
    <col min="1096" max="1097" width="9" style="7" bestFit="1" customWidth="1"/>
    <col min="1098" max="1098" width="9" style="7" customWidth="1"/>
    <col min="1099" max="1099" width="7.5546875" style="7" bestFit="1" customWidth="1"/>
    <col min="1100" max="1100" width="9" style="7" bestFit="1" customWidth="1"/>
    <col min="1101" max="1280" width="11.44140625" style="7"/>
    <col min="1281" max="1281" width="27.5546875" style="7" customWidth="1"/>
    <col min="1282" max="1282" width="10.44140625" style="7" bestFit="1" customWidth="1"/>
    <col min="1283" max="1283" width="9.109375" style="7" bestFit="1" customWidth="1"/>
    <col min="1284" max="1284" width="10.44140625" style="7" bestFit="1" customWidth="1"/>
    <col min="1285" max="1286" width="9.44140625" style="7" bestFit="1" customWidth="1"/>
    <col min="1287" max="1287" width="10.109375" style="7" bestFit="1" customWidth="1"/>
    <col min="1288" max="1288" width="9.109375" style="7" bestFit="1" customWidth="1"/>
    <col min="1289" max="1289" width="10" style="7" customWidth="1"/>
    <col min="1290" max="1293" width="9.44140625" style="7" bestFit="1" customWidth="1"/>
    <col min="1294" max="1294" width="9.109375" style="7" bestFit="1" customWidth="1"/>
    <col min="1295" max="1295" width="8.109375" style="7" bestFit="1" customWidth="1"/>
    <col min="1296" max="1296" width="7.5546875" style="7" bestFit="1" customWidth="1"/>
    <col min="1297" max="1298" width="7.5546875" style="7" customWidth="1"/>
    <col min="1299" max="1299" width="13.6640625" style="7" bestFit="1" customWidth="1"/>
    <col min="1300" max="1304" width="10.109375" style="7" customWidth="1"/>
    <col min="1305" max="1305" width="9" style="7" bestFit="1" customWidth="1"/>
    <col min="1306" max="1306" width="7.5546875" style="7" bestFit="1" customWidth="1"/>
    <col min="1307" max="1307" width="10.44140625" style="7" bestFit="1" customWidth="1"/>
    <col min="1308" max="1311" width="7.5546875" style="7" bestFit="1" customWidth="1"/>
    <col min="1312" max="1312" width="6.88671875" style="7" bestFit="1" customWidth="1"/>
    <col min="1313" max="1313" width="9" style="7" bestFit="1" customWidth="1"/>
    <col min="1314" max="1315" width="7.5546875" style="7" bestFit="1" customWidth="1"/>
    <col min="1316" max="1317" width="9" style="7" bestFit="1" customWidth="1"/>
    <col min="1318" max="1318" width="9" style="7" customWidth="1"/>
    <col min="1319" max="1319" width="7.5546875" style="7" bestFit="1" customWidth="1"/>
    <col min="1320" max="1320" width="10.5546875" style="7" bestFit="1" customWidth="1"/>
    <col min="1321" max="1321" width="11.44140625" style="7"/>
    <col min="1322" max="1322" width="29.44140625" style="7" customWidth="1"/>
    <col min="1323" max="1323" width="9" style="7" bestFit="1" customWidth="1"/>
    <col min="1324" max="1324" width="7.5546875" style="7" bestFit="1" customWidth="1"/>
    <col min="1325" max="1325" width="10.44140625" style="7" bestFit="1" customWidth="1"/>
    <col min="1326" max="1329" width="7.5546875" style="7" bestFit="1" customWidth="1"/>
    <col min="1330" max="1330" width="6.88671875" style="7" bestFit="1" customWidth="1"/>
    <col min="1331" max="1331" width="9" style="7" bestFit="1" customWidth="1"/>
    <col min="1332" max="1333" width="7.5546875" style="7" bestFit="1" customWidth="1"/>
    <col min="1334" max="1335" width="9" style="7" bestFit="1" customWidth="1"/>
    <col min="1336" max="1336" width="9" style="7" customWidth="1"/>
    <col min="1337" max="1337" width="7.5546875" style="7" bestFit="1" customWidth="1"/>
    <col min="1338" max="1338" width="9" style="7" bestFit="1" customWidth="1"/>
    <col min="1339" max="1339" width="11.44140625" style="7"/>
    <col min="1340" max="1340" width="29.44140625" style="7" customWidth="1"/>
    <col min="1341" max="1341" width="9" style="7" bestFit="1" customWidth="1"/>
    <col min="1342" max="1342" width="7.5546875" style="7" bestFit="1" customWidth="1"/>
    <col min="1343" max="1343" width="10.44140625" style="7" bestFit="1" customWidth="1"/>
    <col min="1344" max="1347" width="7.5546875" style="7" bestFit="1" customWidth="1"/>
    <col min="1348" max="1348" width="6.88671875" style="7" bestFit="1" customWidth="1"/>
    <col min="1349" max="1349" width="9" style="7" bestFit="1" customWidth="1"/>
    <col min="1350" max="1351" width="7.5546875" style="7" bestFit="1" customWidth="1"/>
    <col min="1352" max="1353" width="9" style="7" bestFit="1" customWidth="1"/>
    <col min="1354" max="1354" width="9" style="7" customWidth="1"/>
    <col min="1355" max="1355" width="7.5546875" style="7" bestFit="1" customWidth="1"/>
    <col min="1356" max="1356" width="9" style="7" bestFit="1" customWidth="1"/>
    <col min="1357" max="1536" width="11.44140625" style="7"/>
    <col min="1537" max="1537" width="27.5546875" style="7" customWidth="1"/>
    <col min="1538" max="1538" width="10.44140625" style="7" bestFit="1" customWidth="1"/>
    <col min="1539" max="1539" width="9.109375" style="7" bestFit="1" customWidth="1"/>
    <col min="1540" max="1540" width="10.44140625" style="7" bestFit="1" customWidth="1"/>
    <col min="1541" max="1542" width="9.44140625" style="7" bestFit="1" customWidth="1"/>
    <col min="1543" max="1543" width="10.109375" style="7" bestFit="1" customWidth="1"/>
    <col min="1544" max="1544" width="9.109375" style="7" bestFit="1" customWidth="1"/>
    <col min="1545" max="1545" width="10" style="7" customWidth="1"/>
    <col min="1546" max="1549" width="9.44140625" style="7" bestFit="1" customWidth="1"/>
    <col min="1550" max="1550" width="9.109375" style="7" bestFit="1" customWidth="1"/>
    <col min="1551" max="1551" width="8.109375" style="7" bestFit="1" customWidth="1"/>
    <col min="1552" max="1552" width="7.5546875" style="7" bestFit="1" customWidth="1"/>
    <col min="1553" max="1554" width="7.5546875" style="7" customWidth="1"/>
    <col min="1555" max="1555" width="13.6640625" style="7" bestFit="1" customWidth="1"/>
    <col min="1556" max="1560" width="10.109375" style="7" customWidth="1"/>
    <col min="1561" max="1561" width="9" style="7" bestFit="1" customWidth="1"/>
    <col min="1562" max="1562" width="7.5546875" style="7" bestFit="1" customWidth="1"/>
    <col min="1563" max="1563" width="10.44140625" style="7" bestFit="1" customWidth="1"/>
    <col min="1564" max="1567" width="7.5546875" style="7" bestFit="1" customWidth="1"/>
    <col min="1568" max="1568" width="6.88671875" style="7" bestFit="1" customWidth="1"/>
    <col min="1569" max="1569" width="9" style="7" bestFit="1" customWidth="1"/>
    <col min="1570" max="1571" width="7.5546875" style="7" bestFit="1" customWidth="1"/>
    <col min="1572" max="1573" width="9" style="7" bestFit="1" customWidth="1"/>
    <col min="1574" max="1574" width="9" style="7" customWidth="1"/>
    <col min="1575" max="1575" width="7.5546875" style="7" bestFit="1" customWidth="1"/>
    <col min="1576" max="1576" width="10.5546875" style="7" bestFit="1" customWidth="1"/>
    <col min="1577" max="1577" width="11.44140625" style="7"/>
    <col min="1578" max="1578" width="29.44140625" style="7" customWidth="1"/>
    <col min="1579" max="1579" width="9" style="7" bestFit="1" customWidth="1"/>
    <col min="1580" max="1580" width="7.5546875" style="7" bestFit="1" customWidth="1"/>
    <col min="1581" max="1581" width="10.44140625" style="7" bestFit="1" customWidth="1"/>
    <col min="1582" max="1585" width="7.5546875" style="7" bestFit="1" customWidth="1"/>
    <col min="1586" max="1586" width="6.88671875" style="7" bestFit="1" customWidth="1"/>
    <col min="1587" max="1587" width="9" style="7" bestFit="1" customWidth="1"/>
    <col min="1588" max="1589" width="7.5546875" style="7" bestFit="1" customWidth="1"/>
    <col min="1590" max="1591" width="9" style="7" bestFit="1" customWidth="1"/>
    <col min="1592" max="1592" width="9" style="7" customWidth="1"/>
    <col min="1593" max="1593" width="7.5546875" style="7" bestFit="1" customWidth="1"/>
    <col min="1594" max="1594" width="9" style="7" bestFit="1" customWidth="1"/>
    <col min="1595" max="1595" width="11.44140625" style="7"/>
    <col min="1596" max="1596" width="29.44140625" style="7" customWidth="1"/>
    <col min="1597" max="1597" width="9" style="7" bestFit="1" customWidth="1"/>
    <col min="1598" max="1598" width="7.5546875" style="7" bestFit="1" customWidth="1"/>
    <col min="1599" max="1599" width="10.44140625" style="7" bestFit="1" customWidth="1"/>
    <col min="1600" max="1603" width="7.5546875" style="7" bestFit="1" customWidth="1"/>
    <col min="1604" max="1604" width="6.88671875" style="7" bestFit="1" customWidth="1"/>
    <col min="1605" max="1605" width="9" style="7" bestFit="1" customWidth="1"/>
    <col min="1606" max="1607" width="7.5546875" style="7" bestFit="1" customWidth="1"/>
    <col min="1608" max="1609" width="9" style="7" bestFit="1" customWidth="1"/>
    <col min="1610" max="1610" width="9" style="7" customWidth="1"/>
    <col min="1611" max="1611" width="7.5546875" style="7" bestFit="1" customWidth="1"/>
    <col min="1612" max="1612" width="9" style="7" bestFit="1" customWidth="1"/>
    <col min="1613" max="1792" width="11.44140625" style="7"/>
    <col min="1793" max="1793" width="27.5546875" style="7" customWidth="1"/>
    <col min="1794" max="1794" width="10.44140625" style="7" bestFit="1" customWidth="1"/>
    <col min="1795" max="1795" width="9.109375" style="7" bestFit="1" customWidth="1"/>
    <col min="1796" max="1796" width="10.44140625" style="7" bestFit="1" customWidth="1"/>
    <col min="1797" max="1798" width="9.44140625" style="7" bestFit="1" customWidth="1"/>
    <col min="1799" max="1799" width="10.109375" style="7" bestFit="1" customWidth="1"/>
    <col min="1800" max="1800" width="9.109375" style="7" bestFit="1" customWidth="1"/>
    <col min="1801" max="1801" width="10" style="7" customWidth="1"/>
    <col min="1802" max="1805" width="9.44140625" style="7" bestFit="1" customWidth="1"/>
    <col min="1806" max="1806" width="9.109375" style="7" bestFit="1" customWidth="1"/>
    <col min="1807" max="1807" width="8.109375" style="7" bestFit="1" customWidth="1"/>
    <col min="1808" max="1808" width="7.5546875" style="7" bestFit="1" customWidth="1"/>
    <col min="1809" max="1810" width="7.5546875" style="7" customWidth="1"/>
    <col min="1811" max="1811" width="13.6640625" style="7" bestFit="1" customWidth="1"/>
    <col min="1812" max="1816" width="10.109375" style="7" customWidth="1"/>
    <col min="1817" max="1817" width="9" style="7" bestFit="1" customWidth="1"/>
    <col min="1818" max="1818" width="7.5546875" style="7" bestFit="1" customWidth="1"/>
    <col min="1819" max="1819" width="10.44140625" style="7" bestFit="1" customWidth="1"/>
    <col min="1820" max="1823" width="7.5546875" style="7" bestFit="1" customWidth="1"/>
    <col min="1824" max="1824" width="6.88671875" style="7" bestFit="1" customWidth="1"/>
    <col min="1825" max="1825" width="9" style="7" bestFit="1" customWidth="1"/>
    <col min="1826" max="1827" width="7.5546875" style="7" bestFit="1" customWidth="1"/>
    <col min="1828" max="1829" width="9" style="7" bestFit="1" customWidth="1"/>
    <col min="1830" max="1830" width="9" style="7" customWidth="1"/>
    <col min="1831" max="1831" width="7.5546875" style="7" bestFit="1" customWidth="1"/>
    <col min="1832" max="1832" width="10.5546875" style="7" bestFit="1" customWidth="1"/>
    <col min="1833" max="1833" width="11.44140625" style="7"/>
    <col min="1834" max="1834" width="29.44140625" style="7" customWidth="1"/>
    <col min="1835" max="1835" width="9" style="7" bestFit="1" customWidth="1"/>
    <col min="1836" max="1836" width="7.5546875" style="7" bestFit="1" customWidth="1"/>
    <col min="1837" max="1837" width="10.44140625" style="7" bestFit="1" customWidth="1"/>
    <col min="1838" max="1841" width="7.5546875" style="7" bestFit="1" customWidth="1"/>
    <col min="1842" max="1842" width="6.88671875" style="7" bestFit="1" customWidth="1"/>
    <col min="1843" max="1843" width="9" style="7" bestFit="1" customWidth="1"/>
    <col min="1844" max="1845" width="7.5546875" style="7" bestFit="1" customWidth="1"/>
    <col min="1846" max="1847" width="9" style="7" bestFit="1" customWidth="1"/>
    <col min="1848" max="1848" width="9" style="7" customWidth="1"/>
    <col min="1849" max="1849" width="7.5546875" style="7" bestFit="1" customWidth="1"/>
    <col min="1850" max="1850" width="9" style="7" bestFit="1" customWidth="1"/>
    <col min="1851" max="1851" width="11.44140625" style="7"/>
    <col min="1852" max="1852" width="29.44140625" style="7" customWidth="1"/>
    <col min="1853" max="1853" width="9" style="7" bestFit="1" customWidth="1"/>
    <col min="1854" max="1854" width="7.5546875" style="7" bestFit="1" customWidth="1"/>
    <col min="1855" max="1855" width="10.44140625" style="7" bestFit="1" customWidth="1"/>
    <col min="1856" max="1859" width="7.5546875" style="7" bestFit="1" customWidth="1"/>
    <col min="1860" max="1860" width="6.88671875" style="7" bestFit="1" customWidth="1"/>
    <col min="1861" max="1861" width="9" style="7" bestFit="1" customWidth="1"/>
    <col min="1862" max="1863" width="7.5546875" style="7" bestFit="1" customWidth="1"/>
    <col min="1864" max="1865" width="9" style="7" bestFit="1" customWidth="1"/>
    <col min="1866" max="1866" width="9" style="7" customWidth="1"/>
    <col min="1867" max="1867" width="7.5546875" style="7" bestFit="1" customWidth="1"/>
    <col min="1868" max="1868" width="9" style="7" bestFit="1" customWidth="1"/>
    <col min="1869" max="2048" width="11.44140625" style="7"/>
    <col min="2049" max="2049" width="27.5546875" style="7" customWidth="1"/>
    <col min="2050" max="2050" width="10.44140625" style="7" bestFit="1" customWidth="1"/>
    <col min="2051" max="2051" width="9.109375" style="7" bestFit="1" customWidth="1"/>
    <col min="2052" max="2052" width="10.44140625" style="7" bestFit="1" customWidth="1"/>
    <col min="2053" max="2054" width="9.44140625" style="7" bestFit="1" customWidth="1"/>
    <col min="2055" max="2055" width="10.109375" style="7" bestFit="1" customWidth="1"/>
    <col min="2056" max="2056" width="9.109375" style="7" bestFit="1" customWidth="1"/>
    <col min="2057" max="2057" width="10" style="7" customWidth="1"/>
    <col min="2058" max="2061" width="9.44140625" style="7" bestFit="1" customWidth="1"/>
    <col min="2062" max="2062" width="9.109375" style="7" bestFit="1" customWidth="1"/>
    <col min="2063" max="2063" width="8.109375" style="7" bestFit="1" customWidth="1"/>
    <col min="2064" max="2064" width="7.5546875" style="7" bestFit="1" customWidth="1"/>
    <col min="2065" max="2066" width="7.5546875" style="7" customWidth="1"/>
    <col min="2067" max="2067" width="13.6640625" style="7" bestFit="1" customWidth="1"/>
    <col min="2068" max="2072" width="10.109375" style="7" customWidth="1"/>
    <col min="2073" max="2073" width="9" style="7" bestFit="1" customWidth="1"/>
    <col min="2074" max="2074" width="7.5546875" style="7" bestFit="1" customWidth="1"/>
    <col min="2075" max="2075" width="10.44140625" style="7" bestFit="1" customWidth="1"/>
    <col min="2076" max="2079" width="7.5546875" style="7" bestFit="1" customWidth="1"/>
    <col min="2080" max="2080" width="6.88671875" style="7" bestFit="1" customWidth="1"/>
    <col min="2081" max="2081" width="9" style="7" bestFit="1" customWidth="1"/>
    <col min="2082" max="2083" width="7.5546875" style="7" bestFit="1" customWidth="1"/>
    <col min="2084" max="2085" width="9" style="7" bestFit="1" customWidth="1"/>
    <col min="2086" max="2086" width="9" style="7" customWidth="1"/>
    <col min="2087" max="2087" width="7.5546875" style="7" bestFit="1" customWidth="1"/>
    <col min="2088" max="2088" width="10.5546875" style="7" bestFit="1" customWidth="1"/>
    <col min="2089" max="2089" width="11.44140625" style="7"/>
    <col min="2090" max="2090" width="29.44140625" style="7" customWidth="1"/>
    <col min="2091" max="2091" width="9" style="7" bestFit="1" customWidth="1"/>
    <col min="2092" max="2092" width="7.5546875" style="7" bestFit="1" customWidth="1"/>
    <col min="2093" max="2093" width="10.44140625" style="7" bestFit="1" customWidth="1"/>
    <col min="2094" max="2097" width="7.5546875" style="7" bestFit="1" customWidth="1"/>
    <col min="2098" max="2098" width="6.88671875" style="7" bestFit="1" customWidth="1"/>
    <col min="2099" max="2099" width="9" style="7" bestFit="1" customWidth="1"/>
    <col min="2100" max="2101" width="7.5546875" style="7" bestFit="1" customWidth="1"/>
    <col min="2102" max="2103" width="9" style="7" bestFit="1" customWidth="1"/>
    <col min="2104" max="2104" width="9" style="7" customWidth="1"/>
    <col min="2105" max="2105" width="7.5546875" style="7" bestFit="1" customWidth="1"/>
    <col min="2106" max="2106" width="9" style="7" bestFit="1" customWidth="1"/>
    <col min="2107" max="2107" width="11.44140625" style="7"/>
    <col min="2108" max="2108" width="29.44140625" style="7" customWidth="1"/>
    <col min="2109" max="2109" width="9" style="7" bestFit="1" customWidth="1"/>
    <col min="2110" max="2110" width="7.5546875" style="7" bestFit="1" customWidth="1"/>
    <col min="2111" max="2111" width="10.44140625" style="7" bestFit="1" customWidth="1"/>
    <col min="2112" max="2115" width="7.5546875" style="7" bestFit="1" customWidth="1"/>
    <col min="2116" max="2116" width="6.88671875" style="7" bestFit="1" customWidth="1"/>
    <col min="2117" max="2117" width="9" style="7" bestFit="1" customWidth="1"/>
    <col min="2118" max="2119" width="7.5546875" style="7" bestFit="1" customWidth="1"/>
    <col min="2120" max="2121" width="9" style="7" bestFit="1" customWidth="1"/>
    <col min="2122" max="2122" width="9" style="7" customWidth="1"/>
    <col min="2123" max="2123" width="7.5546875" style="7" bestFit="1" customWidth="1"/>
    <col min="2124" max="2124" width="9" style="7" bestFit="1" customWidth="1"/>
    <col min="2125" max="2304" width="11.44140625" style="7"/>
    <col min="2305" max="2305" width="27.5546875" style="7" customWidth="1"/>
    <col min="2306" max="2306" width="10.44140625" style="7" bestFit="1" customWidth="1"/>
    <col min="2307" max="2307" width="9.109375" style="7" bestFit="1" customWidth="1"/>
    <col min="2308" max="2308" width="10.44140625" style="7" bestFit="1" customWidth="1"/>
    <col min="2309" max="2310" width="9.44140625" style="7" bestFit="1" customWidth="1"/>
    <col min="2311" max="2311" width="10.109375" style="7" bestFit="1" customWidth="1"/>
    <col min="2312" max="2312" width="9.109375" style="7" bestFit="1" customWidth="1"/>
    <col min="2313" max="2313" width="10" style="7" customWidth="1"/>
    <col min="2314" max="2317" width="9.44140625" style="7" bestFit="1" customWidth="1"/>
    <col min="2318" max="2318" width="9.109375" style="7" bestFit="1" customWidth="1"/>
    <col min="2319" max="2319" width="8.109375" style="7" bestFit="1" customWidth="1"/>
    <col min="2320" max="2320" width="7.5546875" style="7" bestFit="1" customWidth="1"/>
    <col min="2321" max="2322" width="7.5546875" style="7" customWidth="1"/>
    <col min="2323" max="2323" width="13.6640625" style="7" bestFit="1" customWidth="1"/>
    <col min="2324" max="2328" width="10.109375" style="7" customWidth="1"/>
    <col min="2329" max="2329" width="9" style="7" bestFit="1" customWidth="1"/>
    <col min="2330" max="2330" width="7.5546875" style="7" bestFit="1" customWidth="1"/>
    <col min="2331" max="2331" width="10.44140625" style="7" bestFit="1" customWidth="1"/>
    <col min="2332" max="2335" width="7.5546875" style="7" bestFit="1" customWidth="1"/>
    <col min="2336" max="2336" width="6.88671875" style="7" bestFit="1" customWidth="1"/>
    <col min="2337" max="2337" width="9" style="7" bestFit="1" customWidth="1"/>
    <col min="2338" max="2339" width="7.5546875" style="7" bestFit="1" customWidth="1"/>
    <col min="2340" max="2341" width="9" style="7" bestFit="1" customWidth="1"/>
    <col min="2342" max="2342" width="9" style="7" customWidth="1"/>
    <col min="2343" max="2343" width="7.5546875" style="7" bestFit="1" customWidth="1"/>
    <col min="2344" max="2344" width="10.5546875" style="7" bestFit="1" customWidth="1"/>
    <col min="2345" max="2345" width="11.44140625" style="7"/>
    <col min="2346" max="2346" width="29.44140625" style="7" customWidth="1"/>
    <col min="2347" max="2347" width="9" style="7" bestFit="1" customWidth="1"/>
    <col min="2348" max="2348" width="7.5546875" style="7" bestFit="1" customWidth="1"/>
    <col min="2349" max="2349" width="10.44140625" style="7" bestFit="1" customWidth="1"/>
    <col min="2350" max="2353" width="7.5546875" style="7" bestFit="1" customWidth="1"/>
    <col min="2354" max="2354" width="6.88671875" style="7" bestFit="1" customWidth="1"/>
    <col min="2355" max="2355" width="9" style="7" bestFit="1" customWidth="1"/>
    <col min="2356" max="2357" width="7.5546875" style="7" bestFit="1" customWidth="1"/>
    <col min="2358" max="2359" width="9" style="7" bestFit="1" customWidth="1"/>
    <col min="2360" max="2360" width="9" style="7" customWidth="1"/>
    <col min="2361" max="2361" width="7.5546875" style="7" bestFit="1" customWidth="1"/>
    <col min="2362" max="2362" width="9" style="7" bestFit="1" customWidth="1"/>
    <col min="2363" max="2363" width="11.44140625" style="7"/>
    <col min="2364" max="2364" width="29.44140625" style="7" customWidth="1"/>
    <col min="2365" max="2365" width="9" style="7" bestFit="1" customWidth="1"/>
    <col min="2366" max="2366" width="7.5546875" style="7" bestFit="1" customWidth="1"/>
    <col min="2367" max="2367" width="10.44140625" style="7" bestFit="1" customWidth="1"/>
    <col min="2368" max="2371" width="7.5546875" style="7" bestFit="1" customWidth="1"/>
    <col min="2372" max="2372" width="6.88671875" style="7" bestFit="1" customWidth="1"/>
    <col min="2373" max="2373" width="9" style="7" bestFit="1" customWidth="1"/>
    <col min="2374" max="2375" width="7.5546875" style="7" bestFit="1" customWidth="1"/>
    <col min="2376" max="2377" width="9" style="7" bestFit="1" customWidth="1"/>
    <col min="2378" max="2378" width="9" style="7" customWidth="1"/>
    <col min="2379" max="2379" width="7.5546875" style="7" bestFit="1" customWidth="1"/>
    <col min="2380" max="2380" width="9" style="7" bestFit="1" customWidth="1"/>
    <col min="2381" max="2560" width="11.44140625" style="7"/>
    <col min="2561" max="2561" width="27.5546875" style="7" customWidth="1"/>
    <col min="2562" max="2562" width="10.44140625" style="7" bestFit="1" customWidth="1"/>
    <col min="2563" max="2563" width="9.109375" style="7" bestFit="1" customWidth="1"/>
    <col min="2564" max="2564" width="10.44140625" style="7" bestFit="1" customWidth="1"/>
    <col min="2565" max="2566" width="9.44140625" style="7" bestFit="1" customWidth="1"/>
    <col min="2567" max="2567" width="10.109375" style="7" bestFit="1" customWidth="1"/>
    <col min="2568" max="2568" width="9.109375" style="7" bestFit="1" customWidth="1"/>
    <col min="2569" max="2569" width="10" style="7" customWidth="1"/>
    <col min="2570" max="2573" width="9.44140625" style="7" bestFit="1" customWidth="1"/>
    <col min="2574" max="2574" width="9.109375" style="7" bestFit="1" customWidth="1"/>
    <col min="2575" max="2575" width="8.109375" style="7" bestFit="1" customWidth="1"/>
    <col min="2576" max="2576" width="7.5546875" style="7" bestFit="1" customWidth="1"/>
    <col min="2577" max="2578" width="7.5546875" style="7" customWidth="1"/>
    <col min="2579" max="2579" width="13.6640625" style="7" bestFit="1" customWidth="1"/>
    <col min="2580" max="2584" width="10.109375" style="7" customWidth="1"/>
    <col min="2585" max="2585" width="9" style="7" bestFit="1" customWidth="1"/>
    <col min="2586" max="2586" width="7.5546875" style="7" bestFit="1" customWidth="1"/>
    <col min="2587" max="2587" width="10.44140625" style="7" bestFit="1" customWidth="1"/>
    <col min="2588" max="2591" width="7.5546875" style="7" bestFit="1" customWidth="1"/>
    <col min="2592" max="2592" width="6.88671875" style="7" bestFit="1" customWidth="1"/>
    <col min="2593" max="2593" width="9" style="7" bestFit="1" customWidth="1"/>
    <col min="2594" max="2595" width="7.5546875" style="7" bestFit="1" customWidth="1"/>
    <col min="2596" max="2597" width="9" style="7" bestFit="1" customWidth="1"/>
    <col min="2598" max="2598" width="9" style="7" customWidth="1"/>
    <col min="2599" max="2599" width="7.5546875" style="7" bestFit="1" customWidth="1"/>
    <col min="2600" max="2600" width="10.5546875" style="7" bestFit="1" customWidth="1"/>
    <col min="2601" max="2601" width="11.44140625" style="7"/>
    <col min="2602" max="2602" width="29.44140625" style="7" customWidth="1"/>
    <col min="2603" max="2603" width="9" style="7" bestFit="1" customWidth="1"/>
    <col min="2604" max="2604" width="7.5546875" style="7" bestFit="1" customWidth="1"/>
    <col min="2605" max="2605" width="10.44140625" style="7" bestFit="1" customWidth="1"/>
    <col min="2606" max="2609" width="7.5546875" style="7" bestFit="1" customWidth="1"/>
    <col min="2610" max="2610" width="6.88671875" style="7" bestFit="1" customWidth="1"/>
    <col min="2611" max="2611" width="9" style="7" bestFit="1" customWidth="1"/>
    <col min="2612" max="2613" width="7.5546875" style="7" bestFit="1" customWidth="1"/>
    <col min="2614" max="2615" width="9" style="7" bestFit="1" customWidth="1"/>
    <col min="2616" max="2616" width="9" style="7" customWidth="1"/>
    <col min="2617" max="2617" width="7.5546875" style="7" bestFit="1" customWidth="1"/>
    <col min="2618" max="2618" width="9" style="7" bestFit="1" customWidth="1"/>
    <col min="2619" max="2619" width="11.44140625" style="7"/>
    <col min="2620" max="2620" width="29.44140625" style="7" customWidth="1"/>
    <col min="2621" max="2621" width="9" style="7" bestFit="1" customWidth="1"/>
    <col min="2622" max="2622" width="7.5546875" style="7" bestFit="1" customWidth="1"/>
    <col min="2623" max="2623" width="10.44140625" style="7" bestFit="1" customWidth="1"/>
    <col min="2624" max="2627" width="7.5546875" style="7" bestFit="1" customWidth="1"/>
    <col min="2628" max="2628" width="6.88671875" style="7" bestFit="1" customWidth="1"/>
    <col min="2629" max="2629" width="9" style="7" bestFit="1" customWidth="1"/>
    <col min="2630" max="2631" width="7.5546875" style="7" bestFit="1" customWidth="1"/>
    <col min="2632" max="2633" width="9" style="7" bestFit="1" customWidth="1"/>
    <col min="2634" max="2634" width="9" style="7" customWidth="1"/>
    <col min="2635" max="2635" width="7.5546875" style="7" bestFit="1" customWidth="1"/>
    <col min="2636" max="2636" width="9" style="7" bestFit="1" customWidth="1"/>
    <col min="2637" max="2816" width="11.44140625" style="7"/>
    <col min="2817" max="2817" width="27.5546875" style="7" customWidth="1"/>
    <col min="2818" max="2818" width="10.44140625" style="7" bestFit="1" customWidth="1"/>
    <col min="2819" max="2819" width="9.109375" style="7" bestFit="1" customWidth="1"/>
    <col min="2820" max="2820" width="10.44140625" style="7" bestFit="1" customWidth="1"/>
    <col min="2821" max="2822" width="9.44140625" style="7" bestFit="1" customWidth="1"/>
    <col min="2823" max="2823" width="10.109375" style="7" bestFit="1" customWidth="1"/>
    <col min="2824" max="2824" width="9.109375" style="7" bestFit="1" customWidth="1"/>
    <col min="2825" max="2825" width="10" style="7" customWidth="1"/>
    <col min="2826" max="2829" width="9.44140625" style="7" bestFit="1" customWidth="1"/>
    <col min="2830" max="2830" width="9.109375" style="7" bestFit="1" customWidth="1"/>
    <col min="2831" max="2831" width="8.109375" style="7" bestFit="1" customWidth="1"/>
    <col min="2832" max="2832" width="7.5546875" style="7" bestFit="1" customWidth="1"/>
    <col min="2833" max="2834" width="7.5546875" style="7" customWidth="1"/>
    <col min="2835" max="2835" width="13.6640625" style="7" bestFit="1" customWidth="1"/>
    <col min="2836" max="2840" width="10.109375" style="7" customWidth="1"/>
    <col min="2841" max="2841" width="9" style="7" bestFit="1" customWidth="1"/>
    <col min="2842" max="2842" width="7.5546875" style="7" bestFit="1" customWidth="1"/>
    <col min="2843" max="2843" width="10.44140625" style="7" bestFit="1" customWidth="1"/>
    <col min="2844" max="2847" width="7.5546875" style="7" bestFit="1" customWidth="1"/>
    <col min="2848" max="2848" width="6.88671875" style="7" bestFit="1" customWidth="1"/>
    <col min="2849" max="2849" width="9" style="7" bestFit="1" customWidth="1"/>
    <col min="2850" max="2851" width="7.5546875" style="7" bestFit="1" customWidth="1"/>
    <col min="2852" max="2853" width="9" style="7" bestFit="1" customWidth="1"/>
    <col min="2854" max="2854" width="9" style="7" customWidth="1"/>
    <col min="2855" max="2855" width="7.5546875" style="7" bestFit="1" customWidth="1"/>
    <col min="2856" max="2856" width="10.5546875" style="7" bestFit="1" customWidth="1"/>
    <col min="2857" max="2857" width="11.44140625" style="7"/>
    <col min="2858" max="2858" width="29.44140625" style="7" customWidth="1"/>
    <col min="2859" max="2859" width="9" style="7" bestFit="1" customWidth="1"/>
    <col min="2860" max="2860" width="7.5546875" style="7" bestFit="1" customWidth="1"/>
    <col min="2861" max="2861" width="10.44140625" style="7" bestFit="1" customWidth="1"/>
    <col min="2862" max="2865" width="7.5546875" style="7" bestFit="1" customWidth="1"/>
    <col min="2866" max="2866" width="6.88671875" style="7" bestFit="1" customWidth="1"/>
    <col min="2867" max="2867" width="9" style="7" bestFit="1" customWidth="1"/>
    <col min="2868" max="2869" width="7.5546875" style="7" bestFit="1" customWidth="1"/>
    <col min="2870" max="2871" width="9" style="7" bestFit="1" customWidth="1"/>
    <col min="2872" max="2872" width="9" style="7" customWidth="1"/>
    <col min="2873" max="2873" width="7.5546875" style="7" bestFit="1" customWidth="1"/>
    <col min="2874" max="2874" width="9" style="7" bestFit="1" customWidth="1"/>
    <col min="2875" max="2875" width="11.44140625" style="7"/>
    <col min="2876" max="2876" width="29.44140625" style="7" customWidth="1"/>
    <col min="2877" max="2877" width="9" style="7" bestFit="1" customWidth="1"/>
    <col min="2878" max="2878" width="7.5546875" style="7" bestFit="1" customWidth="1"/>
    <col min="2879" max="2879" width="10.44140625" style="7" bestFit="1" customWidth="1"/>
    <col min="2880" max="2883" width="7.5546875" style="7" bestFit="1" customWidth="1"/>
    <col min="2884" max="2884" width="6.88671875" style="7" bestFit="1" customWidth="1"/>
    <col min="2885" max="2885" width="9" style="7" bestFit="1" customWidth="1"/>
    <col min="2886" max="2887" width="7.5546875" style="7" bestFit="1" customWidth="1"/>
    <col min="2888" max="2889" width="9" style="7" bestFit="1" customWidth="1"/>
    <col min="2890" max="2890" width="9" style="7" customWidth="1"/>
    <col min="2891" max="2891" width="7.5546875" style="7" bestFit="1" customWidth="1"/>
    <col min="2892" max="2892" width="9" style="7" bestFit="1" customWidth="1"/>
    <col min="2893" max="3072" width="11.44140625" style="7"/>
    <col min="3073" max="3073" width="27.5546875" style="7" customWidth="1"/>
    <col min="3074" max="3074" width="10.44140625" style="7" bestFit="1" customWidth="1"/>
    <col min="3075" max="3075" width="9.109375" style="7" bestFit="1" customWidth="1"/>
    <col min="3076" max="3076" width="10.44140625" style="7" bestFit="1" customWidth="1"/>
    <col min="3077" max="3078" width="9.44140625" style="7" bestFit="1" customWidth="1"/>
    <col min="3079" max="3079" width="10.109375" style="7" bestFit="1" customWidth="1"/>
    <col min="3080" max="3080" width="9.109375" style="7" bestFit="1" customWidth="1"/>
    <col min="3081" max="3081" width="10" style="7" customWidth="1"/>
    <col min="3082" max="3085" width="9.44140625" style="7" bestFit="1" customWidth="1"/>
    <col min="3086" max="3086" width="9.109375" style="7" bestFit="1" customWidth="1"/>
    <col min="3087" max="3087" width="8.109375" style="7" bestFit="1" customWidth="1"/>
    <col min="3088" max="3088" width="7.5546875" style="7" bestFit="1" customWidth="1"/>
    <col min="3089" max="3090" width="7.5546875" style="7" customWidth="1"/>
    <col min="3091" max="3091" width="13.6640625" style="7" bestFit="1" customWidth="1"/>
    <col min="3092" max="3096" width="10.109375" style="7" customWidth="1"/>
    <col min="3097" max="3097" width="9" style="7" bestFit="1" customWidth="1"/>
    <col min="3098" max="3098" width="7.5546875" style="7" bestFit="1" customWidth="1"/>
    <col min="3099" max="3099" width="10.44140625" style="7" bestFit="1" customWidth="1"/>
    <col min="3100" max="3103" width="7.5546875" style="7" bestFit="1" customWidth="1"/>
    <col min="3104" max="3104" width="6.88671875" style="7" bestFit="1" customWidth="1"/>
    <col min="3105" max="3105" width="9" style="7" bestFit="1" customWidth="1"/>
    <col min="3106" max="3107" width="7.5546875" style="7" bestFit="1" customWidth="1"/>
    <col min="3108" max="3109" width="9" style="7" bestFit="1" customWidth="1"/>
    <col min="3110" max="3110" width="9" style="7" customWidth="1"/>
    <col min="3111" max="3111" width="7.5546875" style="7" bestFit="1" customWidth="1"/>
    <col min="3112" max="3112" width="10.5546875" style="7" bestFit="1" customWidth="1"/>
    <col min="3113" max="3113" width="11.44140625" style="7"/>
    <col min="3114" max="3114" width="29.44140625" style="7" customWidth="1"/>
    <col min="3115" max="3115" width="9" style="7" bestFit="1" customWidth="1"/>
    <col min="3116" max="3116" width="7.5546875" style="7" bestFit="1" customWidth="1"/>
    <col min="3117" max="3117" width="10.44140625" style="7" bestFit="1" customWidth="1"/>
    <col min="3118" max="3121" width="7.5546875" style="7" bestFit="1" customWidth="1"/>
    <col min="3122" max="3122" width="6.88671875" style="7" bestFit="1" customWidth="1"/>
    <col min="3123" max="3123" width="9" style="7" bestFit="1" customWidth="1"/>
    <col min="3124" max="3125" width="7.5546875" style="7" bestFit="1" customWidth="1"/>
    <col min="3126" max="3127" width="9" style="7" bestFit="1" customWidth="1"/>
    <col min="3128" max="3128" width="9" style="7" customWidth="1"/>
    <col min="3129" max="3129" width="7.5546875" style="7" bestFit="1" customWidth="1"/>
    <col min="3130" max="3130" width="9" style="7" bestFit="1" customWidth="1"/>
    <col min="3131" max="3131" width="11.44140625" style="7"/>
    <col min="3132" max="3132" width="29.44140625" style="7" customWidth="1"/>
    <col min="3133" max="3133" width="9" style="7" bestFit="1" customWidth="1"/>
    <col min="3134" max="3134" width="7.5546875" style="7" bestFit="1" customWidth="1"/>
    <col min="3135" max="3135" width="10.44140625" style="7" bestFit="1" customWidth="1"/>
    <col min="3136" max="3139" width="7.5546875" style="7" bestFit="1" customWidth="1"/>
    <col min="3140" max="3140" width="6.88671875" style="7" bestFit="1" customWidth="1"/>
    <col min="3141" max="3141" width="9" style="7" bestFit="1" customWidth="1"/>
    <col min="3142" max="3143" width="7.5546875" style="7" bestFit="1" customWidth="1"/>
    <col min="3144" max="3145" width="9" style="7" bestFit="1" customWidth="1"/>
    <col min="3146" max="3146" width="9" style="7" customWidth="1"/>
    <col min="3147" max="3147" width="7.5546875" style="7" bestFit="1" customWidth="1"/>
    <col min="3148" max="3148" width="9" style="7" bestFit="1" customWidth="1"/>
    <col min="3149" max="3328" width="11.44140625" style="7"/>
    <col min="3329" max="3329" width="27.5546875" style="7" customWidth="1"/>
    <col min="3330" max="3330" width="10.44140625" style="7" bestFit="1" customWidth="1"/>
    <col min="3331" max="3331" width="9.109375" style="7" bestFit="1" customWidth="1"/>
    <col min="3332" max="3332" width="10.44140625" style="7" bestFit="1" customWidth="1"/>
    <col min="3333" max="3334" width="9.44140625" style="7" bestFit="1" customWidth="1"/>
    <col min="3335" max="3335" width="10.109375" style="7" bestFit="1" customWidth="1"/>
    <col min="3336" max="3336" width="9.109375" style="7" bestFit="1" customWidth="1"/>
    <col min="3337" max="3337" width="10" style="7" customWidth="1"/>
    <col min="3338" max="3341" width="9.44140625" style="7" bestFit="1" customWidth="1"/>
    <col min="3342" max="3342" width="9.109375" style="7" bestFit="1" customWidth="1"/>
    <col min="3343" max="3343" width="8.109375" style="7" bestFit="1" customWidth="1"/>
    <col min="3344" max="3344" width="7.5546875" style="7" bestFit="1" customWidth="1"/>
    <col min="3345" max="3346" width="7.5546875" style="7" customWidth="1"/>
    <col min="3347" max="3347" width="13.6640625" style="7" bestFit="1" customWidth="1"/>
    <col min="3348" max="3352" width="10.109375" style="7" customWidth="1"/>
    <col min="3353" max="3353" width="9" style="7" bestFit="1" customWidth="1"/>
    <col min="3354" max="3354" width="7.5546875" style="7" bestFit="1" customWidth="1"/>
    <col min="3355" max="3355" width="10.44140625" style="7" bestFit="1" customWidth="1"/>
    <col min="3356" max="3359" width="7.5546875" style="7" bestFit="1" customWidth="1"/>
    <col min="3360" max="3360" width="6.88671875" style="7" bestFit="1" customWidth="1"/>
    <col min="3361" max="3361" width="9" style="7" bestFit="1" customWidth="1"/>
    <col min="3362" max="3363" width="7.5546875" style="7" bestFit="1" customWidth="1"/>
    <col min="3364" max="3365" width="9" style="7" bestFit="1" customWidth="1"/>
    <col min="3366" max="3366" width="9" style="7" customWidth="1"/>
    <col min="3367" max="3367" width="7.5546875" style="7" bestFit="1" customWidth="1"/>
    <col min="3368" max="3368" width="10.5546875" style="7" bestFit="1" customWidth="1"/>
    <col min="3369" max="3369" width="11.44140625" style="7"/>
    <col min="3370" max="3370" width="29.44140625" style="7" customWidth="1"/>
    <col min="3371" max="3371" width="9" style="7" bestFit="1" customWidth="1"/>
    <col min="3372" max="3372" width="7.5546875" style="7" bestFit="1" customWidth="1"/>
    <col min="3373" max="3373" width="10.44140625" style="7" bestFit="1" customWidth="1"/>
    <col min="3374" max="3377" width="7.5546875" style="7" bestFit="1" customWidth="1"/>
    <col min="3378" max="3378" width="6.88671875" style="7" bestFit="1" customWidth="1"/>
    <col min="3379" max="3379" width="9" style="7" bestFit="1" customWidth="1"/>
    <col min="3380" max="3381" width="7.5546875" style="7" bestFit="1" customWidth="1"/>
    <col min="3382" max="3383" width="9" style="7" bestFit="1" customWidth="1"/>
    <col min="3384" max="3384" width="9" style="7" customWidth="1"/>
    <col min="3385" max="3385" width="7.5546875" style="7" bestFit="1" customWidth="1"/>
    <col min="3386" max="3386" width="9" style="7" bestFit="1" customWidth="1"/>
    <col min="3387" max="3387" width="11.44140625" style="7"/>
    <col min="3388" max="3388" width="29.44140625" style="7" customWidth="1"/>
    <col min="3389" max="3389" width="9" style="7" bestFit="1" customWidth="1"/>
    <col min="3390" max="3390" width="7.5546875" style="7" bestFit="1" customWidth="1"/>
    <col min="3391" max="3391" width="10.44140625" style="7" bestFit="1" customWidth="1"/>
    <col min="3392" max="3395" width="7.5546875" style="7" bestFit="1" customWidth="1"/>
    <col min="3396" max="3396" width="6.88671875" style="7" bestFit="1" customWidth="1"/>
    <col min="3397" max="3397" width="9" style="7" bestFit="1" customWidth="1"/>
    <col min="3398" max="3399" width="7.5546875" style="7" bestFit="1" customWidth="1"/>
    <col min="3400" max="3401" width="9" style="7" bestFit="1" customWidth="1"/>
    <col min="3402" max="3402" width="9" style="7" customWidth="1"/>
    <col min="3403" max="3403" width="7.5546875" style="7" bestFit="1" customWidth="1"/>
    <col min="3404" max="3404" width="9" style="7" bestFit="1" customWidth="1"/>
    <col min="3405" max="3584" width="11.44140625" style="7"/>
    <col min="3585" max="3585" width="27.5546875" style="7" customWidth="1"/>
    <col min="3586" max="3586" width="10.44140625" style="7" bestFit="1" customWidth="1"/>
    <col min="3587" max="3587" width="9.109375" style="7" bestFit="1" customWidth="1"/>
    <col min="3588" max="3588" width="10.44140625" style="7" bestFit="1" customWidth="1"/>
    <col min="3589" max="3590" width="9.44140625" style="7" bestFit="1" customWidth="1"/>
    <col min="3591" max="3591" width="10.109375" style="7" bestFit="1" customWidth="1"/>
    <col min="3592" max="3592" width="9.109375" style="7" bestFit="1" customWidth="1"/>
    <col min="3593" max="3593" width="10" style="7" customWidth="1"/>
    <col min="3594" max="3597" width="9.44140625" style="7" bestFit="1" customWidth="1"/>
    <col min="3598" max="3598" width="9.109375" style="7" bestFit="1" customWidth="1"/>
    <col min="3599" max="3599" width="8.109375" style="7" bestFit="1" customWidth="1"/>
    <col min="3600" max="3600" width="7.5546875" style="7" bestFit="1" customWidth="1"/>
    <col min="3601" max="3602" width="7.5546875" style="7" customWidth="1"/>
    <col min="3603" max="3603" width="13.6640625" style="7" bestFit="1" customWidth="1"/>
    <col min="3604" max="3608" width="10.109375" style="7" customWidth="1"/>
    <col min="3609" max="3609" width="9" style="7" bestFit="1" customWidth="1"/>
    <col min="3610" max="3610" width="7.5546875" style="7" bestFit="1" customWidth="1"/>
    <col min="3611" max="3611" width="10.44140625" style="7" bestFit="1" customWidth="1"/>
    <col min="3612" max="3615" width="7.5546875" style="7" bestFit="1" customWidth="1"/>
    <col min="3616" max="3616" width="6.88671875" style="7" bestFit="1" customWidth="1"/>
    <col min="3617" max="3617" width="9" style="7" bestFit="1" customWidth="1"/>
    <col min="3618" max="3619" width="7.5546875" style="7" bestFit="1" customWidth="1"/>
    <col min="3620" max="3621" width="9" style="7" bestFit="1" customWidth="1"/>
    <col min="3622" max="3622" width="9" style="7" customWidth="1"/>
    <col min="3623" max="3623" width="7.5546875" style="7" bestFit="1" customWidth="1"/>
    <col min="3624" max="3624" width="10.5546875" style="7" bestFit="1" customWidth="1"/>
    <col min="3625" max="3625" width="11.44140625" style="7"/>
    <col min="3626" max="3626" width="29.44140625" style="7" customWidth="1"/>
    <col min="3627" max="3627" width="9" style="7" bestFit="1" customWidth="1"/>
    <col min="3628" max="3628" width="7.5546875" style="7" bestFit="1" customWidth="1"/>
    <col min="3629" max="3629" width="10.44140625" style="7" bestFit="1" customWidth="1"/>
    <col min="3630" max="3633" width="7.5546875" style="7" bestFit="1" customWidth="1"/>
    <col min="3634" max="3634" width="6.88671875" style="7" bestFit="1" customWidth="1"/>
    <col min="3635" max="3635" width="9" style="7" bestFit="1" customWidth="1"/>
    <col min="3636" max="3637" width="7.5546875" style="7" bestFit="1" customWidth="1"/>
    <col min="3638" max="3639" width="9" style="7" bestFit="1" customWidth="1"/>
    <col min="3640" max="3640" width="9" style="7" customWidth="1"/>
    <col min="3641" max="3641" width="7.5546875" style="7" bestFit="1" customWidth="1"/>
    <col min="3642" max="3642" width="9" style="7" bestFit="1" customWidth="1"/>
    <col min="3643" max="3643" width="11.44140625" style="7"/>
    <col min="3644" max="3644" width="29.44140625" style="7" customWidth="1"/>
    <col min="3645" max="3645" width="9" style="7" bestFit="1" customWidth="1"/>
    <col min="3646" max="3646" width="7.5546875" style="7" bestFit="1" customWidth="1"/>
    <col min="3647" max="3647" width="10.44140625" style="7" bestFit="1" customWidth="1"/>
    <col min="3648" max="3651" width="7.5546875" style="7" bestFit="1" customWidth="1"/>
    <col min="3652" max="3652" width="6.88671875" style="7" bestFit="1" customWidth="1"/>
    <col min="3653" max="3653" width="9" style="7" bestFit="1" customWidth="1"/>
    <col min="3654" max="3655" width="7.5546875" style="7" bestFit="1" customWidth="1"/>
    <col min="3656" max="3657" width="9" style="7" bestFit="1" customWidth="1"/>
    <col min="3658" max="3658" width="9" style="7" customWidth="1"/>
    <col min="3659" max="3659" width="7.5546875" style="7" bestFit="1" customWidth="1"/>
    <col min="3660" max="3660" width="9" style="7" bestFit="1" customWidth="1"/>
    <col min="3661" max="3840" width="11.44140625" style="7"/>
    <col min="3841" max="3841" width="27.5546875" style="7" customWidth="1"/>
    <col min="3842" max="3842" width="10.44140625" style="7" bestFit="1" customWidth="1"/>
    <col min="3843" max="3843" width="9.109375" style="7" bestFit="1" customWidth="1"/>
    <col min="3844" max="3844" width="10.44140625" style="7" bestFit="1" customWidth="1"/>
    <col min="3845" max="3846" width="9.44140625" style="7" bestFit="1" customWidth="1"/>
    <col min="3847" max="3847" width="10.109375" style="7" bestFit="1" customWidth="1"/>
    <col min="3848" max="3848" width="9.109375" style="7" bestFit="1" customWidth="1"/>
    <col min="3849" max="3849" width="10" style="7" customWidth="1"/>
    <col min="3850" max="3853" width="9.44140625" style="7" bestFit="1" customWidth="1"/>
    <col min="3854" max="3854" width="9.109375" style="7" bestFit="1" customWidth="1"/>
    <col min="3855" max="3855" width="8.109375" style="7" bestFit="1" customWidth="1"/>
    <col min="3856" max="3856" width="7.5546875" style="7" bestFit="1" customWidth="1"/>
    <col min="3857" max="3858" width="7.5546875" style="7" customWidth="1"/>
    <col min="3859" max="3859" width="13.6640625" style="7" bestFit="1" customWidth="1"/>
    <col min="3860" max="3864" width="10.109375" style="7" customWidth="1"/>
    <col min="3865" max="3865" width="9" style="7" bestFit="1" customWidth="1"/>
    <col min="3866" max="3866" width="7.5546875" style="7" bestFit="1" customWidth="1"/>
    <col min="3867" max="3867" width="10.44140625" style="7" bestFit="1" customWidth="1"/>
    <col min="3868" max="3871" width="7.5546875" style="7" bestFit="1" customWidth="1"/>
    <col min="3872" max="3872" width="6.88671875" style="7" bestFit="1" customWidth="1"/>
    <col min="3873" max="3873" width="9" style="7" bestFit="1" customWidth="1"/>
    <col min="3874" max="3875" width="7.5546875" style="7" bestFit="1" customWidth="1"/>
    <col min="3876" max="3877" width="9" style="7" bestFit="1" customWidth="1"/>
    <col min="3878" max="3878" width="9" style="7" customWidth="1"/>
    <col min="3879" max="3879" width="7.5546875" style="7" bestFit="1" customWidth="1"/>
    <col min="3880" max="3880" width="10.5546875" style="7" bestFit="1" customWidth="1"/>
    <col min="3881" max="3881" width="11.44140625" style="7"/>
    <col min="3882" max="3882" width="29.44140625" style="7" customWidth="1"/>
    <col min="3883" max="3883" width="9" style="7" bestFit="1" customWidth="1"/>
    <col min="3884" max="3884" width="7.5546875" style="7" bestFit="1" customWidth="1"/>
    <col min="3885" max="3885" width="10.44140625" style="7" bestFit="1" customWidth="1"/>
    <col min="3886" max="3889" width="7.5546875" style="7" bestFit="1" customWidth="1"/>
    <col min="3890" max="3890" width="6.88671875" style="7" bestFit="1" customWidth="1"/>
    <col min="3891" max="3891" width="9" style="7" bestFit="1" customWidth="1"/>
    <col min="3892" max="3893" width="7.5546875" style="7" bestFit="1" customWidth="1"/>
    <col min="3894" max="3895" width="9" style="7" bestFit="1" customWidth="1"/>
    <col min="3896" max="3896" width="9" style="7" customWidth="1"/>
    <col min="3897" max="3897" width="7.5546875" style="7" bestFit="1" customWidth="1"/>
    <col min="3898" max="3898" width="9" style="7" bestFit="1" customWidth="1"/>
    <col min="3899" max="3899" width="11.44140625" style="7"/>
    <col min="3900" max="3900" width="29.44140625" style="7" customWidth="1"/>
    <col min="3901" max="3901" width="9" style="7" bestFit="1" customWidth="1"/>
    <col min="3902" max="3902" width="7.5546875" style="7" bestFit="1" customWidth="1"/>
    <col min="3903" max="3903" width="10.44140625" style="7" bestFit="1" customWidth="1"/>
    <col min="3904" max="3907" width="7.5546875" style="7" bestFit="1" customWidth="1"/>
    <col min="3908" max="3908" width="6.88671875" style="7" bestFit="1" customWidth="1"/>
    <col min="3909" max="3909" width="9" style="7" bestFit="1" customWidth="1"/>
    <col min="3910" max="3911" width="7.5546875" style="7" bestFit="1" customWidth="1"/>
    <col min="3912" max="3913" width="9" style="7" bestFit="1" customWidth="1"/>
    <col min="3914" max="3914" width="9" style="7" customWidth="1"/>
    <col min="3915" max="3915" width="7.5546875" style="7" bestFit="1" customWidth="1"/>
    <col min="3916" max="3916" width="9" style="7" bestFit="1" customWidth="1"/>
    <col min="3917" max="4096" width="11.44140625" style="7"/>
    <col min="4097" max="4097" width="27.5546875" style="7" customWidth="1"/>
    <col min="4098" max="4098" width="10.44140625" style="7" bestFit="1" customWidth="1"/>
    <col min="4099" max="4099" width="9.109375" style="7" bestFit="1" customWidth="1"/>
    <col min="4100" max="4100" width="10.44140625" style="7" bestFit="1" customWidth="1"/>
    <col min="4101" max="4102" width="9.44140625" style="7" bestFit="1" customWidth="1"/>
    <col min="4103" max="4103" width="10.109375" style="7" bestFit="1" customWidth="1"/>
    <col min="4104" max="4104" width="9.109375" style="7" bestFit="1" customWidth="1"/>
    <col min="4105" max="4105" width="10" style="7" customWidth="1"/>
    <col min="4106" max="4109" width="9.44140625" style="7" bestFit="1" customWidth="1"/>
    <col min="4110" max="4110" width="9.109375" style="7" bestFit="1" customWidth="1"/>
    <col min="4111" max="4111" width="8.109375" style="7" bestFit="1" customWidth="1"/>
    <col min="4112" max="4112" width="7.5546875" style="7" bestFit="1" customWidth="1"/>
    <col min="4113" max="4114" width="7.5546875" style="7" customWidth="1"/>
    <col min="4115" max="4115" width="13.6640625" style="7" bestFit="1" customWidth="1"/>
    <col min="4116" max="4120" width="10.109375" style="7" customWidth="1"/>
    <col min="4121" max="4121" width="9" style="7" bestFit="1" customWidth="1"/>
    <col min="4122" max="4122" width="7.5546875" style="7" bestFit="1" customWidth="1"/>
    <col min="4123" max="4123" width="10.44140625" style="7" bestFit="1" customWidth="1"/>
    <col min="4124" max="4127" width="7.5546875" style="7" bestFit="1" customWidth="1"/>
    <col min="4128" max="4128" width="6.88671875" style="7" bestFit="1" customWidth="1"/>
    <col min="4129" max="4129" width="9" style="7" bestFit="1" customWidth="1"/>
    <col min="4130" max="4131" width="7.5546875" style="7" bestFit="1" customWidth="1"/>
    <col min="4132" max="4133" width="9" style="7" bestFit="1" customWidth="1"/>
    <col min="4134" max="4134" width="9" style="7" customWidth="1"/>
    <col min="4135" max="4135" width="7.5546875" style="7" bestFit="1" customWidth="1"/>
    <col min="4136" max="4136" width="10.5546875" style="7" bestFit="1" customWidth="1"/>
    <col min="4137" max="4137" width="11.44140625" style="7"/>
    <col min="4138" max="4138" width="29.44140625" style="7" customWidth="1"/>
    <col min="4139" max="4139" width="9" style="7" bestFit="1" customWidth="1"/>
    <col min="4140" max="4140" width="7.5546875" style="7" bestFit="1" customWidth="1"/>
    <col min="4141" max="4141" width="10.44140625" style="7" bestFit="1" customWidth="1"/>
    <col min="4142" max="4145" width="7.5546875" style="7" bestFit="1" customWidth="1"/>
    <col min="4146" max="4146" width="6.88671875" style="7" bestFit="1" customWidth="1"/>
    <col min="4147" max="4147" width="9" style="7" bestFit="1" customWidth="1"/>
    <col min="4148" max="4149" width="7.5546875" style="7" bestFit="1" customWidth="1"/>
    <col min="4150" max="4151" width="9" style="7" bestFit="1" customWidth="1"/>
    <col min="4152" max="4152" width="9" style="7" customWidth="1"/>
    <col min="4153" max="4153" width="7.5546875" style="7" bestFit="1" customWidth="1"/>
    <col min="4154" max="4154" width="9" style="7" bestFit="1" customWidth="1"/>
    <col min="4155" max="4155" width="11.44140625" style="7"/>
    <col min="4156" max="4156" width="29.44140625" style="7" customWidth="1"/>
    <col min="4157" max="4157" width="9" style="7" bestFit="1" customWidth="1"/>
    <col min="4158" max="4158" width="7.5546875" style="7" bestFit="1" customWidth="1"/>
    <col min="4159" max="4159" width="10.44140625" style="7" bestFit="1" customWidth="1"/>
    <col min="4160" max="4163" width="7.5546875" style="7" bestFit="1" customWidth="1"/>
    <col min="4164" max="4164" width="6.88671875" style="7" bestFit="1" customWidth="1"/>
    <col min="4165" max="4165" width="9" style="7" bestFit="1" customWidth="1"/>
    <col min="4166" max="4167" width="7.5546875" style="7" bestFit="1" customWidth="1"/>
    <col min="4168" max="4169" width="9" style="7" bestFit="1" customWidth="1"/>
    <col min="4170" max="4170" width="9" style="7" customWidth="1"/>
    <col min="4171" max="4171" width="7.5546875" style="7" bestFit="1" customWidth="1"/>
    <col min="4172" max="4172" width="9" style="7" bestFit="1" customWidth="1"/>
    <col min="4173" max="4352" width="11.44140625" style="7"/>
    <col min="4353" max="4353" width="27.5546875" style="7" customWidth="1"/>
    <col min="4354" max="4354" width="10.44140625" style="7" bestFit="1" customWidth="1"/>
    <col min="4355" max="4355" width="9.109375" style="7" bestFit="1" customWidth="1"/>
    <col min="4356" max="4356" width="10.44140625" style="7" bestFit="1" customWidth="1"/>
    <col min="4357" max="4358" width="9.44140625" style="7" bestFit="1" customWidth="1"/>
    <col min="4359" max="4359" width="10.109375" style="7" bestFit="1" customWidth="1"/>
    <col min="4360" max="4360" width="9.109375" style="7" bestFit="1" customWidth="1"/>
    <col min="4361" max="4361" width="10" style="7" customWidth="1"/>
    <col min="4362" max="4365" width="9.44140625" style="7" bestFit="1" customWidth="1"/>
    <col min="4366" max="4366" width="9.109375" style="7" bestFit="1" customWidth="1"/>
    <col min="4367" max="4367" width="8.109375" style="7" bestFit="1" customWidth="1"/>
    <col min="4368" max="4368" width="7.5546875" style="7" bestFit="1" customWidth="1"/>
    <col min="4369" max="4370" width="7.5546875" style="7" customWidth="1"/>
    <col min="4371" max="4371" width="13.6640625" style="7" bestFit="1" customWidth="1"/>
    <col min="4372" max="4376" width="10.109375" style="7" customWidth="1"/>
    <col min="4377" max="4377" width="9" style="7" bestFit="1" customWidth="1"/>
    <col min="4378" max="4378" width="7.5546875" style="7" bestFit="1" customWidth="1"/>
    <col min="4379" max="4379" width="10.44140625" style="7" bestFit="1" customWidth="1"/>
    <col min="4380" max="4383" width="7.5546875" style="7" bestFit="1" customWidth="1"/>
    <col min="4384" max="4384" width="6.88671875" style="7" bestFit="1" customWidth="1"/>
    <col min="4385" max="4385" width="9" style="7" bestFit="1" customWidth="1"/>
    <col min="4386" max="4387" width="7.5546875" style="7" bestFit="1" customWidth="1"/>
    <col min="4388" max="4389" width="9" style="7" bestFit="1" customWidth="1"/>
    <col min="4390" max="4390" width="9" style="7" customWidth="1"/>
    <col min="4391" max="4391" width="7.5546875" style="7" bestFit="1" customWidth="1"/>
    <col min="4392" max="4392" width="10.5546875" style="7" bestFit="1" customWidth="1"/>
    <col min="4393" max="4393" width="11.44140625" style="7"/>
    <col min="4394" max="4394" width="29.44140625" style="7" customWidth="1"/>
    <col min="4395" max="4395" width="9" style="7" bestFit="1" customWidth="1"/>
    <col min="4396" max="4396" width="7.5546875" style="7" bestFit="1" customWidth="1"/>
    <col min="4397" max="4397" width="10.44140625" style="7" bestFit="1" customWidth="1"/>
    <col min="4398" max="4401" width="7.5546875" style="7" bestFit="1" customWidth="1"/>
    <col min="4402" max="4402" width="6.88671875" style="7" bestFit="1" customWidth="1"/>
    <col min="4403" max="4403" width="9" style="7" bestFit="1" customWidth="1"/>
    <col min="4404" max="4405" width="7.5546875" style="7" bestFit="1" customWidth="1"/>
    <col min="4406" max="4407" width="9" style="7" bestFit="1" customWidth="1"/>
    <col min="4408" max="4408" width="9" style="7" customWidth="1"/>
    <col min="4409" max="4409" width="7.5546875" style="7" bestFit="1" customWidth="1"/>
    <col min="4410" max="4410" width="9" style="7" bestFit="1" customWidth="1"/>
    <col min="4411" max="4411" width="11.44140625" style="7"/>
    <col min="4412" max="4412" width="29.44140625" style="7" customWidth="1"/>
    <col min="4413" max="4413" width="9" style="7" bestFit="1" customWidth="1"/>
    <col min="4414" max="4414" width="7.5546875" style="7" bestFit="1" customWidth="1"/>
    <col min="4415" max="4415" width="10.44140625" style="7" bestFit="1" customWidth="1"/>
    <col min="4416" max="4419" width="7.5546875" style="7" bestFit="1" customWidth="1"/>
    <col min="4420" max="4420" width="6.88671875" style="7" bestFit="1" customWidth="1"/>
    <col min="4421" max="4421" width="9" style="7" bestFit="1" customWidth="1"/>
    <col min="4422" max="4423" width="7.5546875" style="7" bestFit="1" customWidth="1"/>
    <col min="4424" max="4425" width="9" style="7" bestFit="1" customWidth="1"/>
    <col min="4426" max="4426" width="9" style="7" customWidth="1"/>
    <col min="4427" max="4427" width="7.5546875" style="7" bestFit="1" customWidth="1"/>
    <col min="4428" max="4428" width="9" style="7" bestFit="1" customWidth="1"/>
    <col min="4429" max="4608" width="11.44140625" style="7"/>
    <col min="4609" max="4609" width="27.5546875" style="7" customWidth="1"/>
    <col min="4610" max="4610" width="10.44140625" style="7" bestFit="1" customWidth="1"/>
    <col min="4611" max="4611" width="9.109375" style="7" bestFit="1" customWidth="1"/>
    <col min="4612" max="4612" width="10.44140625" style="7" bestFit="1" customWidth="1"/>
    <col min="4613" max="4614" width="9.44140625" style="7" bestFit="1" customWidth="1"/>
    <col min="4615" max="4615" width="10.109375" style="7" bestFit="1" customWidth="1"/>
    <col min="4616" max="4616" width="9.109375" style="7" bestFit="1" customWidth="1"/>
    <col min="4617" max="4617" width="10" style="7" customWidth="1"/>
    <col min="4618" max="4621" width="9.44140625" style="7" bestFit="1" customWidth="1"/>
    <col min="4622" max="4622" width="9.109375" style="7" bestFit="1" customWidth="1"/>
    <col min="4623" max="4623" width="8.109375" style="7" bestFit="1" customWidth="1"/>
    <col min="4624" max="4624" width="7.5546875" style="7" bestFit="1" customWidth="1"/>
    <col min="4625" max="4626" width="7.5546875" style="7" customWidth="1"/>
    <col min="4627" max="4627" width="13.6640625" style="7" bestFit="1" customWidth="1"/>
    <col min="4628" max="4632" width="10.109375" style="7" customWidth="1"/>
    <col min="4633" max="4633" width="9" style="7" bestFit="1" customWidth="1"/>
    <col min="4634" max="4634" width="7.5546875" style="7" bestFit="1" customWidth="1"/>
    <col min="4635" max="4635" width="10.44140625" style="7" bestFit="1" customWidth="1"/>
    <col min="4636" max="4639" width="7.5546875" style="7" bestFit="1" customWidth="1"/>
    <col min="4640" max="4640" width="6.88671875" style="7" bestFit="1" customWidth="1"/>
    <col min="4641" max="4641" width="9" style="7" bestFit="1" customWidth="1"/>
    <col min="4642" max="4643" width="7.5546875" style="7" bestFit="1" customWidth="1"/>
    <col min="4644" max="4645" width="9" style="7" bestFit="1" customWidth="1"/>
    <col min="4646" max="4646" width="9" style="7" customWidth="1"/>
    <col min="4647" max="4647" width="7.5546875" style="7" bestFit="1" customWidth="1"/>
    <col min="4648" max="4648" width="10.5546875" style="7" bestFit="1" customWidth="1"/>
    <col min="4649" max="4649" width="11.44140625" style="7"/>
    <col min="4650" max="4650" width="29.44140625" style="7" customWidth="1"/>
    <col min="4651" max="4651" width="9" style="7" bestFit="1" customWidth="1"/>
    <col min="4652" max="4652" width="7.5546875" style="7" bestFit="1" customWidth="1"/>
    <col min="4653" max="4653" width="10.44140625" style="7" bestFit="1" customWidth="1"/>
    <col min="4654" max="4657" width="7.5546875" style="7" bestFit="1" customWidth="1"/>
    <col min="4658" max="4658" width="6.88671875" style="7" bestFit="1" customWidth="1"/>
    <col min="4659" max="4659" width="9" style="7" bestFit="1" customWidth="1"/>
    <col min="4660" max="4661" width="7.5546875" style="7" bestFit="1" customWidth="1"/>
    <col min="4662" max="4663" width="9" style="7" bestFit="1" customWidth="1"/>
    <col min="4664" max="4664" width="9" style="7" customWidth="1"/>
    <col min="4665" max="4665" width="7.5546875" style="7" bestFit="1" customWidth="1"/>
    <col min="4666" max="4666" width="9" style="7" bestFit="1" customWidth="1"/>
    <col min="4667" max="4667" width="11.44140625" style="7"/>
    <col min="4668" max="4668" width="29.44140625" style="7" customWidth="1"/>
    <col min="4669" max="4669" width="9" style="7" bestFit="1" customWidth="1"/>
    <col min="4670" max="4670" width="7.5546875" style="7" bestFit="1" customWidth="1"/>
    <col min="4671" max="4671" width="10.44140625" style="7" bestFit="1" customWidth="1"/>
    <col min="4672" max="4675" width="7.5546875" style="7" bestFit="1" customWidth="1"/>
    <col min="4676" max="4676" width="6.88671875" style="7" bestFit="1" customWidth="1"/>
    <col min="4677" max="4677" width="9" style="7" bestFit="1" customWidth="1"/>
    <col min="4678" max="4679" width="7.5546875" style="7" bestFit="1" customWidth="1"/>
    <col min="4680" max="4681" width="9" style="7" bestFit="1" customWidth="1"/>
    <col min="4682" max="4682" width="9" style="7" customWidth="1"/>
    <col min="4683" max="4683" width="7.5546875" style="7" bestFit="1" customWidth="1"/>
    <col min="4684" max="4684" width="9" style="7" bestFit="1" customWidth="1"/>
    <col min="4685" max="4864" width="11.44140625" style="7"/>
    <col min="4865" max="4865" width="27.5546875" style="7" customWidth="1"/>
    <col min="4866" max="4866" width="10.44140625" style="7" bestFit="1" customWidth="1"/>
    <col min="4867" max="4867" width="9.109375" style="7" bestFit="1" customWidth="1"/>
    <col min="4868" max="4868" width="10.44140625" style="7" bestFit="1" customWidth="1"/>
    <col min="4869" max="4870" width="9.44140625" style="7" bestFit="1" customWidth="1"/>
    <col min="4871" max="4871" width="10.109375" style="7" bestFit="1" customWidth="1"/>
    <col min="4872" max="4872" width="9.109375" style="7" bestFit="1" customWidth="1"/>
    <col min="4873" max="4873" width="10" style="7" customWidth="1"/>
    <col min="4874" max="4877" width="9.44140625" style="7" bestFit="1" customWidth="1"/>
    <col min="4878" max="4878" width="9.109375" style="7" bestFit="1" customWidth="1"/>
    <col min="4879" max="4879" width="8.109375" style="7" bestFit="1" customWidth="1"/>
    <col min="4880" max="4880" width="7.5546875" style="7" bestFit="1" customWidth="1"/>
    <col min="4881" max="4882" width="7.5546875" style="7" customWidth="1"/>
    <col min="4883" max="4883" width="13.6640625" style="7" bestFit="1" customWidth="1"/>
    <col min="4884" max="4888" width="10.109375" style="7" customWidth="1"/>
    <col min="4889" max="4889" width="9" style="7" bestFit="1" customWidth="1"/>
    <col min="4890" max="4890" width="7.5546875" style="7" bestFit="1" customWidth="1"/>
    <col min="4891" max="4891" width="10.44140625" style="7" bestFit="1" customWidth="1"/>
    <col min="4892" max="4895" width="7.5546875" style="7" bestFit="1" customWidth="1"/>
    <col min="4896" max="4896" width="6.88671875" style="7" bestFit="1" customWidth="1"/>
    <col min="4897" max="4897" width="9" style="7" bestFit="1" customWidth="1"/>
    <col min="4898" max="4899" width="7.5546875" style="7" bestFit="1" customWidth="1"/>
    <col min="4900" max="4901" width="9" style="7" bestFit="1" customWidth="1"/>
    <col min="4902" max="4902" width="9" style="7" customWidth="1"/>
    <col min="4903" max="4903" width="7.5546875" style="7" bestFit="1" customWidth="1"/>
    <col min="4904" max="4904" width="10.5546875" style="7" bestFit="1" customWidth="1"/>
    <col min="4905" max="4905" width="11.44140625" style="7"/>
    <col min="4906" max="4906" width="29.44140625" style="7" customWidth="1"/>
    <col min="4907" max="4907" width="9" style="7" bestFit="1" customWidth="1"/>
    <col min="4908" max="4908" width="7.5546875" style="7" bestFit="1" customWidth="1"/>
    <col min="4909" max="4909" width="10.44140625" style="7" bestFit="1" customWidth="1"/>
    <col min="4910" max="4913" width="7.5546875" style="7" bestFit="1" customWidth="1"/>
    <col min="4914" max="4914" width="6.88671875" style="7" bestFit="1" customWidth="1"/>
    <col min="4915" max="4915" width="9" style="7" bestFit="1" customWidth="1"/>
    <col min="4916" max="4917" width="7.5546875" style="7" bestFit="1" customWidth="1"/>
    <col min="4918" max="4919" width="9" style="7" bestFit="1" customWidth="1"/>
    <col min="4920" max="4920" width="9" style="7" customWidth="1"/>
    <col min="4921" max="4921" width="7.5546875" style="7" bestFit="1" customWidth="1"/>
    <col min="4922" max="4922" width="9" style="7" bestFit="1" customWidth="1"/>
    <col min="4923" max="4923" width="11.44140625" style="7"/>
    <col min="4924" max="4924" width="29.44140625" style="7" customWidth="1"/>
    <col min="4925" max="4925" width="9" style="7" bestFit="1" customWidth="1"/>
    <col min="4926" max="4926" width="7.5546875" style="7" bestFit="1" customWidth="1"/>
    <col min="4927" max="4927" width="10.44140625" style="7" bestFit="1" customWidth="1"/>
    <col min="4928" max="4931" width="7.5546875" style="7" bestFit="1" customWidth="1"/>
    <col min="4932" max="4932" width="6.88671875" style="7" bestFit="1" customWidth="1"/>
    <col min="4933" max="4933" width="9" style="7" bestFit="1" customWidth="1"/>
    <col min="4934" max="4935" width="7.5546875" style="7" bestFit="1" customWidth="1"/>
    <col min="4936" max="4937" width="9" style="7" bestFit="1" customWidth="1"/>
    <col min="4938" max="4938" width="9" style="7" customWidth="1"/>
    <col min="4939" max="4939" width="7.5546875" style="7" bestFit="1" customWidth="1"/>
    <col min="4940" max="4940" width="9" style="7" bestFit="1" customWidth="1"/>
    <col min="4941" max="5120" width="11.44140625" style="7"/>
    <col min="5121" max="5121" width="27.5546875" style="7" customWidth="1"/>
    <col min="5122" max="5122" width="10.44140625" style="7" bestFit="1" customWidth="1"/>
    <col min="5123" max="5123" width="9.109375" style="7" bestFit="1" customWidth="1"/>
    <col min="5124" max="5124" width="10.44140625" style="7" bestFit="1" customWidth="1"/>
    <col min="5125" max="5126" width="9.44140625" style="7" bestFit="1" customWidth="1"/>
    <col min="5127" max="5127" width="10.109375" style="7" bestFit="1" customWidth="1"/>
    <col min="5128" max="5128" width="9.109375" style="7" bestFit="1" customWidth="1"/>
    <col min="5129" max="5129" width="10" style="7" customWidth="1"/>
    <col min="5130" max="5133" width="9.44140625" style="7" bestFit="1" customWidth="1"/>
    <col min="5134" max="5134" width="9.109375" style="7" bestFit="1" customWidth="1"/>
    <col min="5135" max="5135" width="8.109375" style="7" bestFit="1" customWidth="1"/>
    <col min="5136" max="5136" width="7.5546875" style="7" bestFit="1" customWidth="1"/>
    <col min="5137" max="5138" width="7.5546875" style="7" customWidth="1"/>
    <col min="5139" max="5139" width="13.6640625" style="7" bestFit="1" customWidth="1"/>
    <col min="5140" max="5144" width="10.109375" style="7" customWidth="1"/>
    <col min="5145" max="5145" width="9" style="7" bestFit="1" customWidth="1"/>
    <col min="5146" max="5146" width="7.5546875" style="7" bestFit="1" customWidth="1"/>
    <col min="5147" max="5147" width="10.44140625" style="7" bestFit="1" customWidth="1"/>
    <col min="5148" max="5151" width="7.5546875" style="7" bestFit="1" customWidth="1"/>
    <col min="5152" max="5152" width="6.88671875" style="7" bestFit="1" customWidth="1"/>
    <col min="5153" max="5153" width="9" style="7" bestFit="1" customWidth="1"/>
    <col min="5154" max="5155" width="7.5546875" style="7" bestFit="1" customWidth="1"/>
    <col min="5156" max="5157" width="9" style="7" bestFit="1" customWidth="1"/>
    <col min="5158" max="5158" width="9" style="7" customWidth="1"/>
    <col min="5159" max="5159" width="7.5546875" style="7" bestFit="1" customWidth="1"/>
    <col min="5160" max="5160" width="10.5546875" style="7" bestFit="1" customWidth="1"/>
    <col min="5161" max="5161" width="11.44140625" style="7"/>
    <col min="5162" max="5162" width="29.44140625" style="7" customWidth="1"/>
    <col min="5163" max="5163" width="9" style="7" bestFit="1" customWidth="1"/>
    <col min="5164" max="5164" width="7.5546875" style="7" bestFit="1" customWidth="1"/>
    <col min="5165" max="5165" width="10.44140625" style="7" bestFit="1" customWidth="1"/>
    <col min="5166" max="5169" width="7.5546875" style="7" bestFit="1" customWidth="1"/>
    <col min="5170" max="5170" width="6.88671875" style="7" bestFit="1" customWidth="1"/>
    <col min="5171" max="5171" width="9" style="7" bestFit="1" customWidth="1"/>
    <col min="5172" max="5173" width="7.5546875" style="7" bestFit="1" customWidth="1"/>
    <col min="5174" max="5175" width="9" style="7" bestFit="1" customWidth="1"/>
    <col min="5176" max="5176" width="9" style="7" customWidth="1"/>
    <col min="5177" max="5177" width="7.5546875" style="7" bestFit="1" customWidth="1"/>
    <col min="5178" max="5178" width="9" style="7" bestFit="1" customWidth="1"/>
    <col min="5179" max="5179" width="11.44140625" style="7"/>
    <col min="5180" max="5180" width="29.44140625" style="7" customWidth="1"/>
    <col min="5181" max="5181" width="9" style="7" bestFit="1" customWidth="1"/>
    <col min="5182" max="5182" width="7.5546875" style="7" bestFit="1" customWidth="1"/>
    <col min="5183" max="5183" width="10.44140625" style="7" bestFit="1" customWidth="1"/>
    <col min="5184" max="5187" width="7.5546875" style="7" bestFit="1" customWidth="1"/>
    <col min="5188" max="5188" width="6.88671875" style="7" bestFit="1" customWidth="1"/>
    <col min="5189" max="5189" width="9" style="7" bestFit="1" customWidth="1"/>
    <col min="5190" max="5191" width="7.5546875" style="7" bestFit="1" customWidth="1"/>
    <col min="5192" max="5193" width="9" style="7" bestFit="1" customWidth="1"/>
    <col min="5194" max="5194" width="9" style="7" customWidth="1"/>
    <col min="5195" max="5195" width="7.5546875" style="7" bestFit="1" customWidth="1"/>
    <col min="5196" max="5196" width="9" style="7" bestFit="1" customWidth="1"/>
    <col min="5197" max="5376" width="11.44140625" style="7"/>
    <col min="5377" max="5377" width="27.5546875" style="7" customWidth="1"/>
    <col min="5378" max="5378" width="10.44140625" style="7" bestFit="1" customWidth="1"/>
    <col min="5379" max="5379" width="9.109375" style="7" bestFit="1" customWidth="1"/>
    <col min="5380" max="5380" width="10.44140625" style="7" bestFit="1" customWidth="1"/>
    <col min="5381" max="5382" width="9.44140625" style="7" bestFit="1" customWidth="1"/>
    <col min="5383" max="5383" width="10.109375" style="7" bestFit="1" customWidth="1"/>
    <col min="5384" max="5384" width="9.109375" style="7" bestFit="1" customWidth="1"/>
    <col min="5385" max="5385" width="10" style="7" customWidth="1"/>
    <col min="5386" max="5389" width="9.44140625" style="7" bestFit="1" customWidth="1"/>
    <col min="5390" max="5390" width="9.109375" style="7" bestFit="1" customWidth="1"/>
    <col min="5391" max="5391" width="8.109375" style="7" bestFit="1" customWidth="1"/>
    <col min="5392" max="5392" width="7.5546875" style="7" bestFit="1" customWidth="1"/>
    <col min="5393" max="5394" width="7.5546875" style="7" customWidth="1"/>
    <col min="5395" max="5395" width="13.6640625" style="7" bestFit="1" customWidth="1"/>
    <col min="5396" max="5400" width="10.109375" style="7" customWidth="1"/>
    <col min="5401" max="5401" width="9" style="7" bestFit="1" customWidth="1"/>
    <col min="5402" max="5402" width="7.5546875" style="7" bestFit="1" customWidth="1"/>
    <col min="5403" max="5403" width="10.44140625" style="7" bestFit="1" customWidth="1"/>
    <col min="5404" max="5407" width="7.5546875" style="7" bestFit="1" customWidth="1"/>
    <col min="5408" max="5408" width="6.88671875" style="7" bestFit="1" customWidth="1"/>
    <col min="5409" max="5409" width="9" style="7" bestFit="1" customWidth="1"/>
    <col min="5410" max="5411" width="7.5546875" style="7" bestFit="1" customWidth="1"/>
    <col min="5412" max="5413" width="9" style="7" bestFit="1" customWidth="1"/>
    <col min="5414" max="5414" width="9" style="7" customWidth="1"/>
    <col min="5415" max="5415" width="7.5546875" style="7" bestFit="1" customWidth="1"/>
    <col min="5416" max="5416" width="10.5546875" style="7" bestFit="1" customWidth="1"/>
    <col min="5417" max="5417" width="11.44140625" style="7"/>
    <col min="5418" max="5418" width="29.44140625" style="7" customWidth="1"/>
    <col min="5419" max="5419" width="9" style="7" bestFit="1" customWidth="1"/>
    <col min="5420" max="5420" width="7.5546875" style="7" bestFit="1" customWidth="1"/>
    <col min="5421" max="5421" width="10.44140625" style="7" bestFit="1" customWidth="1"/>
    <col min="5422" max="5425" width="7.5546875" style="7" bestFit="1" customWidth="1"/>
    <col min="5426" max="5426" width="6.88671875" style="7" bestFit="1" customWidth="1"/>
    <col min="5427" max="5427" width="9" style="7" bestFit="1" customWidth="1"/>
    <col min="5428" max="5429" width="7.5546875" style="7" bestFit="1" customWidth="1"/>
    <col min="5430" max="5431" width="9" style="7" bestFit="1" customWidth="1"/>
    <col min="5432" max="5432" width="9" style="7" customWidth="1"/>
    <col min="5433" max="5433" width="7.5546875" style="7" bestFit="1" customWidth="1"/>
    <col min="5434" max="5434" width="9" style="7" bestFit="1" customWidth="1"/>
    <col min="5435" max="5435" width="11.44140625" style="7"/>
    <col min="5436" max="5436" width="29.44140625" style="7" customWidth="1"/>
    <col min="5437" max="5437" width="9" style="7" bestFit="1" customWidth="1"/>
    <col min="5438" max="5438" width="7.5546875" style="7" bestFit="1" customWidth="1"/>
    <col min="5439" max="5439" width="10.44140625" style="7" bestFit="1" customWidth="1"/>
    <col min="5440" max="5443" width="7.5546875" style="7" bestFit="1" customWidth="1"/>
    <col min="5444" max="5444" width="6.88671875" style="7" bestFit="1" customWidth="1"/>
    <col min="5445" max="5445" width="9" style="7" bestFit="1" customWidth="1"/>
    <col min="5446" max="5447" width="7.5546875" style="7" bestFit="1" customWidth="1"/>
    <col min="5448" max="5449" width="9" style="7" bestFit="1" customWidth="1"/>
    <col min="5450" max="5450" width="9" style="7" customWidth="1"/>
    <col min="5451" max="5451" width="7.5546875" style="7" bestFit="1" customWidth="1"/>
    <col min="5452" max="5452" width="9" style="7" bestFit="1" customWidth="1"/>
    <col min="5453" max="5632" width="11.44140625" style="7"/>
    <col min="5633" max="5633" width="27.5546875" style="7" customWidth="1"/>
    <col min="5634" max="5634" width="10.44140625" style="7" bestFit="1" customWidth="1"/>
    <col min="5635" max="5635" width="9.109375" style="7" bestFit="1" customWidth="1"/>
    <col min="5636" max="5636" width="10.44140625" style="7" bestFit="1" customWidth="1"/>
    <col min="5637" max="5638" width="9.44140625" style="7" bestFit="1" customWidth="1"/>
    <col min="5639" max="5639" width="10.109375" style="7" bestFit="1" customWidth="1"/>
    <col min="5640" max="5640" width="9.109375" style="7" bestFit="1" customWidth="1"/>
    <col min="5641" max="5641" width="10" style="7" customWidth="1"/>
    <col min="5642" max="5645" width="9.44140625" style="7" bestFit="1" customWidth="1"/>
    <col min="5646" max="5646" width="9.109375" style="7" bestFit="1" customWidth="1"/>
    <col min="5647" max="5647" width="8.109375" style="7" bestFit="1" customWidth="1"/>
    <col min="5648" max="5648" width="7.5546875" style="7" bestFit="1" customWidth="1"/>
    <col min="5649" max="5650" width="7.5546875" style="7" customWidth="1"/>
    <col min="5651" max="5651" width="13.6640625" style="7" bestFit="1" customWidth="1"/>
    <col min="5652" max="5656" width="10.109375" style="7" customWidth="1"/>
    <col min="5657" max="5657" width="9" style="7" bestFit="1" customWidth="1"/>
    <col min="5658" max="5658" width="7.5546875" style="7" bestFit="1" customWidth="1"/>
    <col min="5659" max="5659" width="10.44140625" style="7" bestFit="1" customWidth="1"/>
    <col min="5660" max="5663" width="7.5546875" style="7" bestFit="1" customWidth="1"/>
    <col min="5664" max="5664" width="6.88671875" style="7" bestFit="1" customWidth="1"/>
    <col min="5665" max="5665" width="9" style="7" bestFit="1" customWidth="1"/>
    <col min="5666" max="5667" width="7.5546875" style="7" bestFit="1" customWidth="1"/>
    <col min="5668" max="5669" width="9" style="7" bestFit="1" customWidth="1"/>
    <col min="5670" max="5670" width="9" style="7" customWidth="1"/>
    <col min="5671" max="5671" width="7.5546875" style="7" bestFit="1" customWidth="1"/>
    <col min="5672" max="5672" width="10.5546875" style="7" bestFit="1" customWidth="1"/>
    <col min="5673" max="5673" width="11.44140625" style="7"/>
    <col min="5674" max="5674" width="29.44140625" style="7" customWidth="1"/>
    <col min="5675" max="5675" width="9" style="7" bestFit="1" customWidth="1"/>
    <col min="5676" max="5676" width="7.5546875" style="7" bestFit="1" customWidth="1"/>
    <col min="5677" max="5677" width="10.44140625" style="7" bestFit="1" customWidth="1"/>
    <col min="5678" max="5681" width="7.5546875" style="7" bestFit="1" customWidth="1"/>
    <col min="5682" max="5682" width="6.88671875" style="7" bestFit="1" customWidth="1"/>
    <col min="5683" max="5683" width="9" style="7" bestFit="1" customWidth="1"/>
    <col min="5684" max="5685" width="7.5546875" style="7" bestFit="1" customWidth="1"/>
    <col min="5686" max="5687" width="9" style="7" bestFit="1" customWidth="1"/>
    <col min="5688" max="5688" width="9" style="7" customWidth="1"/>
    <col min="5689" max="5689" width="7.5546875" style="7" bestFit="1" customWidth="1"/>
    <col min="5690" max="5690" width="9" style="7" bestFit="1" customWidth="1"/>
    <col min="5691" max="5691" width="11.44140625" style="7"/>
    <col min="5692" max="5692" width="29.44140625" style="7" customWidth="1"/>
    <col min="5693" max="5693" width="9" style="7" bestFit="1" customWidth="1"/>
    <col min="5694" max="5694" width="7.5546875" style="7" bestFit="1" customWidth="1"/>
    <col min="5695" max="5695" width="10.44140625" style="7" bestFit="1" customWidth="1"/>
    <col min="5696" max="5699" width="7.5546875" style="7" bestFit="1" customWidth="1"/>
    <col min="5700" max="5700" width="6.88671875" style="7" bestFit="1" customWidth="1"/>
    <col min="5701" max="5701" width="9" style="7" bestFit="1" customWidth="1"/>
    <col min="5702" max="5703" width="7.5546875" style="7" bestFit="1" customWidth="1"/>
    <col min="5704" max="5705" width="9" style="7" bestFit="1" customWidth="1"/>
    <col min="5706" max="5706" width="9" style="7" customWidth="1"/>
    <col min="5707" max="5707" width="7.5546875" style="7" bestFit="1" customWidth="1"/>
    <col min="5708" max="5708" width="9" style="7" bestFit="1" customWidth="1"/>
    <col min="5709" max="5888" width="11.44140625" style="7"/>
    <col min="5889" max="5889" width="27.5546875" style="7" customWidth="1"/>
    <col min="5890" max="5890" width="10.44140625" style="7" bestFit="1" customWidth="1"/>
    <col min="5891" max="5891" width="9.109375" style="7" bestFit="1" customWidth="1"/>
    <col min="5892" max="5892" width="10.44140625" style="7" bestFit="1" customWidth="1"/>
    <col min="5893" max="5894" width="9.44140625" style="7" bestFit="1" customWidth="1"/>
    <col min="5895" max="5895" width="10.109375" style="7" bestFit="1" customWidth="1"/>
    <col min="5896" max="5896" width="9.109375" style="7" bestFit="1" customWidth="1"/>
    <col min="5897" max="5897" width="10" style="7" customWidth="1"/>
    <col min="5898" max="5901" width="9.44140625" style="7" bestFit="1" customWidth="1"/>
    <col min="5902" max="5902" width="9.109375" style="7" bestFit="1" customWidth="1"/>
    <col min="5903" max="5903" width="8.109375" style="7" bestFit="1" customWidth="1"/>
    <col min="5904" max="5904" width="7.5546875" style="7" bestFit="1" customWidth="1"/>
    <col min="5905" max="5906" width="7.5546875" style="7" customWidth="1"/>
    <col min="5907" max="5907" width="13.6640625" style="7" bestFit="1" customWidth="1"/>
    <col min="5908" max="5912" width="10.109375" style="7" customWidth="1"/>
    <col min="5913" max="5913" width="9" style="7" bestFit="1" customWidth="1"/>
    <col min="5914" max="5914" width="7.5546875" style="7" bestFit="1" customWidth="1"/>
    <col min="5915" max="5915" width="10.44140625" style="7" bestFit="1" customWidth="1"/>
    <col min="5916" max="5919" width="7.5546875" style="7" bestFit="1" customWidth="1"/>
    <col min="5920" max="5920" width="6.88671875" style="7" bestFit="1" customWidth="1"/>
    <col min="5921" max="5921" width="9" style="7" bestFit="1" customWidth="1"/>
    <col min="5922" max="5923" width="7.5546875" style="7" bestFit="1" customWidth="1"/>
    <col min="5924" max="5925" width="9" style="7" bestFit="1" customWidth="1"/>
    <col min="5926" max="5926" width="9" style="7" customWidth="1"/>
    <col min="5927" max="5927" width="7.5546875" style="7" bestFit="1" customWidth="1"/>
    <col min="5928" max="5928" width="10.5546875" style="7" bestFit="1" customWidth="1"/>
    <col min="5929" max="5929" width="11.44140625" style="7"/>
    <col min="5930" max="5930" width="29.44140625" style="7" customWidth="1"/>
    <col min="5931" max="5931" width="9" style="7" bestFit="1" customWidth="1"/>
    <col min="5932" max="5932" width="7.5546875" style="7" bestFit="1" customWidth="1"/>
    <col min="5933" max="5933" width="10.44140625" style="7" bestFit="1" customWidth="1"/>
    <col min="5934" max="5937" width="7.5546875" style="7" bestFit="1" customWidth="1"/>
    <col min="5938" max="5938" width="6.88671875" style="7" bestFit="1" customWidth="1"/>
    <col min="5939" max="5939" width="9" style="7" bestFit="1" customWidth="1"/>
    <col min="5940" max="5941" width="7.5546875" style="7" bestFit="1" customWidth="1"/>
    <col min="5942" max="5943" width="9" style="7" bestFit="1" customWidth="1"/>
    <col min="5944" max="5944" width="9" style="7" customWidth="1"/>
    <col min="5945" max="5945" width="7.5546875" style="7" bestFit="1" customWidth="1"/>
    <col min="5946" max="5946" width="9" style="7" bestFit="1" customWidth="1"/>
    <col min="5947" max="5947" width="11.44140625" style="7"/>
    <col min="5948" max="5948" width="29.44140625" style="7" customWidth="1"/>
    <col min="5949" max="5949" width="9" style="7" bestFit="1" customWidth="1"/>
    <col min="5950" max="5950" width="7.5546875" style="7" bestFit="1" customWidth="1"/>
    <col min="5951" max="5951" width="10.44140625" style="7" bestFit="1" customWidth="1"/>
    <col min="5952" max="5955" width="7.5546875" style="7" bestFit="1" customWidth="1"/>
    <col min="5956" max="5956" width="6.88671875" style="7" bestFit="1" customWidth="1"/>
    <col min="5957" max="5957" width="9" style="7" bestFit="1" customWidth="1"/>
    <col min="5958" max="5959" width="7.5546875" style="7" bestFit="1" customWidth="1"/>
    <col min="5960" max="5961" width="9" style="7" bestFit="1" customWidth="1"/>
    <col min="5962" max="5962" width="9" style="7" customWidth="1"/>
    <col min="5963" max="5963" width="7.5546875" style="7" bestFit="1" customWidth="1"/>
    <col min="5964" max="5964" width="9" style="7" bestFit="1" customWidth="1"/>
    <col min="5965" max="6144" width="11.44140625" style="7"/>
    <col min="6145" max="6145" width="27.5546875" style="7" customWidth="1"/>
    <col min="6146" max="6146" width="10.44140625" style="7" bestFit="1" customWidth="1"/>
    <col min="6147" max="6147" width="9.109375" style="7" bestFit="1" customWidth="1"/>
    <col min="6148" max="6148" width="10.44140625" style="7" bestFit="1" customWidth="1"/>
    <col min="6149" max="6150" width="9.44140625" style="7" bestFit="1" customWidth="1"/>
    <col min="6151" max="6151" width="10.109375" style="7" bestFit="1" customWidth="1"/>
    <col min="6152" max="6152" width="9.109375" style="7" bestFit="1" customWidth="1"/>
    <col min="6153" max="6153" width="10" style="7" customWidth="1"/>
    <col min="6154" max="6157" width="9.44140625" style="7" bestFit="1" customWidth="1"/>
    <col min="6158" max="6158" width="9.109375" style="7" bestFit="1" customWidth="1"/>
    <col min="6159" max="6159" width="8.109375" style="7" bestFit="1" customWidth="1"/>
    <col min="6160" max="6160" width="7.5546875" style="7" bestFit="1" customWidth="1"/>
    <col min="6161" max="6162" width="7.5546875" style="7" customWidth="1"/>
    <col min="6163" max="6163" width="13.6640625" style="7" bestFit="1" customWidth="1"/>
    <col min="6164" max="6168" width="10.109375" style="7" customWidth="1"/>
    <col min="6169" max="6169" width="9" style="7" bestFit="1" customWidth="1"/>
    <col min="6170" max="6170" width="7.5546875" style="7" bestFit="1" customWidth="1"/>
    <col min="6171" max="6171" width="10.44140625" style="7" bestFit="1" customWidth="1"/>
    <col min="6172" max="6175" width="7.5546875" style="7" bestFit="1" customWidth="1"/>
    <col min="6176" max="6176" width="6.88671875" style="7" bestFit="1" customWidth="1"/>
    <col min="6177" max="6177" width="9" style="7" bestFit="1" customWidth="1"/>
    <col min="6178" max="6179" width="7.5546875" style="7" bestFit="1" customWidth="1"/>
    <col min="6180" max="6181" width="9" style="7" bestFit="1" customWidth="1"/>
    <col min="6182" max="6182" width="9" style="7" customWidth="1"/>
    <col min="6183" max="6183" width="7.5546875" style="7" bestFit="1" customWidth="1"/>
    <col min="6184" max="6184" width="10.5546875" style="7" bestFit="1" customWidth="1"/>
    <col min="6185" max="6185" width="11.44140625" style="7"/>
    <col min="6186" max="6186" width="29.44140625" style="7" customWidth="1"/>
    <col min="6187" max="6187" width="9" style="7" bestFit="1" customWidth="1"/>
    <col min="6188" max="6188" width="7.5546875" style="7" bestFit="1" customWidth="1"/>
    <col min="6189" max="6189" width="10.44140625" style="7" bestFit="1" customWidth="1"/>
    <col min="6190" max="6193" width="7.5546875" style="7" bestFit="1" customWidth="1"/>
    <col min="6194" max="6194" width="6.88671875" style="7" bestFit="1" customWidth="1"/>
    <col min="6195" max="6195" width="9" style="7" bestFit="1" customWidth="1"/>
    <col min="6196" max="6197" width="7.5546875" style="7" bestFit="1" customWidth="1"/>
    <col min="6198" max="6199" width="9" style="7" bestFit="1" customWidth="1"/>
    <col min="6200" max="6200" width="9" style="7" customWidth="1"/>
    <col min="6201" max="6201" width="7.5546875" style="7" bestFit="1" customWidth="1"/>
    <col min="6202" max="6202" width="9" style="7" bestFit="1" customWidth="1"/>
    <col min="6203" max="6203" width="11.44140625" style="7"/>
    <col min="6204" max="6204" width="29.44140625" style="7" customWidth="1"/>
    <col min="6205" max="6205" width="9" style="7" bestFit="1" customWidth="1"/>
    <col min="6206" max="6206" width="7.5546875" style="7" bestFit="1" customWidth="1"/>
    <col min="6207" max="6207" width="10.44140625" style="7" bestFit="1" customWidth="1"/>
    <col min="6208" max="6211" width="7.5546875" style="7" bestFit="1" customWidth="1"/>
    <col min="6212" max="6212" width="6.88671875" style="7" bestFit="1" customWidth="1"/>
    <col min="6213" max="6213" width="9" style="7" bestFit="1" customWidth="1"/>
    <col min="6214" max="6215" width="7.5546875" style="7" bestFit="1" customWidth="1"/>
    <col min="6216" max="6217" width="9" style="7" bestFit="1" customWidth="1"/>
    <col min="6218" max="6218" width="9" style="7" customWidth="1"/>
    <col min="6219" max="6219" width="7.5546875" style="7" bestFit="1" customWidth="1"/>
    <col min="6220" max="6220" width="9" style="7" bestFit="1" customWidth="1"/>
    <col min="6221" max="6400" width="11.44140625" style="7"/>
    <col min="6401" max="6401" width="27.5546875" style="7" customWidth="1"/>
    <col min="6402" max="6402" width="10.44140625" style="7" bestFit="1" customWidth="1"/>
    <col min="6403" max="6403" width="9.109375" style="7" bestFit="1" customWidth="1"/>
    <col min="6404" max="6404" width="10.44140625" style="7" bestFit="1" customWidth="1"/>
    <col min="6405" max="6406" width="9.44140625" style="7" bestFit="1" customWidth="1"/>
    <col min="6407" max="6407" width="10.109375" style="7" bestFit="1" customWidth="1"/>
    <col min="6408" max="6408" width="9.109375" style="7" bestFit="1" customWidth="1"/>
    <col min="6409" max="6409" width="10" style="7" customWidth="1"/>
    <col min="6410" max="6413" width="9.44140625" style="7" bestFit="1" customWidth="1"/>
    <col min="6414" max="6414" width="9.109375" style="7" bestFit="1" customWidth="1"/>
    <col min="6415" max="6415" width="8.109375" style="7" bestFit="1" customWidth="1"/>
    <col min="6416" max="6416" width="7.5546875" style="7" bestFit="1" customWidth="1"/>
    <col min="6417" max="6418" width="7.5546875" style="7" customWidth="1"/>
    <col min="6419" max="6419" width="13.6640625" style="7" bestFit="1" customWidth="1"/>
    <col min="6420" max="6424" width="10.109375" style="7" customWidth="1"/>
    <col min="6425" max="6425" width="9" style="7" bestFit="1" customWidth="1"/>
    <col min="6426" max="6426" width="7.5546875" style="7" bestFit="1" customWidth="1"/>
    <col min="6427" max="6427" width="10.44140625" style="7" bestFit="1" customWidth="1"/>
    <col min="6428" max="6431" width="7.5546875" style="7" bestFit="1" customWidth="1"/>
    <col min="6432" max="6432" width="6.88671875" style="7" bestFit="1" customWidth="1"/>
    <col min="6433" max="6433" width="9" style="7" bestFit="1" customWidth="1"/>
    <col min="6434" max="6435" width="7.5546875" style="7" bestFit="1" customWidth="1"/>
    <col min="6436" max="6437" width="9" style="7" bestFit="1" customWidth="1"/>
    <col min="6438" max="6438" width="9" style="7" customWidth="1"/>
    <col min="6439" max="6439" width="7.5546875" style="7" bestFit="1" customWidth="1"/>
    <col min="6440" max="6440" width="10.5546875" style="7" bestFit="1" customWidth="1"/>
    <col min="6441" max="6441" width="11.44140625" style="7"/>
    <col min="6442" max="6442" width="29.44140625" style="7" customWidth="1"/>
    <col min="6443" max="6443" width="9" style="7" bestFit="1" customWidth="1"/>
    <col min="6444" max="6444" width="7.5546875" style="7" bestFit="1" customWidth="1"/>
    <col min="6445" max="6445" width="10.44140625" style="7" bestFit="1" customWidth="1"/>
    <col min="6446" max="6449" width="7.5546875" style="7" bestFit="1" customWidth="1"/>
    <col min="6450" max="6450" width="6.88671875" style="7" bestFit="1" customWidth="1"/>
    <col min="6451" max="6451" width="9" style="7" bestFit="1" customWidth="1"/>
    <col min="6452" max="6453" width="7.5546875" style="7" bestFit="1" customWidth="1"/>
    <col min="6454" max="6455" width="9" style="7" bestFit="1" customWidth="1"/>
    <col min="6456" max="6456" width="9" style="7" customWidth="1"/>
    <col min="6457" max="6457" width="7.5546875" style="7" bestFit="1" customWidth="1"/>
    <col min="6458" max="6458" width="9" style="7" bestFit="1" customWidth="1"/>
    <col min="6459" max="6459" width="11.44140625" style="7"/>
    <col min="6460" max="6460" width="29.44140625" style="7" customWidth="1"/>
    <col min="6461" max="6461" width="9" style="7" bestFit="1" customWidth="1"/>
    <col min="6462" max="6462" width="7.5546875" style="7" bestFit="1" customWidth="1"/>
    <col min="6463" max="6463" width="10.44140625" style="7" bestFit="1" customWidth="1"/>
    <col min="6464" max="6467" width="7.5546875" style="7" bestFit="1" customWidth="1"/>
    <col min="6468" max="6468" width="6.88671875" style="7" bestFit="1" customWidth="1"/>
    <col min="6469" max="6469" width="9" style="7" bestFit="1" customWidth="1"/>
    <col min="6470" max="6471" width="7.5546875" style="7" bestFit="1" customWidth="1"/>
    <col min="6472" max="6473" width="9" style="7" bestFit="1" customWidth="1"/>
    <col min="6474" max="6474" width="9" style="7" customWidth="1"/>
    <col min="6475" max="6475" width="7.5546875" style="7" bestFit="1" customWidth="1"/>
    <col min="6476" max="6476" width="9" style="7" bestFit="1" customWidth="1"/>
    <col min="6477" max="6656" width="11.44140625" style="7"/>
    <col min="6657" max="6657" width="27.5546875" style="7" customWidth="1"/>
    <col min="6658" max="6658" width="10.44140625" style="7" bestFit="1" customWidth="1"/>
    <col min="6659" max="6659" width="9.109375" style="7" bestFit="1" customWidth="1"/>
    <col min="6660" max="6660" width="10.44140625" style="7" bestFit="1" customWidth="1"/>
    <col min="6661" max="6662" width="9.44140625" style="7" bestFit="1" customWidth="1"/>
    <col min="6663" max="6663" width="10.109375" style="7" bestFit="1" customWidth="1"/>
    <col min="6664" max="6664" width="9.109375" style="7" bestFit="1" customWidth="1"/>
    <col min="6665" max="6665" width="10" style="7" customWidth="1"/>
    <col min="6666" max="6669" width="9.44140625" style="7" bestFit="1" customWidth="1"/>
    <col min="6670" max="6670" width="9.109375" style="7" bestFit="1" customWidth="1"/>
    <col min="6671" max="6671" width="8.109375" style="7" bestFit="1" customWidth="1"/>
    <col min="6672" max="6672" width="7.5546875" style="7" bestFit="1" customWidth="1"/>
    <col min="6673" max="6674" width="7.5546875" style="7" customWidth="1"/>
    <col min="6675" max="6675" width="13.6640625" style="7" bestFit="1" customWidth="1"/>
    <col min="6676" max="6680" width="10.109375" style="7" customWidth="1"/>
    <col min="6681" max="6681" width="9" style="7" bestFit="1" customWidth="1"/>
    <col min="6682" max="6682" width="7.5546875" style="7" bestFit="1" customWidth="1"/>
    <col min="6683" max="6683" width="10.44140625" style="7" bestFit="1" customWidth="1"/>
    <col min="6684" max="6687" width="7.5546875" style="7" bestFit="1" customWidth="1"/>
    <col min="6688" max="6688" width="6.88671875" style="7" bestFit="1" customWidth="1"/>
    <col min="6689" max="6689" width="9" style="7" bestFit="1" customWidth="1"/>
    <col min="6690" max="6691" width="7.5546875" style="7" bestFit="1" customWidth="1"/>
    <col min="6692" max="6693" width="9" style="7" bestFit="1" customWidth="1"/>
    <col min="6694" max="6694" width="9" style="7" customWidth="1"/>
    <col min="6695" max="6695" width="7.5546875" style="7" bestFit="1" customWidth="1"/>
    <col min="6696" max="6696" width="10.5546875" style="7" bestFit="1" customWidth="1"/>
    <col min="6697" max="6697" width="11.44140625" style="7"/>
    <col min="6698" max="6698" width="29.44140625" style="7" customWidth="1"/>
    <col min="6699" max="6699" width="9" style="7" bestFit="1" customWidth="1"/>
    <col min="6700" max="6700" width="7.5546875" style="7" bestFit="1" customWidth="1"/>
    <col min="6701" max="6701" width="10.44140625" style="7" bestFit="1" customWidth="1"/>
    <col min="6702" max="6705" width="7.5546875" style="7" bestFit="1" customWidth="1"/>
    <col min="6706" max="6706" width="6.88671875" style="7" bestFit="1" customWidth="1"/>
    <col min="6707" max="6707" width="9" style="7" bestFit="1" customWidth="1"/>
    <col min="6708" max="6709" width="7.5546875" style="7" bestFit="1" customWidth="1"/>
    <col min="6710" max="6711" width="9" style="7" bestFit="1" customWidth="1"/>
    <col min="6712" max="6712" width="9" style="7" customWidth="1"/>
    <col min="6713" max="6713" width="7.5546875" style="7" bestFit="1" customWidth="1"/>
    <col min="6714" max="6714" width="9" style="7" bestFit="1" customWidth="1"/>
    <col min="6715" max="6715" width="11.44140625" style="7"/>
    <col min="6716" max="6716" width="29.44140625" style="7" customWidth="1"/>
    <col min="6717" max="6717" width="9" style="7" bestFit="1" customWidth="1"/>
    <col min="6718" max="6718" width="7.5546875" style="7" bestFit="1" customWidth="1"/>
    <col min="6719" max="6719" width="10.44140625" style="7" bestFit="1" customWidth="1"/>
    <col min="6720" max="6723" width="7.5546875" style="7" bestFit="1" customWidth="1"/>
    <col min="6724" max="6724" width="6.88671875" style="7" bestFit="1" customWidth="1"/>
    <col min="6725" max="6725" width="9" style="7" bestFit="1" customWidth="1"/>
    <col min="6726" max="6727" width="7.5546875" style="7" bestFit="1" customWidth="1"/>
    <col min="6728" max="6729" width="9" style="7" bestFit="1" customWidth="1"/>
    <col min="6730" max="6730" width="9" style="7" customWidth="1"/>
    <col min="6731" max="6731" width="7.5546875" style="7" bestFit="1" customWidth="1"/>
    <col min="6732" max="6732" width="9" style="7" bestFit="1" customWidth="1"/>
    <col min="6733" max="6912" width="11.44140625" style="7"/>
    <col min="6913" max="6913" width="27.5546875" style="7" customWidth="1"/>
    <col min="6914" max="6914" width="10.44140625" style="7" bestFit="1" customWidth="1"/>
    <col min="6915" max="6915" width="9.109375" style="7" bestFit="1" customWidth="1"/>
    <col min="6916" max="6916" width="10.44140625" style="7" bestFit="1" customWidth="1"/>
    <col min="6917" max="6918" width="9.44140625" style="7" bestFit="1" customWidth="1"/>
    <col min="6919" max="6919" width="10.109375" style="7" bestFit="1" customWidth="1"/>
    <col min="6920" max="6920" width="9.109375" style="7" bestFit="1" customWidth="1"/>
    <col min="6921" max="6921" width="10" style="7" customWidth="1"/>
    <col min="6922" max="6925" width="9.44140625" style="7" bestFit="1" customWidth="1"/>
    <col min="6926" max="6926" width="9.109375" style="7" bestFit="1" customWidth="1"/>
    <col min="6927" max="6927" width="8.109375" style="7" bestFit="1" customWidth="1"/>
    <col min="6928" max="6928" width="7.5546875" style="7" bestFit="1" customWidth="1"/>
    <col min="6929" max="6930" width="7.5546875" style="7" customWidth="1"/>
    <col min="6931" max="6931" width="13.6640625" style="7" bestFit="1" customWidth="1"/>
    <col min="6932" max="6936" width="10.109375" style="7" customWidth="1"/>
    <col min="6937" max="6937" width="9" style="7" bestFit="1" customWidth="1"/>
    <col min="6938" max="6938" width="7.5546875" style="7" bestFit="1" customWidth="1"/>
    <col min="6939" max="6939" width="10.44140625" style="7" bestFit="1" customWidth="1"/>
    <col min="6940" max="6943" width="7.5546875" style="7" bestFit="1" customWidth="1"/>
    <col min="6944" max="6944" width="6.88671875" style="7" bestFit="1" customWidth="1"/>
    <col min="6945" max="6945" width="9" style="7" bestFit="1" customWidth="1"/>
    <col min="6946" max="6947" width="7.5546875" style="7" bestFit="1" customWidth="1"/>
    <col min="6948" max="6949" width="9" style="7" bestFit="1" customWidth="1"/>
    <col min="6950" max="6950" width="9" style="7" customWidth="1"/>
    <col min="6951" max="6951" width="7.5546875" style="7" bestFit="1" customWidth="1"/>
    <col min="6952" max="6952" width="10.5546875" style="7" bestFit="1" customWidth="1"/>
    <col min="6953" max="6953" width="11.44140625" style="7"/>
    <col min="6954" max="6954" width="29.44140625" style="7" customWidth="1"/>
    <col min="6955" max="6955" width="9" style="7" bestFit="1" customWidth="1"/>
    <col min="6956" max="6956" width="7.5546875" style="7" bestFit="1" customWidth="1"/>
    <col min="6957" max="6957" width="10.44140625" style="7" bestFit="1" customWidth="1"/>
    <col min="6958" max="6961" width="7.5546875" style="7" bestFit="1" customWidth="1"/>
    <col min="6962" max="6962" width="6.88671875" style="7" bestFit="1" customWidth="1"/>
    <col min="6963" max="6963" width="9" style="7" bestFit="1" customWidth="1"/>
    <col min="6964" max="6965" width="7.5546875" style="7" bestFit="1" customWidth="1"/>
    <col min="6966" max="6967" width="9" style="7" bestFit="1" customWidth="1"/>
    <col min="6968" max="6968" width="9" style="7" customWidth="1"/>
    <col min="6969" max="6969" width="7.5546875" style="7" bestFit="1" customWidth="1"/>
    <col min="6970" max="6970" width="9" style="7" bestFit="1" customWidth="1"/>
    <col min="6971" max="6971" width="11.44140625" style="7"/>
    <col min="6972" max="6972" width="29.44140625" style="7" customWidth="1"/>
    <col min="6973" max="6973" width="9" style="7" bestFit="1" customWidth="1"/>
    <col min="6974" max="6974" width="7.5546875" style="7" bestFit="1" customWidth="1"/>
    <col min="6975" max="6975" width="10.44140625" style="7" bestFit="1" customWidth="1"/>
    <col min="6976" max="6979" width="7.5546875" style="7" bestFit="1" customWidth="1"/>
    <col min="6980" max="6980" width="6.88671875" style="7" bestFit="1" customWidth="1"/>
    <col min="6981" max="6981" width="9" style="7" bestFit="1" customWidth="1"/>
    <col min="6982" max="6983" width="7.5546875" style="7" bestFit="1" customWidth="1"/>
    <col min="6984" max="6985" width="9" style="7" bestFit="1" customWidth="1"/>
    <col min="6986" max="6986" width="9" style="7" customWidth="1"/>
    <col min="6987" max="6987" width="7.5546875" style="7" bestFit="1" customWidth="1"/>
    <col min="6988" max="6988" width="9" style="7" bestFit="1" customWidth="1"/>
    <col min="6989" max="7168" width="11.44140625" style="7"/>
    <col min="7169" max="7169" width="27.5546875" style="7" customWidth="1"/>
    <col min="7170" max="7170" width="10.44140625" style="7" bestFit="1" customWidth="1"/>
    <col min="7171" max="7171" width="9.109375" style="7" bestFit="1" customWidth="1"/>
    <col min="7172" max="7172" width="10.44140625" style="7" bestFit="1" customWidth="1"/>
    <col min="7173" max="7174" width="9.44140625" style="7" bestFit="1" customWidth="1"/>
    <col min="7175" max="7175" width="10.109375" style="7" bestFit="1" customWidth="1"/>
    <col min="7176" max="7176" width="9.109375" style="7" bestFit="1" customWidth="1"/>
    <col min="7177" max="7177" width="10" style="7" customWidth="1"/>
    <col min="7178" max="7181" width="9.44140625" style="7" bestFit="1" customWidth="1"/>
    <col min="7182" max="7182" width="9.109375" style="7" bestFit="1" customWidth="1"/>
    <col min="7183" max="7183" width="8.109375" style="7" bestFit="1" customWidth="1"/>
    <col min="7184" max="7184" width="7.5546875" style="7" bestFit="1" customWidth="1"/>
    <col min="7185" max="7186" width="7.5546875" style="7" customWidth="1"/>
    <col min="7187" max="7187" width="13.6640625" style="7" bestFit="1" customWidth="1"/>
    <col min="7188" max="7192" width="10.109375" style="7" customWidth="1"/>
    <col min="7193" max="7193" width="9" style="7" bestFit="1" customWidth="1"/>
    <col min="7194" max="7194" width="7.5546875" style="7" bestFit="1" customWidth="1"/>
    <col min="7195" max="7195" width="10.44140625" style="7" bestFit="1" customWidth="1"/>
    <col min="7196" max="7199" width="7.5546875" style="7" bestFit="1" customWidth="1"/>
    <col min="7200" max="7200" width="6.88671875" style="7" bestFit="1" customWidth="1"/>
    <col min="7201" max="7201" width="9" style="7" bestFit="1" customWidth="1"/>
    <col min="7202" max="7203" width="7.5546875" style="7" bestFit="1" customWidth="1"/>
    <col min="7204" max="7205" width="9" style="7" bestFit="1" customWidth="1"/>
    <col min="7206" max="7206" width="9" style="7" customWidth="1"/>
    <col min="7207" max="7207" width="7.5546875" style="7" bestFit="1" customWidth="1"/>
    <col min="7208" max="7208" width="10.5546875" style="7" bestFit="1" customWidth="1"/>
    <col min="7209" max="7209" width="11.44140625" style="7"/>
    <col min="7210" max="7210" width="29.44140625" style="7" customWidth="1"/>
    <col min="7211" max="7211" width="9" style="7" bestFit="1" customWidth="1"/>
    <col min="7212" max="7212" width="7.5546875" style="7" bestFit="1" customWidth="1"/>
    <col min="7213" max="7213" width="10.44140625" style="7" bestFit="1" customWidth="1"/>
    <col min="7214" max="7217" width="7.5546875" style="7" bestFit="1" customWidth="1"/>
    <col min="7218" max="7218" width="6.88671875" style="7" bestFit="1" customWidth="1"/>
    <col min="7219" max="7219" width="9" style="7" bestFit="1" customWidth="1"/>
    <col min="7220" max="7221" width="7.5546875" style="7" bestFit="1" customWidth="1"/>
    <col min="7222" max="7223" width="9" style="7" bestFit="1" customWidth="1"/>
    <col min="7224" max="7224" width="9" style="7" customWidth="1"/>
    <col min="7225" max="7225" width="7.5546875" style="7" bestFit="1" customWidth="1"/>
    <col min="7226" max="7226" width="9" style="7" bestFit="1" customWidth="1"/>
    <col min="7227" max="7227" width="11.44140625" style="7"/>
    <col min="7228" max="7228" width="29.44140625" style="7" customWidth="1"/>
    <col min="7229" max="7229" width="9" style="7" bestFit="1" customWidth="1"/>
    <col min="7230" max="7230" width="7.5546875" style="7" bestFit="1" customWidth="1"/>
    <col min="7231" max="7231" width="10.44140625" style="7" bestFit="1" customWidth="1"/>
    <col min="7232" max="7235" width="7.5546875" style="7" bestFit="1" customWidth="1"/>
    <col min="7236" max="7236" width="6.88671875" style="7" bestFit="1" customWidth="1"/>
    <col min="7237" max="7237" width="9" style="7" bestFit="1" customWidth="1"/>
    <col min="7238" max="7239" width="7.5546875" style="7" bestFit="1" customWidth="1"/>
    <col min="7240" max="7241" width="9" style="7" bestFit="1" customWidth="1"/>
    <col min="7242" max="7242" width="9" style="7" customWidth="1"/>
    <col min="7243" max="7243" width="7.5546875" style="7" bestFit="1" customWidth="1"/>
    <col min="7244" max="7244" width="9" style="7" bestFit="1" customWidth="1"/>
    <col min="7245" max="7424" width="11.44140625" style="7"/>
    <col min="7425" max="7425" width="27.5546875" style="7" customWidth="1"/>
    <col min="7426" max="7426" width="10.44140625" style="7" bestFit="1" customWidth="1"/>
    <col min="7427" max="7427" width="9.109375" style="7" bestFit="1" customWidth="1"/>
    <col min="7428" max="7428" width="10.44140625" style="7" bestFit="1" customWidth="1"/>
    <col min="7429" max="7430" width="9.44140625" style="7" bestFit="1" customWidth="1"/>
    <col min="7431" max="7431" width="10.109375" style="7" bestFit="1" customWidth="1"/>
    <col min="7432" max="7432" width="9.109375" style="7" bestFit="1" customWidth="1"/>
    <col min="7433" max="7433" width="10" style="7" customWidth="1"/>
    <col min="7434" max="7437" width="9.44140625" style="7" bestFit="1" customWidth="1"/>
    <col min="7438" max="7438" width="9.109375" style="7" bestFit="1" customWidth="1"/>
    <col min="7439" max="7439" width="8.109375" style="7" bestFit="1" customWidth="1"/>
    <col min="7440" max="7440" width="7.5546875" style="7" bestFit="1" customWidth="1"/>
    <col min="7441" max="7442" width="7.5546875" style="7" customWidth="1"/>
    <col min="7443" max="7443" width="13.6640625" style="7" bestFit="1" customWidth="1"/>
    <col min="7444" max="7448" width="10.109375" style="7" customWidth="1"/>
    <col min="7449" max="7449" width="9" style="7" bestFit="1" customWidth="1"/>
    <col min="7450" max="7450" width="7.5546875" style="7" bestFit="1" customWidth="1"/>
    <col min="7451" max="7451" width="10.44140625" style="7" bestFit="1" customWidth="1"/>
    <col min="7452" max="7455" width="7.5546875" style="7" bestFit="1" customWidth="1"/>
    <col min="7456" max="7456" width="6.88671875" style="7" bestFit="1" customWidth="1"/>
    <col min="7457" max="7457" width="9" style="7" bestFit="1" customWidth="1"/>
    <col min="7458" max="7459" width="7.5546875" style="7" bestFit="1" customWidth="1"/>
    <col min="7460" max="7461" width="9" style="7" bestFit="1" customWidth="1"/>
    <col min="7462" max="7462" width="9" style="7" customWidth="1"/>
    <col min="7463" max="7463" width="7.5546875" style="7" bestFit="1" customWidth="1"/>
    <col min="7464" max="7464" width="10.5546875" style="7" bestFit="1" customWidth="1"/>
    <col min="7465" max="7465" width="11.44140625" style="7"/>
    <col min="7466" max="7466" width="29.44140625" style="7" customWidth="1"/>
    <col min="7467" max="7467" width="9" style="7" bestFit="1" customWidth="1"/>
    <col min="7468" max="7468" width="7.5546875" style="7" bestFit="1" customWidth="1"/>
    <col min="7469" max="7469" width="10.44140625" style="7" bestFit="1" customWidth="1"/>
    <col min="7470" max="7473" width="7.5546875" style="7" bestFit="1" customWidth="1"/>
    <col min="7474" max="7474" width="6.88671875" style="7" bestFit="1" customWidth="1"/>
    <col min="7475" max="7475" width="9" style="7" bestFit="1" customWidth="1"/>
    <col min="7476" max="7477" width="7.5546875" style="7" bestFit="1" customWidth="1"/>
    <col min="7478" max="7479" width="9" style="7" bestFit="1" customWidth="1"/>
    <col min="7480" max="7480" width="9" style="7" customWidth="1"/>
    <col min="7481" max="7481" width="7.5546875" style="7" bestFit="1" customWidth="1"/>
    <col min="7482" max="7482" width="9" style="7" bestFit="1" customWidth="1"/>
    <col min="7483" max="7483" width="11.44140625" style="7"/>
    <col min="7484" max="7484" width="29.44140625" style="7" customWidth="1"/>
    <col min="7485" max="7485" width="9" style="7" bestFit="1" customWidth="1"/>
    <col min="7486" max="7486" width="7.5546875" style="7" bestFit="1" customWidth="1"/>
    <col min="7487" max="7487" width="10.44140625" style="7" bestFit="1" customWidth="1"/>
    <col min="7488" max="7491" width="7.5546875" style="7" bestFit="1" customWidth="1"/>
    <col min="7492" max="7492" width="6.88671875" style="7" bestFit="1" customWidth="1"/>
    <col min="7493" max="7493" width="9" style="7" bestFit="1" customWidth="1"/>
    <col min="7494" max="7495" width="7.5546875" style="7" bestFit="1" customWidth="1"/>
    <col min="7496" max="7497" width="9" style="7" bestFit="1" customWidth="1"/>
    <col min="7498" max="7498" width="9" style="7" customWidth="1"/>
    <col min="7499" max="7499" width="7.5546875" style="7" bestFit="1" customWidth="1"/>
    <col min="7500" max="7500" width="9" style="7" bestFit="1" customWidth="1"/>
    <col min="7501" max="7680" width="11.44140625" style="7"/>
    <col min="7681" max="7681" width="27.5546875" style="7" customWidth="1"/>
    <col min="7682" max="7682" width="10.44140625" style="7" bestFit="1" customWidth="1"/>
    <col min="7683" max="7683" width="9.109375" style="7" bestFit="1" customWidth="1"/>
    <col min="7684" max="7684" width="10.44140625" style="7" bestFit="1" customWidth="1"/>
    <col min="7685" max="7686" width="9.44140625" style="7" bestFit="1" customWidth="1"/>
    <col min="7687" max="7687" width="10.109375" style="7" bestFit="1" customWidth="1"/>
    <col min="7688" max="7688" width="9.109375" style="7" bestFit="1" customWidth="1"/>
    <col min="7689" max="7689" width="10" style="7" customWidth="1"/>
    <col min="7690" max="7693" width="9.44140625" style="7" bestFit="1" customWidth="1"/>
    <col min="7694" max="7694" width="9.109375" style="7" bestFit="1" customWidth="1"/>
    <col min="7695" max="7695" width="8.109375" style="7" bestFit="1" customWidth="1"/>
    <col min="7696" max="7696" width="7.5546875" style="7" bestFit="1" customWidth="1"/>
    <col min="7697" max="7698" width="7.5546875" style="7" customWidth="1"/>
    <col min="7699" max="7699" width="13.6640625" style="7" bestFit="1" customWidth="1"/>
    <col min="7700" max="7704" width="10.109375" style="7" customWidth="1"/>
    <col min="7705" max="7705" width="9" style="7" bestFit="1" customWidth="1"/>
    <col min="7706" max="7706" width="7.5546875" style="7" bestFit="1" customWidth="1"/>
    <col min="7707" max="7707" width="10.44140625" style="7" bestFit="1" customWidth="1"/>
    <col min="7708" max="7711" width="7.5546875" style="7" bestFit="1" customWidth="1"/>
    <col min="7712" max="7712" width="6.88671875" style="7" bestFit="1" customWidth="1"/>
    <col min="7713" max="7713" width="9" style="7" bestFit="1" customWidth="1"/>
    <col min="7714" max="7715" width="7.5546875" style="7" bestFit="1" customWidth="1"/>
    <col min="7716" max="7717" width="9" style="7" bestFit="1" customWidth="1"/>
    <col min="7718" max="7718" width="9" style="7" customWidth="1"/>
    <col min="7719" max="7719" width="7.5546875" style="7" bestFit="1" customWidth="1"/>
    <col min="7720" max="7720" width="10.5546875" style="7" bestFit="1" customWidth="1"/>
    <col min="7721" max="7721" width="11.44140625" style="7"/>
    <col min="7722" max="7722" width="29.44140625" style="7" customWidth="1"/>
    <col min="7723" max="7723" width="9" style="7" bestFit="1" customWidth="1"/>
    <col min="7724" max="7724" width="7.5546875" style="7" bestFit="1" customWidth="1"/>
    <col min="7725" max="7725" width="10.44140625" style="7" bestFit="1" customWidth="1"/>
    <col min="7726" max="7729" width="7.5546875" style="7" bestFit="1" customWidth="1"/>
    <col min="7730" max="7730" width="6.88671875" style="7" bestFit="1" customWidth="1"/>
    <col min="7731" max="7731" width="9" style="7" bestFit="1" customWidth="1"/>
    <col min="7732" max="7733" width="7.5546875" style="7" bestFit="1" customWidth="1"/>
    <col min="7734" max="7735" width="9" style="7" bestFit="1" customWidth="1"/>
    <col min="7736" max="7736" width="9" style="7" customWidth="1"/>
    <col min="7737" max="7737" width="7.5546875" style="7" bestFit="1" customWidth="1"/>
    <col min="7738" max="7738" width="9" style="7" bestFit="1" customWidth="1"/>
    <col min="7739" max="7739" width="11.44140625" style="7"/>
    <col min="7740" max="7740" width="29.44140625" style="7" customWidth="1"/>
    <col min="7741" max="7741" width="9" style="7" bestFit="1" customWidth="1"/>
    <col min="7742" max="7742" width="7.5546875" style="7" bestFit="1" customWidth="1"/>
    <col min="7743" max="7743" width="10.44140625" style="7" bestFit="1" customWidth="1"/>
    <col min="7744" max="7747" width="7.5546875" style="7" bestFit="1" customWidth="1"/>
    <col min="7748" max="7748" width="6.88671875" style="7" bestFit="1" customWidth="1"/>
    <col min="7749" max="7749" width="9" style="7" bestFit="1" customWidth="1"/>
    <col min="7750" max="7751" width="7.5546875" style="7" bestFit="1" customWidth="1"/>
    <col min="7752" max="7753" width="9" style="7" bestFit="1" customWidth="1"/>
    <col min="7754" max="7754" width="9" style="7" customWidth="1"/>
    <col min="7755" max="7755" width="7.5546875" style="7" bestFit="1" customWidth="1"/>
    <col min="7756" max="7756" width="9" style="7" bestFit="1" customWidth="1"/>
    <col min="7757" max="7936" width="11.44140625" style="7"/>
    <col min="7937" max="7937" width="27.5546875" style="7" customWidth="1"/>
    <col min="7938" max="7938" width="10.44140625" style="7" bestFit="1" customWidth="1"/>
    <col min="7939" max="7939" width="9.109375" style="7" bestFit="1" customWidth="1"/>
    <col min="7940" max="7940" width="10.44140625" style="7" bestFit="1" customWidth="1"/>
    <col min="7941" max="7942" width="9.44140625" style="7" bestFit="1" customWidth="1"/>
    <col min="7943" max="7943" width="10.109375" style="7" bestFit="1" customWidth="1"/>
    <col min="7944" max="7944" width="9.109375" style="7" bestFit="1" customWidth="1"/>
    <col min="7945" max="7945" width="10" style="7" customWidth="1"/>
    <col min="7946" max="7949" width="9.44140625" style="7" bestFit="1" customWidth="1"/>
    <col min="7950" max="7950" width="9.109375" style="7" bestFit="1" customWidth="1"/>
    <col min="7951" max="7951" width="8.109375" style="7" bestFit="1" customWidth="1"/>
    <col min="7952" max="7952" width="7.5546875" style="7" bestFit="1" customWidth="1"/>
    <col min="7953" max="7954" width="7.5546875" style="7" customWidth="1"/>
    <col min="7955" max="7955" width="13.6640625" style="7" bestFit="1" customWidth="1"/>
    <col min="7956" max="7960" width="10.109375" style="7" customWidth="1"/>
    <col min="7961" max="7961" width="9" style="7" bestFit="1" customWidth="1"/>
    <col min="7962" max="7962" width="7.5546875" style="7" bestFit="1" customWidth="1"/>
    <col min="7963" max="7963" width="10.44140625" style="7" bestFit="1" customWidth="1"/>
    <col min="7964" max="7967" width="7.5546875" style="7" bestFit="1" customWidth="1"/>
    <col min="7968" max="7968" width="6.88671875" style="7" bestFit="1" customWidth="1"/>
    <col min="7969" max="7969" width="9" style="7" bestFit="1" customWidth="1"/>
    <col min="7970" max="7971" width="7.5546875" style="7" bestFit="1" customWidth="1"/>
    <col min="7972" max="7973" width="9" style="7" bestFit="1" customWidth="1"/>
    <col min="7974" max="7974" width="9" style="7" customWidth="1"/>
    <col min="7975" max="7975" width="7.5546875" style="7" bestFit="1" customWidth="1"/>
    <col min="7976" max="7976" width="10.5546875" style="7" bestFit="1" customWidth="1"/>
    <col min="7977" max="7977" width="11.44140625" style="7"/>
    <col min="7978" max="7978" width="29.44140625" style="7" customWidth="1"/>
    <col min="7979" max="7979" width="9" style="7" bestFit="1" customWidth="1"/>
    <col min="7980" max="7980" width="7.5546875" style="7" bestFit="1" customWidth="1"/>
    <col min="7981" max="7981" width="10.44140625" style="7" bestFit="1" customWidth="1"/>
    <col min="7982" max="7985" width="7.5546875" style="7" bestFit="1" customWidth="1"/>
    <col min="7986" max="7986" width="6.88671875" style="7" bestFit="1" customWidth="1"/>
    <col min="7987" max="7987" width="9" style="7" bestFit="1" customWidth="1"/>
    <col min="7988" max="7989" width="7.5546875" style="7" bestFit="1" customWidth="1"/>
    <col min="7990" max="7991" width="9" style="7" bestFit="1" customWidth="1"/>
    <col min="7992" max="7992" width="9" style="7" customWidth="1"/>
    <col min="7993" max="7993" width="7.5546875" style="7" bestFit="1" customWidth="1"/>
    <col min="7994" max="7994" width="9" style="7" bestFit="1" customWidth="1"/>
    <col min="7995" max="7995" width="11.44140625" style="7"/>
    <col min="7996" max="7996" width="29.44140625" style="7" customWidth="1"/>
    <col min="7997" max="7997" width="9" style="7" bestFit="1" customWidth="1"/>
    <col min="7998" max="7998" width="7.5546875" style="7" bestFit="1" customWidth="1"/>
    <col min="7999" max="7999" width="10.44140625" style="7" bestFit="1" customWidth="1"/>
    <col min="8000" max="8003" width="7.5546875" style="7" bestFit="1" customWidth="1"/>
    <col min="8004" max="8004" width="6.88671875" style="7" bestFit="1" customWidth="1"/>
    <col min="8005" max="8005" width="9" style="7" bestFit="1" customWidth="1"/>
    <col min="8006" max="8007" width="7.5546875" style="7" bestFit="1" customWidth="1"/>
    <col min="8008" max="8009" width="9" style="7" bestFit="1" customWidth="1"/>
    <col min="8010" max="8010" width="9" style="7" customWidth="1"/>
    <col min="8011" max="8011" width="7.5546875" style="7" bestFit="1" customWidth="1"/>
    <col min="8012" max="8012" width="9" style="7" bestFit="1" customWidth="1"/>
    <col min="8013" max="8192" width="11.44140625" style="7"/>
    <col min="8193" max="8193" width="27.5546875" style="7" customWidth="1"/>
    <col min="8194" max="8194" width="10.44140625" style="7" bestFit="1" customWidth="1"/>
    <col min="8195" max="8195" width="9.109375" style="7" bestFit="1" customWidth="1"/>
    <col min="8196" max="8196" width="10.44140625" style="7" bestFit="1" customWidth="1"/>
    <col min="8197" max="8198" width="9.44140625" style="7" bestFit="1" customWidth="1"/>
    <col min="8199" max="8199" width="10.109375" style="7" bestFit="1" customWidth="1"/>
    <col min="8200" max="8200" width="9.109375" style="7" bestFit="1" customWidth="1"/>
    <col min="8201" max="8201" width="10" style="7" customWidth="1"/>
    <col min="8202" max="8205" width="9.44140625" style="7" bestFit="1" customWidth="1"/>
    <col min="8206" max="8206" width="9.109375" style="7" bestFit="1" customWidth="1"/>
    <col min="8207" max="8207" width="8.109375" style="7" bestFit="1" customWidth="1"/>
    <col min="8208" max="8208" width="7.5546875" style="7" bestFit="1" customWidth="1"/>
    <col min="8209" max="8210" width="7.5546875" style="7" customWidth="1"/>
    <col min="8211" max="8211" width="13.6640625" style="7" bestFit="1" customWidth="1"/>
    <col min="8212" max="8216" width="10.109375" style="7" customWidth="1"/>
    <col min="8217" max="8217" width="9" style="7" bestFit="1" customWidth="1"/>
    <col min="8218" max="8218" width="7.5546875" style="7" bestFit="1" customWidth="1"/>
    <col min="8219" max="8219" width="10.44140625" style="7" bestFit="1" customWidth="1"/>
    <col min="8220" max="8223" width="7.5546875" style="7" bestFit="1" customWidth="1"/>
    <col min="8224" max="8224" width="6.88671875" style="7" bestFit="1" customWidth="1"/>
    <col min="8225" max="8225" width="9" style="7" bestFit="1" customWidth="1"/>
    <col min="8226" max="8227" width="7.5546875" style="7" bestFit="1" customWidth="1"/>
    <col min="8228" max="8229" width="9" style="7" bestFit="1" customWidth="1"/>
    <col min="8230" max="8230" width="9" style="7" customWidth="1"/>
    <col min="8231" max="8231" width="7.5546875" style="7" bestFit="1" customWidth="1"/>
    <col min="8232" max="8232" width="10.5546875" style="7" bestFit="1" customWidth="1"/>
    <col min="8233" max="8233" width="11.44140625" style="7"/>
    <col min="8234" max="8234" width="29.44140625" style="7" customWidth="1"/>
    <col min="8235" max="8235" width="9" style="7" bestFit="1" customWidth="1"/>
    <col min="8236" max="8236" width="7.5546875" style="7" bestFit="1" customWidth="1"/>
    <col min="8237" max="8237" width="10.44140625" style="7" bestFit="1" customWidth="1"/>
    <col min="8238" max="8241" width="7.5546875" style="7" bestFit="1" customWidth="1"/>
    <col min="8242" max="8242" width="6.88671875" style="7" bestFit="1" customWidth="1"/>
    <col min="8243" max="8243" width="9" style="7" bestFit="1" customWidth="1"/>
    <col min="8244" max="8245" width="7.5546875" style="7" bestFit="1" customWidth="1"/>
    <col min="8246" max="8247" width="9" style="7" bestFit="1" customWidth="1"/>
    <col min="8248" max="8248" width="9" style="7" customWidth="1"/>
    <col min="8249" max="8249" width="7.5546875" style="7" bestFit="1" customWidth="1"/>
    <col min="8250" max="8250" width="9" style="7" bestFit="1" customWidth="1"/>
    <col min="8251" max="8251" width="11.44140625" style="7"/>
    <col min="8252" max="8252" width="29.44140625" style="7" customWidth="1"/>
    <col min="8253" max="8253" width="9" style="7" bestFit="1" customWidth="1"/>
    <col min="8254" max="8254" width="7.5546875" style="7" bestFit="1" customWidth="1"/>
    <col min="8255" max="8255" width="10.44140625" style="7" bestFit="1" customWidth="1"/>
    <col min="8256" max="8259" width="7.5546875" style="7" bestFit="1" customWidth="1"/>
    <col min="8260" max="8260" width="6.88671875" style="7" bestFit="1" customWidth="1"/>
    <col min="8261" max="8261" width="9" style="7" bestFit="1" customWidth="1"/>
    <col min="8262" max="8263" width="7.5546875" style="7" bestFit="1" customWidth="1"/>
    <col min="8264" max="8265" width="9" style="7" bestFit="1" customWidth="1"/>
    <col min="8266" max="8266" width="9" style="7" customWidth="1"/>
    <col min="8267" max="8267" width="7.5546875" style="7" bestFit="1" customWidth="1"/>
    <col min="8268" max="8268" width="9" style="7" bestFit="1" customWidth="1"/>
    <col min="8269" max="8448" width="11.44140625" style="7"/>
    <col min="8449" max="8449" width="27.5546875" style="7" customWidth="1"/>
    <col min="8450" max="8450" width="10.44140625" style="7" bestFit="1" customWidth="1"/>
    <col min="8451" max="8451" width="9.109375" style="7" bestFit="1" customWidth="1"/>
    <col min="8452" max="8452" width="10.44140625" style="7" bestFit="1" customWidth="1"/>
    <col min="8453" max="8454" width="9.44140625" style="7" bestFit="1" customWidth="1"/>
    <col min="8455" max="8455" width="10.109375" style="7" bestFit="1" customWidth="1"/>
    <col min="8456" max="8456" width="9.109375" style="7" bestFit="1" customWidth="1"/>
    <col min="8457" max="8457" width="10" style="7" customWidth="1"/>
    <col min="8458" max="8461" width="9.44140625" style="7" bestFit="1" customWidth="1"/>
    <col min="8462" max="8462" width="9.109375" style="7" bestFit="1" customWidth="1"/>
    <col min="8463" max="8463" width="8.109375" style="7" bestFit="1" customWidth="1"/>
    <col min="8464" max="8464" width="7.5546875" style="7" bestFit="1" customWidth="1"/>
    <col min="8465" max="8466" width="7.5546875" style="7" customWidth="1"/>
    <col min="8467" max="8467" width="13.6640625" style="7" bestFit="1" customWidth="1"/>
    <col min="8468" max="8472" width="10.109375" style="7" customWidth="1"/>
    <col min="8473" max="8473" width="9" style="7" bestFit="1" customWidth="1"/>
    <col min="8474" max="8474" width="7.5546875" style="7" bestFit="1" customWidth="1"/>
    <col min="8475" max="8475" width="10.44140625" style="7" bestFit="1" customWidth="1"/>
    <col min="8476" max="8479" width="7.5546875" style="7" bestFit="1" customWidth="1"/>
    <col min="8480" max="8480" width="6.88671875" style="7" bestFit="1" customWidth="1"/>
    <col min="8481" max="8481" width="9" style="7" bestFit="1" customWidth="1"/>
    <col min="8482" max="8483" width="7.5546875" style="7" bestFit="1" customWidth="1"/>
    <col min="8484" max="8485" width="9" style="7" bestFit="1" customWidth="1"/>
    <col min="8486" max="8486" width="9" style="7" customWidth="1"/>
    <col min="8487" max="8487" width="7.5546875" style="7" bestFit="1" customWidth="1"/>
    <col min="8488" max="8488" width="10.5546875" style="7" bestFit="1" customWidth="1"/>
    <col min="8489" max="8489" width="11.44140625" style="7"/>
    <col min="8490" max="8490" width="29.44140625" style="7" customWidth="1"/>
    <col min="8491" max="8491" width="9" style="7" bestFit="1" customWidth="1"/>
    <col min="8492" max="8492" width="7.5546875" style="7" bestFit="1" customWidth="1"/>
    <col min="8493" max="8493" width="10.44140625" style="7" bestFit="1" customWidth="1"/>
    <col min="8494" max="8497" width="7.5546875" style="7" bestFit="1" customWidth="1"/>
    <col min="8498" max="8498" width="6.88671875" style="7" bestFit="1" customWidth="1"/>
    <col min="8499" max="8499" width="9" style="7" bestFit="1" customWidth="1"/>
    <col min="8500" max="8501" width="7.5546875" style="7" bestFit="1" customWidth="1"/>
    <col min="8502" max="8503" width="9" style="7" bestFit="1" customWidth="1"/>
    <col min="8504" max="8504" width="9" style="7" customWidth="1"/>
    <col min="8505" max="8505" width="7.5546875" style="7" bestFit="1" customWidth="1"/>
    <col min="8506" max="8506" width="9" style="7" bestFit="1" customWidth="1"/>
    <col min="8507" max="8507" width="11.44140625" style="7"/>
    <col min="8508" max="8508" width="29.44140625" style="7" customWidth="1"/>
    <col min="8509" max="8509" width="9" style="7" bestFit="1" customWidth="1"/>
    <col min="8510" max="8510" width="7.5546875" style="7" bestFit="1" customWidth="1"/>
    <col min="8511" max="8511" width="10.44140625" style="7" bestFit="1" customWidth="1"/>
    <col min="8512" max="8515" width="7.5546875" style="7" bestFit="1" customWidth="1"/>
    <col min="8516" max="8516" width="6.88671875" style="7" bestFit="1" customWidth="1"/>
    <col min="8517" max="8517" width="9" style="7" bestFit="1" customWidth="1"/>
    <col min="8518" max="8519" width="7.5546875" style="7" bestFit="1" customWidth="1"/>
    <col min="8520" max="8521" width="9" style="7" bestFit="1" customWidth="1"/>
    <col min="8522" max="8522" width="9" style="7" customWidth="1"/>
    <col min="8523" max="8523" width="7.5546875" style="7" bestFit="1" customWidth="1"/>
    <col min="8524" max="8524" width="9" style="7" bestFit="1" customWidth="1"/>
    <col min="8525" max="8704" width="11.44140625" style="7"/>
    <col min="8705" max="8705" width="27.5546875" style="7" customWidth="1"/>
    <col min="8706" max="8706" width="10.44140625" style="7" bestFit="1" customWidth="1"/>
    <col min="8707" max="8707" width="9.109375" style="7" bestFit="1" customWidth="1"/>
    <col min="8708" max="8708" width="10.44140625" style="7" bestFit="1" customWidth="1"/>
    <col min="8709" max="8710" width="9.44140625" style="7" bestFit="1" customWidth="1"/>
    <col min="8711" max="8711" width="10.109375" style="7" bestFit="1" customWidth="1"/>
    <col min="8712" max="8712" width="9.109375" style="7" bestFit="1" customWidth="1"/>
    <col min="8713" max="8713" width="10" style="7" customWidth="1"/>
    <col min="8714" max="8717" width="9.44140625" style="7" bestFit="1" customWidth="1"/>
    <col min="8718" max="8718" width="9.109375" style="7" bestFit="1" customWidth="1"/>
    <col min="8719" max="8719" width="8.109375" style="7" bestFit="1" customWidth="1"/>
    <col min="8720" max="8720" width="7.5546875" style="7" bestFit="1" customWidth="1"/>
    <col min="8721" max="8722" width="7.5546875" style="7" customWidth="1"/>
    <col min="8723" max="8723" width="13.6640625" style="7" bestFit="1" customWidth="1"/>
    <col min="8724" max="8728" width="10.109375" style="7" customWidth="1"/>
    <col min="8729" max="8729" width="9" style="7" bestFit="1" customWidth="1"/>
    <col min="8730" max="8730" width="7.5546875" style="7" bestFit="1" customWidth="1"/>
    <col min="8731" max="8731" width="10.44140625" style="7" bestFit="1" customWidth="1"/>
    <col min="8732" max="8735" width="7.5546875" style="7" bestFit="1" customWidth="1"/>
    <col min="8736" max="8736" width="6.88671875" style="7" bestFit="1" customWidth="1"/>
    <col min="8737" max="8737" width="9" style="7" bestFit="1" customWidth="1"/>
    <col min="8738" max="8739" width="7.5546875" style="7" bestFit="1" customWidth="1"/>
    <col min="8740" max="8741" width="9" style="7" bestFit="1" customWidth="1"/>
    <col min="8742" max="8742" width="9" style="7" customWidth="1"/>
    <col min="8743" max="8743" width="7.5546875" style="7" bestFit="1" customWidth="1"/>
    <col min="8744" max="8744" width="10.5546875" style="7" bestFit="1" customWidth="1"/>
    <col min="8745" max="8745" width="11.44140625" style="7"/>
    <col min="8746" max="8746" width="29.44140625" style="7" customWidth="1"/>
    <col min="8747" max="8747" width="9" style="7" bestFit="1" customWidth="1"/>
    <col min="8748" max="8748" width="7.5546875" style="7" bestFit="1" customWidth="1"/>
    <col min="8749" max="8749" width="10.44140625" style="7" bestFit="1" customWidth="1"/>
    <col min="8750" max="8753" width="7.5546875" style="7" bestFit="1" customWidth="1"/>
    <col min="8754" max="8754" width="6.88671875" style="7" bestFit="1" customWidth="1"/>
    <col min="8755" max="8755" width="9" style="7" bestFit="1" customWidth="1"/>
    <col min="8756" max="8757" width="7.5546875" style="7" bestFit="1" customWidth="1"/>
    <col min="8758" max="8759" width="9" style="7" bestFit="1" customWidth="1"/>
    <col min="8760" max="8760" width="9" style="7" customWidth="1"/>
    <col min="8761" max="8761" width="7.5546875" style="7" bestFit="1" customWidth="1"/>
    <col min="8762" max="8762" width="9" style="7" bestFit="1" customWidth="1"/>
    <col min="8763" max="8763" width="11.44140625" style="7"/>
    <col min="8764" max="8764" width="29.44140625" style="7" customWidth="1"/>
    <col min="8765" max="8765" width="9" style="7" bestFit="1" customWidth="1"/>
    <col min="8766" max="8766" width="7.5546875" style="7" bestFit="1" customWidth="1"/>
    <col min="8767" max="8767" width="10.44140625" style="7" bestFit="1" customWidth="1"/>
    <col min="8768" max="8771" width="7.5546875" style="7" bestFit="1" customWidth="1"/>
    <col min="8772" max="8772" width="6.88671875" style="7" bestFit="1" customWidth="1"/>
    <col min="8773" max="8773" width="9" style="7" bestFit="1" customWidth="1"/>
    <col min="8774" max="8775" width="7.5546875" style="7" bestFit="1" customWidth="1"/>
    <col min="8776" max="8777" width="9" style="7" bestFit="1" customWidth="1"/>
    <col min="8778" max="8778" width="9" style="7" customWidth="1"/>
    <col min="8779" max="8779" width="7.5546875" style="7" bestFit="1" customWidth="1"/>
    <col min="8780" max="8780" width="9" style="7" bestFit="1" customWidth="1"/>
    <col min="8781" max="8960" width="11.44140625" style="7"/>
    <col min="8961" max="8961" width="27.5546875" style="7" customWidth="1"/>
    <col min="8962" max="8962" width="10.44140625" style="7" bestFit="1" customWidth="1"/>
    <col min="8963" max="8963" width="9.109375" style="7" bestFit="1" customWidth="1"/>
    <col min="8964" max="8964" width="10.44140625" style="7" bestFit="1" customWidth="1"/>
    <col min="8965" max="8966" width="9.44140625" style="7" bestFit="1" customWidth="1"/>
    <col min="8967" max="8967" width="10.109375" style="7" bestFit="1" customWidth="1"/>
    <col min="8968" max="8968" width="9.109375" style="7" bestFit="1" customWidth="1"/>
    <col min="8969" max="8969" width="10" style="7" customWidth="1"/>
    <col min="8970" max="8973" width="9.44140625" style="7" bestFit="1" customWidth="1"/>
    <col min="8974" max="8974" width="9.109375" style="7" bestFit="1" customWidth="1"/>
    <col min="8975" max="8975" width="8.109375" style="7" bestFit="1" customWidth="1"/>
    <col min="8976" max="8976" width="7.5546875" style="7" bestFit="1" customWidth="1"/>
    <col min="8977" max="8978" width="7.5546875" style="7" customWidth="1"/>
    <col min="8979" max="8979" width="13.6640625" style="7" bestFit="1" customWidth="1"/>
    <col min="8980" max="8984" width="10.109375" style="7" customWidth="1"/>
    <col min="8985" max="8985" width="9" style="7" bestFit="1" customWidth="1"/>
    <col min="8986" max="8986" width="7.5546875" style="7" bestFit="1" customWidth="1"/>
    <col min="8987" max="8987" width="10.44140625" style="7" bestFit="1" customWidth="1"/>
    <col min="8988" max="8991" width="7.5546875" style="7" bestFit="1" customWidth="1"/>
    <col min="8992" max="8992" width="6.88671875" style="7" bestFit="1" customWidth="1"/>
    <col min="8993" max="8993" width="9" style="7" bestFit="1" customWidth="1"/>
    <col min="8994" max="8995" width="7.5546875" style="7" bestFit="1" customWidth="1"/>
    <col min="8996" max="8997" width="9" style="7" bestFit="1" customWidth="1"/>
    <col min="8998" max="8998" width="9" style="7" customWidth="1"/>
    <col min="8999" max="8999" width="7.5546875" style="7" bestFit="1" customWidth="1"/>
    <col min="9000" max="9000" width="10.5546875" style="7" bestFit="1" customWidth="1"/>
    <col min="9001" max="9001" width="11.44140625" style="7"/>
    <col min="9002" max="9002" width="29.44140625" style="7" customWidth="1"/>
    <col min="9003" max="9003" width="9" style="7" bestFit="1" customWidth="1"/>
    <col min="9004" max="9004" width="7.5546875" style="7" bestFit="1" customWidth="1"/>
    <col min="9005" max="9005" width="10.44140625" style="7" bestFit="1" customWidth="1"/>
    <col min="9006" max="9009" width="7.5546875" style="7" bestFit="1" customWidth="1"/>
    <col min="9010" max="9010" width="6.88671875" style="7" bestFit="1" customWidth="1"/>
    <col min="9011" max="9011" width="9" style="7" bestFit="1" customWidth="1"/>
    <col min="9012" max="9013" width="7.5546875" style="7" bestFit="1" customWidth="1"/>
    <col min="9014" max="9015" width="9" style="7" bestFit="1" customWidth="1"/>
    <col min="9016" max="9016" width="9" style="7" customWidth="1"/>
    <col min="9017" max="9017" width="7.5546875" style="7" bestFit="1" customWidth="1"/>
    <col min="9018" max="9018" width="9" style="7" bestFit="1" customWidth="1"/>
    <col min="9019" max="9019" width="11.44140625" style="7"/>
    <col min="9020" max="9020" width="29.44140625" style="7" customWidth="1"/>
    <col min="9021" max="9021" width="9" style="7" bestFit="1" customWidth="1"/>
    <col min="9022" max="9022" width="7.5546875" style="7" bestFit="1" customWidth="1"/>
    <col min="9023" max="9023" width="10.44140625" style="7" bestFit="1" customWidth="1"/>
    <col min="9024" max="9027" width="7.5546875" style="7" bestFit="1" customWidth="1"/>
    <col min="9028" max="9028" width="6.88671875" style="7" bestFit="1" customWidth="1"/>
    <col min="9029" max="9029" width="9" style="7" bestFit="1" customWidth="1"/>
    <col min="9030" max="9031" width="7.5546875" style="7" bestFit="1" customWidth="1"/>
    <col min="9032" max="9033" width="9" style="7" bestFit="1" customWidth="1"/>
    <col min="9034" max="9034" width="9" style="7" customWidth="1"/>
    <col min="9035" max="9035" width="7.5546875" style="7" bestFit="1" customWidth="1"/>
    <col min="9036" max="9036" width="9" style="7" bestFit="1" customWidth="1"/>
    <col min="9037" max="9216" width="11.44140625" style="7"/>
    <col min="9217" max="9217" width="27.5546875" style="7" customWidth="1"/>
    <col min="9218" max="9218" width="10.44140625" style="7" bestFit="1" customWidth="1"/>
    <col min="9219" max="9219" width="9.109375" style="7" bestFit="1" customWidth="1"/>
    <col min="9220" max="9220" width="10.44140625" style="7" bestFit="1" customWidth="1"/>
    <col min="9221" max="9222" width="9.44140625" style="7" bestFit="1" customWidth="1"/>
    <col min="9223" max="9223" width="10.109375" style="7" bestFit="1" customWidth="1"/>
    <col min="9224" max="9224" width="9.109375" style="7" bestFit="1" customWidth="1"/>
    <col min="9225" max="9225" width="10" style="7" customWidth="1"/>
    <col min="9226" max="9229" width="9.44140625" style="7" bestFit="1" customWidth="1"/>
    <col min="9230" max="9230" width="9.109375" style="7" bestFit="1" customWidth="1"/>
    <col min="9231" max="9231" width="8.109375" style="7" bestFit="1" customWidth="1"/>
    <col min="9232" max="9232" width="7.5546875" style="7" bestFit="1" customWidth="1"/>
    <col min="9233" max="9234" width="7.5546875" style="7" customWidth="1"/>
    <col min="9235" max="9235" width="13.6640625" style="7" bestFit="1" customWidth="1"/>
    <col min="9236" max="9240" width="10.109375" style="7" customWidth="1"/>
    <col min="9241" max="9241" width="9" style="7" bestFit="1" customWidth="1"/>
    <col min="9242" max="9242" width="7.5546875" style="7" bestFit="1" customWidth="1"/>
    <col min="9243" max="9243" width="10.44140625" style="7" bestFit="1" customWidth="1"/>
    <col min="9244" max="9247" width="7.5546875" style="7" bestFit="1" customWidth="1"/>
    <col min="9248" max="9248" width="6.88671875" style="7" bestFit="1" customWidth="1"/>
    <col min="9249" max="9249" width="9" style="7" bestFit="1" customWidth="1"/>
    <col min="9250" max="9251" width="7.5546875" style="7" bestFit="1" customWidth="1"/>
    <col min="9252" max="9253" width="9" style="7" bestFit="1" customWidth="1"/>
    <col min="9254" max="9254" width="9" style="7" customWidth="1"/>
    <col min="9255" max="9255" width="7.5546875" style="7" bestFit="1" customWidth="1"/>
    <col min="9256" max="9256" width="10.5546875" style="7" bestFit="1" customWidth="1"/>
    <col min="9257" max="9257" width="11.44140625" style="7"/>
    <col min="9258" max="9258" width="29.44140625" style="7" customWidth="1"/>
    <col min="9259" max="9259" width="9" style="7" bestFit="1" customWidth="1"/>
    <col min="9260" max="9260" width="7.5546875" style="7" bestFit="1" customWidth="1"/>
    <col min="9261" max="9261" width="10.44140625" style="7" bestFit="1" customWidth="1"/>
    <col min="9262" max="9265" width="7.5546875" style="7" bestFit="1" customWidth="1"/>
    <col min="9266" max="9266" width="6.88671875" style="7" bestFit="1" customWidth="1"/>
    <col min="9267" max="9267" width="9" style="7" bestFit="1" customWidth="1"/>
    <col min="9268" max="9269" width="7.5546875" style="7" bestFit="1" customWidth="1"/>
    <col min="9270" max="9271" width="9" style="7" bestFit="1" customWidth="1"/>
    <col min="9272" max="9272" width="9" style="7" customWidth="1"/>
    <col min="9273" max="9273" width="7.5546875" style="7" bestFit="1" customWidth="1"/>
    <col min="9274" max="9274" width="9" style="7" bestFit="1" customWidth="1"/>
    <col min="9275" max="9275" width="11.44140625" style="7"/>
    <col min="9276" max="9276" width="29.44140625" style="7" customWidth="1"/>
    <col min="9277" max="9277" width="9" style="7" bestFit="1" customWidth="1"/>
    <col min="9278" max="9278" width="7.5546875" style="7" bestFit="1" customWidth="1"/>
    <col min="9279" max="9279" width="10.44140625" style="7" bestFit="1" customWidth="1"/>
    <col min="9280" max="9283" width="7.5546875" style="7" bestFit="1" customWidth="1"/>
    <col min="9284" max="9284" width="6.88671875" style="7" bestFit="1" customWidth="1"/>
    <col min="9285" max="9285" width="9" style="7" bestFit="1" customWidth="1"/>
    <col min="9286" max="9287" width="7.5546875" style="7" bestFit="1" customWidth="1"/>
    <col min="9288" max="9289" width="9" style="7" bestFit="1" customWidth="1"/>
    <col min="9290" max="9290" width="9" style="7" customWidth="1"/>
    <col min="9291" max="9291" width="7.5546875" style="7" bestFit="1" customWidth="1"/>
    <col min="9292" max="9292" width="9" style="7" bestFit="1" customWidth="1"/>
    <col min="9293" max="9472" width="11.44140625" style="7"/>
    <col min="9473" max="9473" width="27.5546875" style="7" customWidth="1"/>
    <col min="9474" max="9474" width="10.44140625" style="7" bestFit="1" customWidth="1"/>
    <col min="9475" max="9475" width="9.109375" style="7" bestFit="1" customWidth="1"/>
    <col min="9476" max="9476" width="10.44140625" style="7" bestFit="1" customWidth="1"/>
    <col min="9477" max="9478" width="9.44140625" style="7" bestFit="1" customWidth="1"/>
    <col min="9479" max="9479" width="10.109375" style="7" bestFit="1" customWidth="1"/>
    <col min="9480" max="9480" width="9.109375" style="7" bestFit="1" customWidth="1"/>
    <col min="9481" max="9481" width="10" style="7" customWidth="1"/>
    <col min="9482" max="9485" width="9.44140625" style="7" bestFit="1" customWidth="1"/>
    <col min="9486" max="9486" width="9.109375" style="7" bestFit="1" customWidth="1"/>
    <col min="9487" max="9487" width="8.109375" style="7" bestFit="1" customWidth="1"/>
    <col min="9488" max="9488" width="7.5546875" style="7" bestFit="1" customWidth="1"/>
    <col min="9489" max="9490" width="7.5546875" style="7" customWidth="1"/>
    <col min="9491" max="9491" width="13.6640625" style="7" bestFit="1" customWidth="1"/>
    <col min="9492" max="9496" width="10.109375" style="7" customWidth="1"/>
    <col min="9497" max="9497" width="9" style="7" bestFit="1" customWidth="1"/>
    <col min="9498" max="9498" width="7.5546875" style="7" bestFit="1" customWidth="1"/>
    <col min="9499" max="9499" width="10.44140625" style="7" bestFit="1" customWidth="1"/>
    <col min="9500" max="9503" width="7.5546875" style="7" bestFit="1" customWidth="1"/>
    <col min="9504" max="9504" width="6.88671875" style="7" bestFit="1" customWidth="1"/>
    <col min="9505" max="9505" width="9" style="7" bestFit="1" customWidth="1"/>
    <col min="9506" max="9507" width="7.5546875" style="7" bestFit="1" customWidth="1"/>
    <col min="9508" max="9509" width="9" style="7" bestFit="1" customWidth="1"/>
    <col min="9510" max="9510" width="9" style="7" customWidth="1"/>
    <col min="9511" max="9511" width="7.5546875" style="7" bestFit="1" customWidth="1"/>
    <col min="9512" max="9512" width="10.5546875" style="7" bestFit="1" customWidth="1"/>
    <col min="9513" max="9513" width="11.44140625" style="7"/>
    <col min="9514" max="9514" width="29.44140625" style="7" customWidth="1"/>
    <col min="9515" max="9515" width="9" style="7" bestFit="1" customWidth="1"/>
    <col min="9516" max="9516" width="7.5546875" style="7" bestFit="1" customWidth="1"/>
    <col min="9517" max="9517" width="10.44140625" style="7" bestFit="1" customWidth="1"/>
    <col min="9518" max="9521" width="7.5546875" style="7" bestFit="1" customWidth="1"/>
    <col min="9522" max="9522" width="6.88671875" style="7" bestFit="1" customWidth="1"/>
    <col min="9523" max="9523" width="9" style="7" bestFit="1" customWidth="1"/>
    <col min="9524" max="9525" width="7.5546875" style="7" bestFit="1" customWidth="1"/>
    <col min="9526" max="9527" width="9" style="7" bestFit="1" customWidth="1"/>
    <col min="9528" max="9528" width="9" style="7" customWidth="1"/>
    <col min="9529" max="9529" width="7.5546875" style="7" bestFit="1" customWidth="1"/>
    <col min="9530" max="9530" width="9" style="7" bestFit="1" customWidth="1"/>
    <col min="9531" max="9531" width="11.44140625" style="7"/>
    <col min="9532" max="9532" width="29.44140625" style="7" customWidth="1"/>
    <col min="9533" max="9533" width="9" style="7" bestFit="1" customWidth="1"/>
    <col min="9534" max="9534" width="7.5546875" style="7" bestFit="1" customWidth="1"/>
    <col min="9535" max="9535" width="10.44140625" style="7" bestFit="1" customWidth="1"/>
    <col min="9536" max="9539" width="7.5546875" style="7" bestFit="1" customWidth="1"/>
    <col min="9540" max="9540" width="6.88671875" style="7" bestFit="1" customWidth="1"/>
    <col min="9541" max="9541" width="9" style="7" bestFit="1" customWidth="1"/>
    <col min="9542" max="9543" width="7.5546875" style="7" bestFit="1" customWidth="1"/>
    <col min="9544" max="9545" width="9" style="7" bestFit="1" customWidth="1"/>
    <col min="9546" max="9546" width="9" style="7" customWidth="1"/>
    <col min="9547" max="9547" width="7.5546875" style="7" bestFit="1" customWidth="1"/>
    <col min="9548" max="9548" width="9" style="7" bestFit="1" customWidth="1"/>
    <col min="9549" max="9728" width="11.44140625" style="7"/>
    <col min="9729" max="9729" width="27.5546875" style="7" customWidth="1"/>
    <col min="9730" max="9730" width="10.44140625" style="7" bestFit="1" customWidth="1"/>
    <col min="9731" max="9731" width="9.109375" style="7" bestFit="1" customWidth="1"/>
    <col min="9732" max="9732" width="10.44140625" style="7" bestFit="1" customWidth="1"/>
    <col min="9733" max="9734" width="9.44140625" style="7" bestFit="1" customWidth="1"/>
    <col min="9735" max="9735" width="10.109375" style="7" bestFit="1" customWidth="1"/>
    <col min="9736" max="9736" width="9.109375" style="7" bestFit="1" customWidth="1"/>
    <col min="9737" max="9737" width="10" style="7" customWidth="1"/>
    <col min="9738" max="9741" width="9.44140625" style="7" bestFit="1" customWidth="1"/>
    <col min="9742" max="9742" width="9.109375" style="7" bestFit="1" customWidth="1"/>
    <col min="9743" max="9743" width="8.109375" style="7" bestFit="1" customWidth="1"/>
    <col min="9744" max="9744" width="7.5546875" style="7" bestFit="1" customWidth="1"/>
    <col min="9745" max="9746" width="7.5546875" style="7" customWidth="1"/>
    <col min="9747" max="9747" width="13.6640625" style="7" bestFit="1" customWidth="1"/>
    <col min="9748" max="9752" width="10.109375" style="7" customWidth="1"/>
    <col min="9753" max="9753" width="9" style="7" bestFit="1" customWidth="1"/>
    <col min="9754" max="9754" width="7.5546875" style="7" bestFit="1" customWidth="1"/>
    <col min="9755" max="9755" width="10.44140625" style="7" bestFit="1" customWidth="1"/>
    <col min="9756" max="9759" width="7.5546875" style="7" bestFit="1" customWidth="1"/>
    <col min="9760" max="9760" width="6.88671875" style="7" bestFit="1" customWidth="1"/>
    <col min="9761" max="9761" width="9" style="7" bestFit="1" customWidth="1"/>
    <col min="9762" max="9763" width="7.5546875" style="7" bestFit="1" customWidth="1"/>
    <col min="9764" max="9765" width="9" style="7" bestFit="1" customWidth="1"/>
    <col min="9766" max="9766" width="9" style="7" customWidth="1"/>
    <col min="9767" max="9767" width="7.5546875" style="7" bestFit="1" customWidth="1"/>
    <col min="9768" max="9768" width="10.5546875" style="7" bestFit="1" customWidth="1"/>
    <col min="9769" max="9769" width="11.44140625" style="7"/>
    <col min="9770" max="9770" width="29.44140625" style="7" customWidth="1"/>
    <col min="9771" max="9771" width="9" style="7" bestFit="1" customWidth="1"/>
    <col min="9772" max="9772" width="7.5546875" style="7" bestFit="1" customWidth="1"/>
    <col min="9773" max="9773" width="10.44140625" style="7" bestFit="1" customWidth="1"/>
    <col min="9774" max="9777" width="7.5546875" style="7" bestFit="1" customWidth="1"/>
    <col min="9778" max="9778" width="6.88671875" style="7" bestFit="1" customWidth="1"/>
    <col min="9779" max="9779" width="9" style="7" bestFit="1" customWidth="1"/>
    <col min="9780" max="9781" width="7.5546875" style="7" bestFit="1" customWidth="1"/>
    <col min="9782" max="9783" width="9" style="7" bestFit="1" customWidth="1"/>
    <col min="9784" max="9784" width="9" style="7" customWidth="1"/>
    <col min="9785" max="9785" width="7.5546875" style="7" bestFit="1" customWidth="1"/>
    <col min="9786" max="9786" width="9" style="7" bestFit="1" customWidth="1"/>
    <col min="9787" max="9787" width="11.44140625" style="7"/>
    <col min="9788" max="9788" width="29.44140625" style="7" customWidth="1"/>
    <col min="9789" max="9789" width="9" style="7" bestFit="1" customWidth="1"/>
    <col min="9790" max="9790" width="7.5546875" style="7" bestFit="1" customWidth="1"/>
    <col min="9791" max="9791" width="10.44140625" style="7" bestFit="1" customWidth="1"/>
    <col min="9792" max="9795" width="7.5546875" style="7" bestFit="1" customWidth="1"/>
    <col min="9796" max="9796" width="6.88671875" style="7" bestFit="1" customWidth="1"/>
    <col min="9797" max="9797" width="9" style="7" bestFit="1" customWidth="1"/>
    <col min="9798" max="9799" width="7.5546875" style="7" bestFit="1" customWidth="1"/>
    <col min="9800" max="9801" width="9" style="7" bestFit="1" customWidth="1"/>
    <col min="9802" max="9802" width="9" style="7" customWidth="1"/>
    <col min="9803" max="9803" width="7.5546875" style="7" bestFit="1" customWidth="1"/>
    <col min="9804" max="9804" width="9" style="7" bestFit="1" customWidth="1"/>
    <col min="9805" max="9984" width="11.44140625" style="7"/>
    <col min="9985" max="9985" width="27.5546875" style="7" customWidth="1"/>
    <col min="9986" max="9986" width="10.44140625" style="7" bestFit="1" customWidth="1"/>
    <col min="9987" max="9987" width="9.109375" style="7" bestFit="1" customWidth="1"/>
    <col min="9988" max="9988" width="10.44140625" style="7" bestFit="1" customWidth="1"/>
    <col min="9989" max="9990" width="9.44140625" style="7" bestFit="1" customWidth="1"/>
    <col min="9991" max="9991" width="10.109375" style="7" bestFit="1" customWidth="1"/>
    <col min="9992" max="9992" width="9.109375" style="7" bestFit="1" customWidth="1"/>
    <col min="9993" max="9993" width="10" style="7" customWidth="1"/>
    <col min="9994" max="9997" width="9.44140625" style="7" bestFit="1" customWidth="1"/>
    <col min="9998" max="9998" width="9.109375" style="7" bestFit="1" customWidth="1"/>
    <col min="9999" max="9999" width="8.109375" style="7" bestFit="1" customWidth="1"/>
    <col min="10000" max="10000" width="7.5546875" style="7" bestFit="1" customWidth="1"/>
    <col min="10001" max="10002" width="7.5546875" style="7" customWidth="1"/>
    <col min="10003" max="10003" width="13.6640625" style="7" bestFit="1" customWidth="1"/>
    <col min="10004" max="10008" width="10.109375" style="7" customWidth="1"/>
    <col min="10009" max="10009" width="9" style="7" bestFit="1" customWidth="1"/>
    <col min="10010" max="10010" width="7.5546875" style="7" bestFit="1" customWidth="1"/>
    <col min="10011" max="10011" width="10.44140625" style="7" bestFit="1" customWidth="1"/>
    <col min="10012" max="10015" width="7.5546875" style="7" bestFit="1" customWidth="1"/>
    <col min="10016" max="10016" width="6.88671875" style="7" bestFit="1" customWidth="1"/>
    <col min="10017" max="10017" width="9" style="7" bestFit="1" customWidth="1"/>
    <col min="10018" max="10019" width="7.5546875" style="7" bestFit="1" customWidth="1"/>
    <col min="10020" max="10021" width="9" style="7" bestFit="1" customWidth="1"/>
    <col min="10022" max="10022" width="9" style="7" customWidth="1"/>
    <col min="10023" max="10023" width="7.5546875" style="7" bestFit="1" customWidth="1"/>
    <col min="10024" max="10024" width="10.5546875" style="7" bestFit="1" customWidth="1"/>
    <col min="10025" max="10025" width="11.44140625" style="7"/>
    <col min="10026" max="10026" width="29.44140625" style="7" customWidth="1"/>
    <col min="10027" max="10027" width="9" style="7" bestFit="1" customWidth="1"/>
    <col min="10028" max="10028" width="7.5546875" style="7" bestFit="1" customWidth="1"/>
    <col min="10029" max="10029" width="10.44140625" style="7" bestFit="1" customWidth="1"/>
    <col min="10030" max="10033" width="7.5546875" style="7" bestFit="1" customWidth="1"/>
    <col min="10034" max="10034" width="6.88671875" style="7" bestFit="1" customWidth="1"/>
    <col min="10035" max="10035" width="9" style="7" bestFit="1" customWidth="1"/>
    <col min="10036" max="10037" width="7.5546875" style="7" bestFit="1" customWidth="1"/>
    <col min="10038" max="10039" width="9" style="7" bestFit="1" customWidth="1"/>
    <col min="10040" max="10040" width="9" style="7" customWidth="1"/>
    <col min="10041" max="10041" width="7.5546875" style="7" bestFit="1" customWidth="1"/>
    <col min="10042" max="10042" width="9" style="7" bestFit="1" customWidth="1"/>
    <col min="10043" max="10043" width="11.44140625" style="7"/>
    <col min="10044" max="10044" width="29.44140625" style="7" customWidth="1"/>
    <col min="10045" max="10045" width="9" style="7" bestFit="1" customWidth="1"/>
    <col min="10046" max="10046" width="7.5546875" style="7" bestFit="1" customWidth="1"/>
    <col min="10047" max="10047" width="10.44140625" style="7" bestFit="1" customWidth="1"/>
    <col min="10048" max="10051" width="7.5546875" style="7" bestFit="1" customWidth="1"/>
    <col min="10052" max="10052" width="6.88671875" style="7" bestFit="1" customWidth="1"/>
    <col min="10053" max="10053" width="9" style="7" bestFit="1" customWidth="1"/>
    <col min="10054" max="10055" width="7.5546875" style="7" bestFit="1" customWidth="1"/>
    <col min="10056" max="10057" width="9" style="7" bestFit="1" customWidth="1"/>
    <col min="10058" max="10058" width="9" style="7" customWidth="1"/>
    <col min="10059" max="10059" width="7.5546875" style="7" bestFit="1" customWidth="1"/>
    <col min="10060" max="10060" width="9" style="7" bestFit="1" customWidth="1"/>
    <col min="10061" max="10240" width="11.44140625" style="7"/>
    <col min="10241" max="10241" width="27.5546875" style="7" customWidth="1"/>
    <col min="10242" max="10242" width="10.44140625" style="7" bestFit="1" customWidth="1"/>
    <col min="10243" max="10243" width="9.109375" style="7" bestFit="1" customWidth="1"/>
    <col min="10244" max="10244" width="10.44140625" style="7" bestFit="1" customWidth="1"/>
    <col min="10245" max="10246" width="9.44140625" style="7" bestFit="1" customWidth="1"/>
    <col min="10247" max="10247" width="10.109375" style="7" bestFit="1" customWidth="1"/>
    <col min="10248" max="10248" width="9.109375" style="7" bestFit="1" customWidth="1"/>
    <col min="10249" max="10249" width="10" style="7" customWidth="1"/>
    <col min="10250" max="10253" width="9.44140625" style="7" bestFit="1" customWidth="1"/>
    <col min="10254" max="10254" width="9.109375" style="7" bestFit="1" customWidth="1"/>
    <col min="10255" max="10255" width="8.109375" style="7" bestFit="1" customWidth="1"/>
    <col min="10256" max="10256" width="7.5546875" style="7" bestFit="1" customWidth="1"/>
    <col min="10257" max="10258" width="7.5546875" style="7" customWidth="1"/>
    <col min="10259" max="10259" width="13.6640625" style="7" bestFit="1" customWidth="1"/>
    <col min="10260" max="10264" width="10.109375" style="7" customWidth="1"/>
    <col min="10265" max="10265" width="9" style="7" bestFit="1" customWidth="1"/>
    <col min="10266" max="10266" width="7.5546875" style="7" bestFit="1" customWidth="1"/>
    <col min="10267" max="10267" width="10.44140625" style="7" bestFit="1" customWidth="1"/>
    <col min="10268" max="10271" width="7.5546875" style="7" bestFit="1" customWidth="1"/>
    <col min="10272" max="10272" width="6.88671875" style="7" bestFit="1" customWidth="1"/>
    <col min="10273" max="10273" width="9" style="7" bestFit="1" customWidth="1"/>
    <col min="10274" max="10275" width="7.5546875" style="7" bestFit="1" customWidth="1"/>
    <col min="10276" max="10277" width="9" style="7" bestFit="1" customWidth="1"/>
    <col min="10278" max="10278" width="9" style="7" customWidth="1"/>
    <col min="10279" max="10279" width="7.5546875" style="7" bestFit="1" customWidth="1"/>
    <col min="10280" max="10280" width="10.5546875" style="7" bestFit="1" customWidth="1"/>
    <col min="10281" max="10281" width="11.44140625" style="7"/>
    <col min="10282" max="10282" width="29.44140625" style="7" customWidth="1"/>
    <col min="10283" max="10283" width="9" style="7" bestFit="1" customWidth="1"/>
    <col min="10284" max="10284" width="7.5546875" style="7" bestFit="1" customWidth="1"/>
    <col min="10285" max="10285" width="10.44140625" style="7" bestFit="1" customWidth="1"/>
    <col min="10286" max="10289" width="7.5546875" style="7" bestFit="1" customWidth="1"/>
    <col min="10290" max="10290" width="6.88671875" style="7" bestFit="1" customWidth="1"/>
    <col min="10291" max="10291" width="9" style="7" bestFit="1" customWidth="1"/>
    <col min="10292" max="10293" width="7.5546875" style="7" bestFit="1" customWidth="1"/>
    <col min="10294" max="10295" width="9" style="7" bestFit="1" customWidth="1"/>
    <col min="10296" max="10296" width="9" style="7" customWidth="1"/>
    <col min="10297" max="10297" width="7.5546875" style="7" bestFit="1" customWidth="1"/>
    <col min="10298" max="10298" width="9" style="7" bestFit="1" customWidth="1"/>
    <col min="10299" max="10299" width="11.44140625" style="7"/>
    <col min="10300" max="10300" width="29.44140625" style="7" customWidth="1"/>
    <col min="10301" max="10301" width="9" style="7" bestFit="1" customWidth="1"/>
    <col min="10302" max="10302" width="7.5546875" style="7" bestFit="1" customWidth="1"/>
    <col min="10303" max="10303" width="10.44140625" style="7" bestFit="1" customWidth="1"/>
    <col min="10304" max="10307" width="7.5546875" style="7" bestFit="1" customWidth="1"/>
    <col min="10308" max="10308" width="6.88671875" style="7" bestFit="1" customWidth="1"/>
    <col min="10309" max="10309" width="9" style="7" bestFit="1" customWidth="1"/>
    <col min="10310" max="10311" width="7.5546875" style="7" bestFit="1" customWidth="1"/>
    <col min="10312" max="10313" width="9" style="7" bestFit="1" customWidth="1"/>
    <col min="10314" max="10314" width="9" style="7" customWidth="1"/>
    <col min="10315" max="10315" width="7.5546875" style="7" bestFit="1" customWidth="1"/>
    <col min="10316" max="10316" width="9" style="7" bestFit="1" customWidth="1"/>
    <col min="10317" max="10496" width="11.44140625" style="7"/>
    <col min="10497" max="10497" width="27.5546875" style="7" customWidth="1"/>
    <col min="10498" max="10498" width="10.44140625" style="7" bestFit="1" customWidth="1"/>
    <col min="10499" max="10499" width="9.109375" style="7" bestFit="1" customWidth="1"/>
    <col min="10500" max="10500" width="10.44140625" style="7" bestFit="1" customWidth="1"/>
    <col min="10501" max="10502" width="9.44140625" style="7" bestFit="1" customWidth="1"/>
    <col min="10503" max="10503" width="10.109375" style="7" bestFit="1" customWidth="1"/>
    <col min="10504" max="10504" width="9.109375" style="7" bestFit="1" customWidth="1"/>
    <col min="10505" max="10505" width="10" style="7" customWidth="1"/>
    <col min="10506" max="10509" width="9.44140625" style="7" bestFit="1" customWidth="1"/>
    <col min="10510" max="10510" width="9.109375" style="7" bestFit="1" customWidth="1"/>
    <col min="10511" max="10511" width="8.109375" style="7" bestFit="1" customWidth="1"/>
    <col min="10512" max="10512" width="7.5546875" style="7" bestFit="1" customWidth="1"/>
    <col min="10513" max="10514" width="7.5546875" style="7" customWidth="1"/>
    <col min="10515" max="10515" width="13.6640625" style="7" bestFit="1" customWidth="1"/>
    <col min="10516" max="10520" width="10.109375" style="7" customWidth="1"/>
    <col min="10521" max="10521" width="9" style="7" bestFit="1" customWidth="1"/>
    <col min="10522" max="10522" width="7.5546875" style="7" bestFit="1" customWidth="1"/>
    <col min="10523" max="10523" width="10.44140625" style="7" bestFit="1" customWidth="1"/>
    <col min="10524" max="10527" width="7.5546875" style="7" bestFit="1" customWidth="1"/>
    <col min="10528" max="10528" width="6.88671875" style="7" bestFit="1" customWidth="1"/>
    <col min="10529" max="10529" width="9" style="7" bestFit="1" customWidth="1"/>
    <col min="10530" max="10531" width="7.5546875" style="7" bestFit="1" customWidth="1"/>
    <col min="10532" max="10533" width="9" style="7" bestFit="1" customWidth="1"/>
    <col min="10534" max="10534" width="9" style="7" customWidth="1"/>
    <col min="10535" max="10535" width="7.5546875" style="7" bestFit="1" customWidth="1"/>
    <col min="10536" max="10536" width="10.5546875" style="7" bestFit="1" customWidth="1"/>
    <col min="10537" max="10537" width="11.44140625" style="7"/>
    <col min="10538" max="10538" width="29.44140625" style="7" customWidth="1"/>
    <col min="10539" max="10539" width="9" style="7" bestFit="1" customWidth="1"/>
    <col min="10540" max="10540" width="7.5546875" style="7" bestFit="1" customWidth="1"/>
    <col min="10541" max="10541" width="10.44140625" style="7" bestFit="1" customWidth="1"/>
    <col min="10542" max="10545" width="7.5546875" style="7" bestFit="1" customWidth="1"/>
    <col min="10546" max="10546" width="6.88671875" style="7" bestFit="1" customWidth="1"/>
    <col min="10547" max="10547" width="9" style="7" bestFit="1" customWidth="1"/>
    <col min="10548" max="10549" width="7.5546875" style="7" bestFit="1" customWidth="1"/>
    <col min="10550" max="10551" width="9" style="7" bestFit="1" customWidth="1"/>
    <col min="10552" max="10552" width="9" style="7" customWidth="1"/>
    <col min="10553" max="10553" width="7.5546875" style="7" bestFit="1" customWidth="1"/>
    <col min="10554" max="10554" width="9" style="7" bestFit="1" customWidth="1"/>
    <col min="10555" max="10555" width="11.44140625" style="7"/>
    <col min="10556" max="10556" width="29.44140625" style="7" customWidth="1"/>
    <col min="10557" max="10557" width="9" style="7" bestFit="1" customWidth="1"/>
    <col min="10558" max="10558" width="7.5546875" style="7" bestFit="1" customWidth="1"/>
    <col min="10559" max="10559" width="10.44140625" style="7" bestFit="1" customWidth="1"/>
    <col min="10560" max="10563" width="7.5546875" style="7" bestFit="1" customWidth="1"/>
    <col min="10564" max="10564" width="6.88671875" style="7" bestFit="1" customWidth="1"/>
    <col min="10565" max="10565" width="9" style="7" bestFit="1" customWidth="1"/>
    <col min="10566" max="10567" width="7.5546875" style="7" bestFit="1" customWidth="1"/>
    <col min="10568" max="10569" width="9" style="7" bestFit="1" customWidth="1"/>
    <col min="10570" max="10570" width="9" style="7" customWidth="1"/>
    <col min="10571" max="10571" width="7.5546875" style="7" bestFit="1" customWidth="1"/>
    <col min="10572" max="10572" width="9" style="7" bestFit="1" customWidth="1"/>
    <col min="10573" max="10752" width="11.44140625" style="7"/>
    <col min="10753" max="10753" width="27.5546875" style="7" customWidth="1"/>
    <col min="10754" max="10754" width="10.44140625" style="7" bestFit="1" customWidth="1"/>
    <col min="10755" max="10755" width="9.109375" style="7" bestFit="1" customWidth="1"/>
    <col min="10756" max="10756" width="10.44140625" style="7" bestFit="1" customWidth="1"/>
    <col min="10757" max="10758" width="9.44140625" style="7" bestFit="1" customWidth="1"/>
    <col min="10759" max="10759" width="10.109375" style="7" bestFit="1" customWidth="1"/>
    <col min="10760" max="10760" width="9.109375" style="7" bestFit="1" customWidth="1"/>
    <col min="10761" max="10761" width="10" style="7" customWidth="1"/>
    <col min="10762" max="10765" width="9.44140625" style="7" bestFit="1" customWidth="1"/>
    <col min="10766" max="10766" width="9.109375" style="7" bestFit="1" customWidth="1"/>
    <col min="10767" max="10767" width="8.109375" style="7" bestFit="1" customWidth="1"/>
    <col min="10768" max="10768" width="7.5546875" style="7" bestFit="1" customWidth="1"/>
    <col min="10769" max="10770" width="7.5546875" style="7" customWidth="1"/>
    <col min="10771" max="10771" width="13.6640625" style="7" bestFit="1" customWidth="1"/>
    <col min="10772" max="10776" width="10.109375" style="7" customWidth="1"/>
    <col min="10777" max="10777" width="9" style="7" bestFit="1" customWidth="1"/>
    <col min="10778" max="10778" width="7.5546875" style="7" bestFit="1" customWidth="1"/>
    <col min="10779" max="10779" width="10.44140625" style="7" bestFit="1" customWidth="1"/>
    <col min="10780" max="10783" width="7.5546875" style="7" bestFit="1" customWidth="1"/>
    <col min="10784" max="10784" width="6.88671875" style="7" bestFit="1" customWidth="1"/>
    <col min="10785" max="10785" width="9" style="7" bestFit="1" customWidth="1"/>
    <col min="10786" max="10787" width="7.5546875" style="7" bestFit="1" customWidth="1"/>
    <col min="10788" max="10789" width="9" style="7" bestFit="1" customWidth="1"/>
    <col min="10790" max="10790" width="9" style="7" customWidth="1"/>
    <col min="10791" max="10791" width="7.5546875" style="7" bestFit="1" customWidth="1"/>
    <col min="10792" max="10792" width="10.5546875" style="7" bestFit="1" customWidth="1"/>
    <col min="10793" max="10793" width="11.44140625" style="7"/>
    <col min="10794" max="10794" width="29.44140625" style="7" customWidth="1"/>
    <col min="10795" max="10795" width="9" style="7" bestFit="1" customWidth="1"/>
    <col min="10796" max="10796" width="7.5546875" style="7" bestFit="1" customWidth="1"/>
    <col min="10797" max="10797" width="10.44140625" style="7" bestFit="1" customWidth="1"/>
    <col min="10798" max="10801" width="7.5546875" style="7" bestFit="1" customWidth="1"/>
    <col min="10802" max="10802" width="6.88671875" style="7" bestFit="1" customWidth="1"/>
    <col min="10803" max="10803" width="9" style="7" bestFit="1" customWidth="1"/>
    <col min="10804" max="10805" width="7.5546875" style="7" bestFit="1" customWidth="1"/>
    <col min="10806" max="10807" width="9" style="7" bestFit="1" customWidth="1"/>
    <col min="10808" max="10808" width="9" style="7" customWidth="1"/>
    <col min="10809" max="10809" width="7.5546875" style="7" bestFit="1" customWidth="1"/>
    <col min="10810" max="10810" width="9" style="7" bestFit="1" customWidth="1"/>
    <col min="10811" max="10811" width="11.44140625" style="7"/>
    <col min="10812" max="10812" width="29.44140625" style="7" customWidth="1"/>
    <col min="10813" max="10813" width="9" style="7" bestFit="1" customWidth="1"/>
    <col min="10814" max="10814" width="7.5546875" style="7" bestFit="1" customWidth="1"/>
    <col min="10815" max="10815" width="10.44140625" style="7" bestFit="1" customWidth="1"/>
    <col min="10816" max="10819" width="7.5546875" style="7" bestFit="1" customWidth="1"/>
    <col min="10820" max="10820" width="6.88671875" style="7" bestFit="1" customWidth="1"/>
    <col min="10821" max="10821" width="9" style="7" bestFit="1" customWidth="1"/>
    <col min="10822" max="10823" width="7.5546875" style="7" bestFit="1" customWidth="1"/>
    <col min="10824" max="10825" width="9" style="7" bestFit="1" customWidth="1"/>
    <col min="10826" max="10826" width="9" style="7" customWidth="1"/>
    <col min="10827" max="10827" width="7.5546875" style="7" bestFit="1" customWidth="1"/>
    <col min="10828" max="10828" width="9" style="7" bestFit="1" customWidth="1"/>
    <col min="10829" max="11008" width="11.44140625" style="7"/>
    <col min="11009" max="11009" width="27.5546875" style="7" customWidth="1"/>
    <col min="11010" max="11010" width="10.44140625" style="7" bestFit="1" customWidth="1"/>
    <col min="11011" max="11011" width="9.109375" style="7" bestFit="1" customWidth="1"/>
    <col min="11012" max="11012" width="10.44140625" style="7" bestFit="1" customWidth="1"/>
    <col min="11013" max="11014" width="9.44140625" style="7" bestFit="1" customWidth="1"/>
    <col min="11015" max="11015" width="10.109375" style="7" bestFit="1" customWidth="1"/>
    <col min="11016" max="11016" width="9.109375" style="7" bestFit="1" customWidth="1"/>
    <col min="11017" max="11017" width="10" style="7" customWidth="1"/>
    <col min="11018" max="11021" width="9.44140625" style="7" bestFit="1" customWidth="1"/>
    <col min="11022" max="11022" width="9.109375" style="7" bestFit="1" customWidth="1"/>
    <col min="11023" max="11023" width="8.109375" style="7" bestFit="1" customWidth="1"/>
    <col min="11024" max="11024" width="7.5546875" style="7" bestFit="1" customWidth="1"/>
    <col min="11025" max="11026" width="7.5546875" style="7" customWidth="1"/>
    <col min="11027" max="11027" width="13.6640625" style="7" bestFit="1" customWidth="1"/>
    <col min="11028" max="11032" width="10.109375" style="7" customWidth="1"/>
    <col min="11033" max="11033" width="9" style="7" bestFit="1" customWidth="1"/>
    <col min="11034" max="11034" width="7.5546875" style="7" bestFit="1" customWidth="1"/>
    <col min="11035" max="11035" width="10.44140625" style="7" bestFit="1" customWidth="1"/>
    <col min="11036" max="11039" width="7.5546875" style="7" bestFit="1" customWidth="1"/>
    <col min="11040" max="11040" width="6.88671875" style="7" bestFit="1" customWidth="1"/>
    <col min="11041" max="11041" width="9" style="7" bestFit="1" customWidth="1"/>
    <col min="11042" max="11043" width="7.5546875" style="7" bestFit="1" customWidth="1"/>
    <col min="11044" max="11045" width="9" style="7" bestFit="1" customWidth="1"/>
    <col min="11046" max="11046" width="9" style="7" customWidth="1"/>
    <col min="11047" max="11047" width="7.5546875" style="7" bestFit="1" customWidth="1"/>
    <col min="11048" max="11048" width="10.5546875" style="7" bestFit="1" customWidth="1"/>
    <col min="11049" max="11049" width="11.44140625" style="7"/>
    <col min="11050" max="11050" width="29.44140625" style="7" customWidth="1"/>
    <col min="11051" max="11051" width="9" style="7" bestFit="1" customWidth="1"/>
    <col min="11052" max="11052" width="7.5546875" style="7" bestFit="1" customWidth="1"/>
    <col min="11053" max="11053" width="10.44140625" style="7" bestFit="1" customWidth="1"/>
    <col min="11054" max="11057" width="7.5546875" style="7" bestFit="1" customWidth="1"/>
    <col min="11058" max="11058" width="6.88671875" style="7" bestFit="1" customWidth="1"/>
    <col min="11059" max="11059" width="9" style="7" bestFit="1" customWidth="1"/>
    <col min="11060" max="11061" width="7.5546875" style="7" bestFit="1" customWidth="1"/>
    <col min="11062" max="11063" width="9" style="7" bestFit="1" customWidth="1"/>
    <col min="11064" max="11064" width="9" style="7" customWidth="1"/>
    <col min="11065" max="11065" width="7.5546875" style="7" bestFit="1" customWidth="1"/>
    <col min="11066" max="11066" width="9" style="7" bestFit="1" customWidth="1"/>
    <col min="11067" max="11067" width="11.44140625" style="7"/>
    <col min="11068" max="11068" width="29.44140625" style="7" customWidth="1"/>
    <col min="11069" max="11069" width="9" style="7" bestFit="1" customWidth="1"/>
    <col min="11070" max="11070" width="7.5546875" style="7" bestFit="1" customWidth="1"/>
    <col min="11071" max="11071" width="10.44140625" style="7" bestFit="1" customWidth="1"/>
    <col min="11072" max="11075" width="7.5546875" style="7" bestFit="1" customWidth="1"/>
    <col min="11076" max="11076" width="6.88671875" style="7" bestFit="1" customWidth="1"/>
    <col min="11077" max="11077" width="9" style="7" bestFit="1" customWidth="1"/>
    <col min="11078" max="11079" width="7.5546875" style="7" bestFit="1" customWidth="1"/>
    <col min="11080" max="11081" width="9" style="7" bestFit="1" customWidth="1"/>
    <col min="11082" max="11082" width="9" style="7" customWidth="1"/>
    <col min="11083" max="11083" width="7.5546875" style="7" bestFit="1" customWidth="1"/>
    <col min="11084" max="11084" width="9" style="7" bestFit="1" customWidth="1"/>
    <col min="11085" max="11264" width="11.44140625" style="7"/>
    <col min="11265" max="11265" width="27.5546875" style="7" customWidth="1"/>
    <col min="11266" max="11266" width="10.44140625" style="7" bestFit="1" customWidth="1"/>
    <col min="11267" max="11267" width="9.109375" style="7" bestFit="1" customWidth="1"/>
    <col min="11268" max="11268" width="10.44140625" style="7" bestFit="1" customWidth="1"/>
    <col min="11269" max="11270" width="9.44140625" style="7" bestFit="1" customWidth="1"/>
    <col min="11271" max="11271" width="10.109375" style="7" bestFit="1" customWidth="1"/>
    <col min="11272" max="11272" width="9.109375" style="7" bestFit="1" customWidth="1"/>
    <col min="11273" max="11273" width="10" style="7" customWidth="1"/>
    <col min="11274" max="11277" width="9.44140625" style="7" bestFit="1" customWidth="1"/>
    <col min="11278" max="11278" width="9.109375" style="7" bestFit="1" customWidth="1"/>
    <col min="11279" max="11279" width="8.109375" style="7" bestFit="1" customWidth="1"/>
    <col min="11280" max="11280" width="7.5546875" style="7" bestFit="1" customWidth="1"/>
    <col min="11281" max="11282" width="7.5546875" style="7" customWidth="1"/>
    <col min="11283" max="11283" width="13.6640625" style="7" bestFit="1" customWidth="1"/>
    <col min="11284" max="11288" width="10.109375" style="7" customWidth="1"/>
    <col min="11289" max="11289" width="9" style="7" bestFit="1" customWidth="1"/>
    <col min="11290" max="11290" width="7.5546875" style="7" bestFit="1" customWidth="1"/>
    <col min="11291" max="11291" width="10.44140625" style="7" bestFit="1" customWidth="1"/>
    <col min="11292" max="11295" width="7.5546875" style="7" bestFit="1" customWidth="1"/>
    <col min="11296" max="11296" width="6.88671875" style="7" bestFit="1" customWidth="1"/>
    <col min="11297" max="11297" width="9" style="7" bestFit="1" customWidth="1"/>
    <col min="11298" max="11299" width="7.5546875" style="7" bestFit="1" customWidth="1"/>
    <col min="11300" max="11301" width="9" style="7" bestFit="1" customWidth="1"/>
    <col min="11302" max="11302" width="9" style="7" customWidth="1"/>
    <col min="11303" max="11303" width="7.5546875" style="7" bestFit="1" customWidth="1"/>
    <col min="11304" max="11304" width="10.5546875" style="7" bestFit="1" customWidth="1"/>
    <col min="11305" max="11305" width="11.44140625" style="7"/>
    <col min="11306" max="11306" width="29.44140625" style="7" customWidth="1"/>
    <col min="11307" max="11307" width="9" style="7" bestFit="1" customWidth="1"/>
    <col min="11308" max="11308" width="7.5546875" style="7" bestFit="1" customWidth="1"/>
    <col min="11309" max="11309" width="10.44140625" style="7" bestFit="1" customWidth="1"/>
    <col min="11310" max="11313" width="7.5546875" style="7" bestFit="1" customWidth="1"/>
    <col min="11314" max="11314" width="6.88671875" style="7" bestFit="1" customWidth="1"/>
    <col min="11315" max="11315" width="9" style="7" bestFit="1" customWidth="1"/>
    <col min="11316" max="11317" width="7.5546875" style="7" bestFit="1" customWidth="1"/>
    <col min="11318" max="11319" width="9" style="7" bestFit="1" customWidth="1"/>
    <col min="11320" max="11320" width="9" style="7" customWidth="1"/>
    <col min="11321" max="11321" width="7.5546875" style="7" bestFit="1" customWidth="1"/>
    <col min="11322" max="11322" width="9" style="7" bestFit="1" customWidth="1"/>
    <col min="11323" max="11323" width="11.44140625" style="7"/>
    <col min="11324" max="11324" width="29.44140625" style="7" customWidth="1"/>
    <col min="11325" max="11325" width="9" style="7" bestFit="1" customWidth="1"/>
    <col min="11326" max="11326" width="7.5546875" style="7" bestFit="1" customWidth="1"/>
    <col min="11327" max="11327" width="10.44140625" style="7" bestFit="1" customWidth="1"/>
    <col min="11328" max="11331" width="7.5546875" style="7" bestFit="1" customWidth="1"/>
    <col min="11332" max="11332" width="6.88671875" style="7" bestFit="1" customWidth="1"/>
    <col min="11333" max="11333" width="9" style="7" bestFit="1" customWidth="1"/>
    <col min="11334" max="11335" width="7.5546875" style="7" bestFit="1" customWidth="1"/>
    <col min="11336" max="11337" width="9" style="7" bestFit="1" customWidth="1"/>
    <col min="11338" max="11338" width="9" style="7" customWidth="1"/>
    <col min="11339" max="11339" width="7.5546875" style="7" bestFit="1" customWidth="1"/>
    <col min="11340" max="11340" width="9" style="7" bestFit="1" customWidth="1"/>
    <col min="11341" max="11520" width="11.44140625" style="7"/>
    <col min="11521" max="11521" width="27.5546875" style="7" customWidth="1"/>
    <col min="11522" max="11522" width="10.44140625" style="7" bestFit="1" customWidth="1"/>
    <col min="11523" max="11523" width="9.109375" style="7" bestFit="1" customWidth="1"/>
    <col min="11524" max="11524" width="10.44140625" style="7" bestFit="1" customWidth="1"/>
    <col min="11525" max="11526" width="9.44140625" style="7" bestFit="1" customWidth="1"/>
    <col min="11527" max="11527" width="10.109375" style="7" bestFit="1" customWidth="1"/>
    <col min="11528" max="11528" width="9.109375" style="7" bestFit="1" customWidth="1"/>
    <col min="11529" max="11529" width="10" style="7" customWidth="1"/>
    <col min="11530" max="11533" width="9.44140625" style="7" bestFit="1" customWidth="1"/>
    <col min="11534" max="11534" width="9.109375" style="7" bestFit="1" customWidth="1"/>
    <col min="11535" max="11535" width="8.109375" style="7" bestFit="1" customWidth="1"/>
    <col min="11536" max="11536" width="7.5546875" style="7" bestFit="1" customWidth="1"/>
    <col min="11537" max="11538" width="7.5546875" style="7" customWidth="1"/>
    <col min="11539" max="11539" width="13.6640625" style="7" bestFit="1" customWidth="1"/>
    <col min="11540" max="11544" width="10.109375" style="7" customWidth="1"/>
    <col min="11545" max="11545" width="9" style="7" bestFit="1" customWidth="1"/>
    <col min="11546" max="11546" width="7.5546875" style="7" bestFit="1" customWidth="1"/>
    <col min="11547" max="11547" width="10.44140625" style="7" bestFit="1" customWidth="1"/>
    <col min="11548" max="11551" width="7.5546875" style="7" bestFit="1" customWidth="1"/>
    <col min="11552" max="11552" width="6.88671875" style="7" bestFit="1" customWidth="1"/>
    <col min="11553" max="11553" width="9" style="7" bestFit="1" customWidth="1"/>
    <col min="11554" max="11555" width="7.5546875" style="7" bestFit="1" customWidth="1"/>
    <col min="11556" max="11557" width="9" style="7" bestFit="1" customWidth="1"/>
    <col min="11558" max="11558" width="9" style="7" customWidth="1"/>
    <col min="11559" max="11559" width="7.5546875" style="7" bestFit="1" customWidth="1"/>
    <col min="11560" max="11560" width="10.5546875" style="7" bestFit="1" customWidth="1"/>
    <col min="11561" max="11561" width="11.44140625" style="7"/>
    <col min="11562" max="11562" width="29.44140625" style="7" customWidth="1"/>
    <col min="11563" max="11563" width="9" style="7" bestFit="1" customWidth="1"/>
    <col min="11564" max="11564" width="7.5546875" style="7" bestFit="1" customWidth="1"/>
    <col min="11565" max="11565" width="10.44140625" style="7" bestFit="1" customWidth="1"/>
    <col min="11566" max="11569" width="7.5546875" style="7" bestFit="1" customWidth="1"/>
    <col min="11570" max="11570" width="6.88671875" style="7" bestFit="1" customWidth="1"/>
    <col min="11571" max="11571" width="9" style="7" bestFit="1" customWidth="1"/>
    <col min="11572" max="11573" width="7.5546875" style="7" bestFit="1" customWidth="1"/>
    <col min="11574" max="11575" width="9" style="7" bestFit="1" customWidth="1"/>
    <col min="11576" max="11576" width="9" style="7" customWidth="1"/>
    <col min="11577" max="11577" width="7.5546875" style="7" bestFit="1" customWidth="1"/>
    <col min="11578" max="11578" width="9" style="7" bestFit="1" customWidth="1"/>
    <col min="11579" max="11579" width="11.44140625" style="7"/>
    <col min="11580" max="11580" width="29.44140625" style="7" customWidth="1"/>
    <col min="11581" max="11581" width="9" style="7" bestFit="1" customWidth="1"/>
    <col min="11582" max="11582" width="7.5546875" style="7" bestFit="1" customWidth="1"/>
    <col min="11583" max="11583" width="10.44140625" style="7" bestFit="1" customWidth="1"/>
    <col min="11584" max="11587" width="7.5546875" style="7" bestFit="1" customWidth="1"/>
    <col min="11588" max="11588" width="6.88671875" style="7" bestFit="1" customWidth="1"/>
    <col min="11589" max="11589" width="9" style="7" bestFit="1" customWidth="1"/>
    <col min="11590" max="11591" width="7.5546875" style="7" bestFit="1" customWidth="1"/>
    <col min="11592" max="11593" width="9" style="7" bestFit="1" customWidth="1"/>
    <col min="11594" max="11594" width="9" style="7" customWidth="1"/>
    <col min="11595" max="11595" width="7.5546875" style="7" bestFit="1" customWidth="1"/>
    <col min="11596" max="11596" width="9" style="7" bestFit="1" customWidth="1"/>
    <col min="11597" max="11776" width="11.44140625" style="7"/>
    <col min="11777" max="11777" width="27.5546875" style="7" customWidth="1"/>
    <col min="11778" max="11778" width="10.44140625" style="7" bestFit="1" customWidth="1"/>
    <col min="11779" max="11779" width="9.109375" style="7" bestFit="1" customWidth="1"/>
    <col min="11780" max="11780" width="10.44140625" style="7" bestFit="1" customWidth="1"/>
    <col min="11781" max="11782" width="9.44140625" style="7" bestFit="1" customWidth="1"/>
    <col min="11783" max="11783" width="10.109375" style="7" bestFit="1" customWidth="1"/>
    <col min="11784" max="11784" width="9.109375" style="7" bestFit="1" customWidth="1"/>
    <col min="11785" max="11785" width="10" style="7" customWidth="1"/>
    <col min="11786" max="11789" width="9.44140625" style="7" bestFit="1" customWidth="1"/>
    <col min="11790" max="11790" width="9.109375" style="7" bestFit="1" customWidth="1"/>
    <col min="11791" max="11791" width="8.109375" style="7" bestFit="1" customWidth="1"/>
    <col min="11792" max="11792" width="7.5546875" style="7" bestFit="1" customWidth="1"/>
    <col min="11793" max="11794" width="7.5546875" style="7" customWidth="1"/>
    <col min="11795" max="11795" width="13.6640625" style="7" bestFit="1" customWidth="1"/>
    <col min="11796" max="11800" width="10.109375" style="7" customWidth="1"/>
    <col min="11801" max="11801" width="9" style="7" bestFit="1" customWidth="1"/>
    <col min="11802" max="11802" width="7.5546875" style="7" bestFit="1" customWidth="1"/>
    <col min="11803" max="11803" width="10.44140625" style="7" bestFit="1" customWidth="1"/>
    <col min="11804" max="11807" width="7.5546875" style="7" bestFit="1" customWidth="1"/>
    <col min="11808" max="11808" width="6.88671875" style="7" bestFit="1" customWidth="1"/>
    <col min="11809" max="11809" width="9" style="7" bestFit="1" customWidth="1"/>
    <col min="11810" max="11811" width="7.5546875" style="7" bestFit="1" customWidth="1"/>
    <col min="11812" max="11813" width="9" style="7" bestFit="1" customWidth="1"/>
    <col min="11814" max="11814" width="9" style="7" customWidth="1"/>
    <col min="11815" max="11815" width="7.5546875" style="7" bestFit="1" customWidth="1"/>
    <col min="11816" max="11816" width="10.5546875" style="7" bestFit="1" customWidth="1"/>
    <col min="11817" max="11817" width="11.44140625" style="7"/>
    <col min="11818" max="11818" width="29.44140625" style="7" customWidth="1"/>
    <col min="11819" max="11819" width="9" style="7" bestFit="1" customWidth="1"/>
    <col min="11820" max="11820" width="7.5546875" style="7" bestFit="1" customWidth="1"/>
    <col min="11821" max="11821" width="10.44140625" style="7" bestFit="1" customWidth="1"/>
    <col min="11822" max="11825" width="7.5546875" style="7" bestFit="1" customWidth="1"/>
    <col min="11826" max="11826" width="6.88671875" style="7" bestFit="1" customWidth="1"/>
    <col min="11827" max="11827" width="9" style="7" bestFit="1" customWidth="1"/>
    <col min="11828" max="11829" width="7.5546875" style="7" bestFit="1" customWidth="1"/>
    <col min="11830" max="11831" width="9" style="7" bestFit="1" customWidth="1"/>
    <col min="11832" max="11832" width="9" style="7" customWidth="1"/>
    <col min="11833" max="11833" width="7.5546875" style="7" bestFit="1" customWidth="1"/>
    <col min="11834" max="11834" width="9" style="7" bestFit="1" customWidth="1"/>
    <col min="11835" max="11835" width="11.44140625" style="7"/>
    <col min="11836" max="11836" width="29.44140625" style="7" customWidth="1"/>
    <col min="11837" max="11837" width="9" style="7" bestFit="1" customWidth="1"/>
    <col min="11838" max="11838" width="7.5546875" style="7" bestFit="1" customWidth="1"/>
    <col min="11839" max="11839" width="10.44140625" style="7" bestFit="1" customWidth="1"/>
    <col min="11840" max="11843" width="7.5546875" style="7" bestFit="1" customWidth="1"/>
    <col min="11844" max="11844" width="6.88671875" style="7" bestFit="1" customWidth="1"/>
    <col min="11845" max="11845" width="9" style="7" bestFit="1" customWidth="1"/>
    <col min="11846" max="11847" width="7.5546875" style="7" bestFit="1" customWidth="1"/>
    <col min="11848" max="11849" width="9" style="7" bestFit="1" customWidth="1"/>
    <col min="11850" max="11850" width="9" style="7" customWidth="1"/>
    <col min="11851" max="11851" width="7.5546875" style="7" bestFit="1" customWidth="1"/>
    <col min="11852" max="11852" width="9" style="7" bestFit="1" customWidth="1"/>
    <col min="11853" max="12032" width="11.44140625" style="7"/>
    <col min="12033" max="12033" width="27.5546875" style="7" customWidth="1"/>
    <col min="12034" max="12034" width="10.44140625" style="7" bestFit="1" customWidth="1"/>
    <col min="12035" max="12035" width="9.109375" style="7" bestFit="1" customWidth="1"/>
    <col min="12036" max="12036" width="10.44140625" style="7" bestFit="1" customWidth="1"/>
    <col min="12037" max="12038" width="9.44140625" style="7" bestFit="1" customWidth="1"/>
    <col min="12039" max="12039" width="10.109375" style="7" bestFit="1" customWidth="1"/>
    <col min="12040" max="12040" width="9.109375" style="7" bestFit="1" customWidth="1"/>
    <col min="12041" max="12041" width="10" style="7" customWidth="1"/>
    <col min="12042" max="12045" width="9.44140625" style="7" bestFit="1" customWidth="1"/>
    <col min="12046" max="12046" width="9.109375" style="7" bestFit="1" customWidth="1"/>
    <col min="12047" max="12047" width="8.109375" style="7" bestFit="1" customWidth="1"/>
    <col min="12048" max="12048" width="7.5546875" style="7" bestFit="1" customWidth="1"/>
    <col min="12049" max="12050" width="7.5546875" style="7" customWidth="1"/>
    <col min="12051" max="12051" width="13.6640625" style="7" bestFit="1" customWidth="1"/>
    <col min="12052" max="12056" width="10.109375" style="7" customWidth="1"/>
    <col min="12057" max="12057" width="9" style="7" bestFit="1" customWidth="1"/>
    <col min="12058" max="12058" width="7.5546875" style="7" bestFit="1" customWidth="1"/>
    <col min="12059" max="12059" width="10.44140625" style="7" bestFit="1" customWidth="1"/>
    <col min="12060" max="12063" width="7.5546875" style="7" bestFit="1" customWidth="1"/>
    <col min="12064" max="12064" width="6.88671875" style="7" bestFit="1" customWidth="1"/>
    <col min="12065" max="12065" width="9" style="7" bestFit="1" customWidth="1"/>
    <col min="12066" max="12067" width="7.5546875" style="7" bestFit="1" customWidth="1"/>
    <col min="12068" max="12069" width="9" style="7" bestFit="1" customWidth="1"/>
    <col min="12070" max="12070" width="9" style="7" customWidth="1"/>
    <col min="12071" max="12071" width="7.5546875" style="7" bestFit="1" customWidth="1"/>
    <col min="12072" max="12072" width="10.5546875" style="7" bestFit="1" customWidth="1"/>
    <col min="12073" max="12073" width="11.44140625" style="7"/>
    <col min="12074" max="12074" width="29.44140625" style="7" customWidth="1"/>
    <col min="12075" max="12075" width="9" style="7" bestFit="1" customWidth="1"/>
    <col min="12076" max="12076" width="7.5546875" style="7" bestFit="1" customWidth="1"/>
    <col min="12077" max="12077" width="10.44140625" style="7" bestFit="1" customWidth="1"/>
    <col min="12078" max="12081" width="7.5546875" style="7" bestFit="1" customWidth="1"/>
    <col min="12082" max="12082" width="6.88671875" style="7" bestFit="1" customWidth="1"/>
    <col min="12083" max="12083" width="9" style="7" bestFit="1" customWidth="1"/>
    <col min="12084" max="12085" width="7.5546875" style="7" bestFit="1" customWidth="1"/>
    <col min="12086" max="12087" width="9" style="7" bestFit="1" customWidth="1"/>
    <col min="12088" max="12088" width="9" style="7" customWidth="1"/>
    <col min="12089" max="12089" width="7.5546875" style="7" bestFit="1" customWidth="1"/>
    <col min="12090" max="12090" width="9" style="7" bestFit="1" customWidth="1"/>
    <col min="12091" max="12091" width="11.44140625" style="7"/>
    <col min="12092" max="12092" width="29.44140625" style="7" customWidth="1"/>
    <col min="12093" max="12093" width="9" style="7" bestFit="1" customWidth="1"/>
    <col min="12094" max="12094" width="7.5546875" style="7" bestFit="1" customWidth="1"/>
    <col min="12095" max="12095" width="10.44140625" style="7" bestFit="1" customWidth="1"/>
    <col min="12096" max="12099" width="7.5546875" style="7" bestFit="1" customWidth="1"/>
    <col min="12100" max="12100" width="6.88671875" style="7" bestFit="1" customWidth="1"/>
    <col min="12101" max="12101" width="9" style="7" bestFit="1" customWidth="1"/>
    <col min="12102" max="12103" width="7.5546875" style="7" bestFit="1" customWidth="1"/>
    <col min="12104" max="12105" width="9" style="7" bestFit="1" customWidth="1"/>
    <col min="12106" max="12106" width="9" style="7" customWidth="1"/>
    <col min="12107" max="12107" width="7.5546875" style="7" bestFit="1" customWidth="1"/>
    <col min="12108" max="12108" width="9" style="7" bestFit="1" customWidth="1"/>
    <col min="12109" max="12288" width="11.44140625" style="7"/>
    <col min="12289" max="12289" width="27.5546875" style="7" customWidth="1"/>
    <col min="12290" max="12290" width="10.44140625" style="7" bestFit="1" customWidth="1"/>
    <col min="12291" max="12291" width="9.109375" style="7" bestFit="1" customWidth="1"/>
    <col min="12292" max="12292" width="10.44140625" style="7" bestFit="1" customWidth="1"/>
    <col min="12293" max="12294" width="9.44140625" style="7" bestFit="1" customWidth="1"/>
    <col min="12295" max="12295" width="10.109375" style="7" bestFit="1" customWidth="1"/>
    <col min="12296" max="12296" width="9.109375" style="7" bestFit="1" customWidth="1"/>
    <col min="12297" max="12297" width="10" style="7" customWidth="1"/>
    <col min="12298" max="12301" width="9.44140625" style="7" bestFit="1" customWidth="1"/>
    <col min="12302" max="12302" width="9.109375" style="7" bestFit="1" customWidth="1"/>
    <col min="12303" max="12303" width="8.109375" style="7" bestFit="1" customWidth="1"/>
    <col min="12304" max="12304" width="7.5546875" style="7" bestFit="1" customWidth="1"/>
    <col min="12305" max="12306" width="7.5546875" style="7" customWidth="1"/>
    <col min="12307" max="12307" width="13.6640625" style="7" bestFit="1" customWidth="1"/>
    <col min="12308" max="12312" width="10.109375" style="7" customWidth="1"/>
    <col min="12313" max="12313" width="9" style="7" bestFit="1" customWidth="1"/>
    <col min="12314" max="12314" width="7.5546875" style="7" bestFit="1" customWidth="1"/>
    <col min="12315" max="12315" width="10.44140625" style="7" bestFit="1" customWidth="1"/>
    <col min="12316" max="12319" width="7.5546875" style="7" bestFit="1" customWidth="1"/>
    <col min="12320" max="12320" width="6.88671875" style="7" bestFit="1" customWidth="1"/>
    <col min="12321" max="12321" width="9" style="7" bestFit="1" customWidth="1"/>
    <col min="12322" max="12323" width="7.5546875" style="7" bestFit="1" customWidth="1"/>
    <col min="12324" max="12325" width="9" style="7" bestFit="1" customWidth="1"/>
    <col min="12326" max="12326" width="9" style="7" customWidth="1"/>
    <col min="12327" max="12327" width="7.5546875" style="7" bestFit="1" customWidth="1"/>
    <col min="12328" max="12328" width="10.5546875" style="7" bestFit="1" customWidth="1"/>
    <col min="12329" max="12329" width="11.44140625" style="7"/>
    <col min="12330" max="12330" width="29.44140625" style="7" customWidth="1"/>
    <col min="12331" max="12331" width="9" style="7" bestFit="1" customWidth="1"/>
    <col min="12332" max="12332" width="7.5546875" style="7" bestFit="1" customWidth="1"/>
    <col min="12333" max="12333" width="10.44140625" style="7" bestFit="1" customWidth="1"/>
    <col min="12334" max="12337" width="7.5546875" style="7" bestFit="1" customWidth="1"/>
    <col min="12338" max="12338" width="6.88671875" style="7" bestFit="1" customWidth="1"/>
    <col min="12339" max="12339" width="9" style="7" bestFit="1" customWidth="1"/>
    <col min="12340" max="12341" width="7.5546875" style="7" bestFit="1" customWidth="1"/>
    <col min="12342" max="12343" width="9" style="7" bestFit="1" customWidth="1"/>
    <col min="12344" max="12344" width="9" style="7" customWidth="1"/>
    <col min="12345" max="12345" width="7.5546875" style="7" bestFit="1" customWidth="1"/>
    <col min="12346" max="12346" width="9" style="7" bestFit="1" customWidth="1"/>
    <col min="12347" max="12347" width="11.44140625" style="7"/>
    <col min="12348" max="12348" width="29.44140625" style="7" customWidth="1"/>
    <col min="12349" max="12349" width="9" style="7" bestFit="1" customWidth="1"/>
    <col min="12350" max="12350" width="7.5546875" style="7" bestFit="1" customWidth="1"/>
    <col min="12351" max="12351" width="10.44140625" style="7" bestFit="1" customWidth="1"/>
    <col min="12352" max="12355" width="7.5546875" style="7" bestFit="1" customWidth="1"/>
    <col min="12356" max="12356" width="6.88671875" style="7" bestFit="1" customWidth="1"/>
    <col min="12357" max="12357" width="9" style="7" bestFit="1" customWidth="1"/>
    <col min="12358" max="12359" width="7.5546875" style="7" bestFit="1" customWidth="1"/>
    <col min="12360" max="12361" width="9" style="7" bestFit="1" customWidth="1"/>
    <col min="12362" max="12362" width="9" style="7" customWidth="1"/>
    <col min="12363" max="12363" width="7.5546875" style="7" bestFit="1" customWidth="1"/>
    <col min="12364" max="12364" width="9" style="7" bestFit="1" customWidth="1"/>
    <col min="12365" max="12544" width="11.44140625" style="7"/>
    <col min="12545" max="12545" width="27.5546875" style="7" customWidth="1"/>
    <col min="12546" max="12546" width="10.44140625" style="7" bestFit="1" customWidth="1"/>
    <col min="12547" max="12547" width="9.109375" style="7" bestFit="1" customWidth="1"/>
    <col min="12548" max="12548" width="10.44140625" style="7" bestFit="1" customWidth="1"/>
    <col min="12549" max="12550" width="9.44140625" style="7" bestFit="1" customWidth="1"/>
    <col min="12551" max="12551" width="10.109375" style="7" bestFit="1" customWidth="1"/>
    <col min="12552" max="12552" width="9.109375" style="7" bestFit="1" customWidth="1"/>
    <col min="12553" max="12553" width="10" style="7" customWidth="1"/>
    <col min="12554" max="12557" width="9.44140625" style="7" bestFit="1" customWidth="1"/>
    <col min="12558" max="12558" width="9.109375" style="7" bestFit="1" customWidth="1"/>
    <col min="12559" max="12559" width="8.109375" style="7" bestFit="1" customWidth="1"/>
    <col min="12560" max="12560" width="7.5546875" style="7" bestFit="1" customWidth="1"/>
    <col min="12561" max="12562" width="7.5546875" style="7" customWidth="1"/>
    <col min="12563" max="12563" width="13.6640625" style="7" bestFit="1" customWidth="1"/>
    <col min="12564" max="12568" width="10.109375" style="7" customWidth="1"/>
    <col min="12569" max="12569" width="9" style="7" bestFit="1" customWidth="1"/>
    <col min="12570" max="12570" width="7.5546875" style="7" bestFit="1" customWidth="1"/>
    <col min="12571" max="12571" width="10.44140625" style="7" bestFit="1" customWidth="1"/>
    <col min="12572" max="12575" width="7.5546875" style="7" bestFit="1" customWidth="1"/>
    <col min="12576" max="12576" width="6.88671875" style="7" bestFit="1" customWidth="1"/>
    <col min="12577" max="12577" width="9" style="7" bestFit="1" customWidth="1"/>
    <col min="12578" max="12579" width="7.5546875" style="7" bestFit="1" customWidth="1"/>
    <col min="12580" max="12581" width="9" style="7" bestFit="1" customWidth="1"/>
    <col min="12582" max="12582" width="9" style="7" customWidth="1"/>
    <col min="12583" max="12583" width="7.5546875" style="7" bestFit="1" customWidth="1"/>
    <col min="12584" max="12584" width="10.5546875" style="7" bestFit="1" customWidth="1"/>
    <col min="12585" max="12585" width="11.44140625" style="7"/>
    <col min="12586" max="12586" width="29.44140625" style="7" customWidth="1"/>
    <col min="12587" max="12587" width="9" style="7" bestFit="1" customWidth="1"/>
    <col min="12588" max="12588" width="7.5546875" style="7" bestFit="1" customWidth="1"/>
    <col min="12589" max="12589" width="10.44140625" style="7" bestFit="1" customWidth="1"/>
    <col min="12590" max="12593" width="7.5546875" style="7" bestFit="1" customWidth="1"/>
    <col min="12594" max="12594" width="6.88671875" style="7" bestFit="1" customWidth="1"/>
    <col min="12595" max="12595" width="9" style="7" bestFit="1" customWidth="1"/>
    <col min="12596" max="12597" width="7.5546875" style="7" bestFit="1" customWidth="1"/>
    <col min="12598" max="12599" width="9" style="7" bestFit="1" customWidth="1"/>
    <col min="12600" max="12600" width="9" style="7" customWidth="1"/>
    <col min="12601" max="12601" width="7.5546875" style="7" bestFit="1" customWidth="1"/>
    <col min="12602" max="12602" width="9" style="7" bestFit="1" customWidth="1"/>
    <col min="12603" max="12603" width="11.44140625" style="7"/>
    <col min="12604" max="12604" width="29.44140625" style="7" customWidth="1"/>
    <col min="12605" max="12605" width="9" style="7" bestFit="1" customWidth="1"/>
    <col min="12606" max="12606" width="7.5546875" style="7" bestFit="1" customWidth="1"/>
    <col min="12607" max="12607" width="10.44140625" style="7" bestFit="1" customWidth="1"/>
    <col min="12608" max="12611" width="7.5546875" style="7" bestFit="1" customWidth="1"/>
    <col min="12612" max="12612" width="6.88671875" style="7" bestFit="1" customWidth="1"/>
    <col min="12613" max="12613" width="9" style="7" bestFit="1" customWidth="1"/>
    <col min="12614" max="12615" width="7.5546875" style="7" bestFit="1" customWidth="1"/>
    <col min="12616" max="12617" width="9" style="7" bestFit="1" customWidth="1"/>
    <col min="12618" max="12618" width="9" style="7" customWidth="1"/>
    <col min="12619" max="12619" width="7.5546875" style="7" bestFit="1" customWidth="1"/>
    <col min="12620" max="12620" width="9" style="7" bestFit="1" customWidth="1"/>
    <col min="12621" max="12800" width="11.44140625" style="7"/>
    <col min="12801" max="12801" width="27.5546875" style="7" customWidth="1"/>
    <col min="12802" max="12802" width="10.44140625" style="7" bestFit="1" customWidth="1"/>
    <col min="12803" max="12803" width="9.109375" style="7" bestFit="1" customWidth="1"/>
    <col min="12804" max="12804" width="10.44140625" style="7" bestFit="1" customWidth="1"/>
    <col min="12805" max="12806" width="9.44140625" style="7" bestFit="1" customWidth="1"/>
    <col min="12807" max="12807" width="10.109375" style="7" bestFit="1" customWidth="1"/>
    <col min="12808" max="12808" width="9.109375" style="7" bestFit="1" customWidth="1"/>
    <col min="12809" max="12809" width="10" style="7" customWidth="1"/>
    <col min="12810" max="12813" width="9.44140625" style="7" bestFit="1" customWidth="1"/>
    <col min="12814" max="12814" width="9.109375" style="7" bestFit="1" customWidth="1"/>
    <col min="12815" max="12815" width="8.109375" style="7" bestFit="1" customWidth="1"/>
    <col min="12816" max="12816" width="7.5546875" style="7" bestFit="1" customWidth="1"/>
    <col min="12817" max="12818" width="7.5546875" style="7" customWidth="1"/>
    <col min="12819" max="12819" width="13.6640625" style="7" bestFit="1" customWidth="1"/>
    <col min="12820" max="12824" width="10.109375" style="7" customWidth="1"/>
    <col min="12825" max="12825" width="9" style="7" bestFit="1" customWidth="1"/>
    <col min="12826" max="12826" width="7.5546875" style="7" bestFit="1" customWidth="1"/>
    <col min="12827" max="12827" width="10.44140625" style="7" bestFit="1" customWidth="1"/>
    <col min="12828" max="12831" width="7.5546875" style="7" bestFit="1" customWidth="1"/>
    <col min="12832" max="12832" width="6.88671875" style="7" bestFit="1" customWidth="1"/>
    <col min="12833" max="12833" width="9" style="7" bestFit="1" customWidth="1"/>
    <col min="12834" max="12835" width="7.5546875" style="7" bestFit="1" customWidth="1"/>
    <col min="12836" max="12837" width="9" style="7" bestFit="1" customWidth="1"/>
    <col min="12838" max="12838" width="9" style="7" customWidth="1"/>
    <col min="12839" max="12839" width="7.5546875" style="7" bestFit="1" customWidth="1"/>
    <col min="12840" max="12840" width="10.5546875" style="7" bestFit="1" customWidth="1"/>
    <col min="12841" max="12841" width="11.44140625" style="7"/>
    <col min="12842" max="12842" width="29.44140625" style="7" customWidth="1"/>
    <col min="12843" max="12843" width="9" style="7" bestFit="1" customWidth="1"/>
    <col min="12844" max="12844" width="7.5546875" style="7" bestFit="1" customWidth="1"/>
    <col min="12845" max="12845" width="10.44140625" style="7" bestFit="1" customWidth="1"/>
    <col min="12846" max="12849" width="7.5546875" style="7" bestFit="1" customWidth="1"/>
    <col min="12850" max="12850" width="6.88671875" style="7" bestFit="1" customWidth="1"/>
    <col min="12851" max="12851" width="9" style="7" bestFit="1" customWidth="1"/>
    <col min="12852" max="12853" width="7.5546875" style="7" bestFit="1" customWidth="1"/>
    <col min="12854" max="12855" width="9" style="7" bestFit="1" customWidth="1"/>
    <col min="12856" max="12856" width="9" style="7" customWidth="1"/>
    <col min="12857" max="12857" width="7.5546875" style="7" bestFit="1" customWidth="1"/>
    <col min="12858" max="12858" width="9" style="7" bestFit="1" customWidth="1"/>
    <col min="12859" max="12859" width="11.44140625" style="7"/>
    <col min="12860" max="12860" width="29.44140625" style="7" customWidth="1"/>
    <col min="12861" max="12861" width="9" style="7" bestFit="1" customWidth="1"/>
    <col min="12862" max="12862" width="7.5546875" style="7" bestFit="1" customWidth="1"/>
    <col min="12863" max="12863" width="10.44140625" style="7" bestFit="1" customWidth="1"/>
    <col min="12864" max="12867" width="7.5546875" style="7" bestFit="1" customWidth="1"/>
    <col min="12868" max="12868" width="6.88671875" style="7" bestFit="1" customWidth="1"/>
    <col min="12869" max="12869" width="9" style="7" bestFit="1" customWidth="1"/>
    <col min="12870" max="12871" width="7.5546875" style="7" bestFit="1" customWidth="1"/>
    <col min="12872" max="12873" width="9" style="7" bestFit="1" customWidth="1"/>
    <col min="12874" max="12874" width="9" style="7" customWidth="1"/>
    <col min="12875" max="12875" width="7.5546875" style="7" bestFit="1" customWidth="1"/>
    <col min="12876" max="12876" width="9" style="7" bestFit="1" customWidth="1"/>
    <col min="12877" max="13056" width="11.44140625" style="7"/>
    <col min="13057" max="13057" width="27.5546875" style="7" customWidth="1"/>
    <col min="13058" max="13058" width="10.44140625" style="7" bestFit="1" customWidth="1"/>
    <col min="13059" max="13059" width="9.109375" style="7" bestFit="1" customWidth="1"/>
    <col min="13060" max="13060" width="10.44140625" style="7" bestFit="1" customWidth="1"/>
    <col min="13061" max="13062" width="9.44140625" style="7" bestFit="1" customWidth="1"/>
    <col min="13063" max="13063" width="10.109375" style="7" bestFit="1" customWidth="1"/>
    <col min="13064" max="13064" width="9.109375" style="7" bestFit="1" customWidth="1"/>
    <col min="13065" max="13065" width="10" style="7" customWidth="1"/>
    <col min="13066" max="13069" width="9.44140625" style="7" bestFit="1" customWidth="1"/>
    <col min="13070" max="13070" width="9.109375" style="7" bestFit="1" customWidth="1"/>
    <col min="13071" max="13071" width="8.109375" style="7" bestFit="1" customWidth="1"/>
    <col min="13072" max="13072" width="7.5546875" style="7" bestFit="1" customWidth="1"/>
    <col min="13073" max="13074" width="7.5546875" style="7" customWidth="1"/>
    <col min="13075" max="13075" width="13.6640625" style="7" bestFit="1" customWidth="1"/>
    <col min="13076" max="13080" width="10.109375" style="7" customWidth="1"/>
    <col min="13081" max="13081" width="9" style="7" bestFit="1" customWidth="1"/>
    <col min="13082" max="13082" width="7.5546875" style="7" bestFit="1" customWidth="1"/>
    <col min="13083" max="13083" width="10.44140625" style="7" bestFit="1" customWidth="1"/>
    <col min="13084" max="13087" width="7.5546875" style="7" bestFit="1" customWidth="1"/>
    <col min="13088" max="13088" width="6.88671875" style="7" bestFit="1" customWidth="1"/>
    <col min="13089" max="13089" width="9" style="7" bestFit="1" customWidth="1"/>
    <col min="13090" max="13091" width="7.5546875" style="7" bestFit="1" customWidth="1"/>
    <col min="13092" max="13093" width="9" style="7" bestFit="1" customWidth="1"/>
    <col min="13094" max="13094" width="9" style="7" customWidth="1"/>
    <col min="13095" max="13095" width="7.5546875" style="7" bestFit="1" customWidth="1"/>
    <col min="13096" max="13096" width="10.5546875" style="7" bestFit="1" customWidth="1"/>
    <col min="13097" max="13097" width="11.44140625" style="7"/>
    <col min="13098" max="13098" width="29.44140625" style="7" customWidth="1"/>
    <col min="13099" max="13099" width="9" style="7" bestFit="1" customWidth="1"/>
    <col min="13100" max="13100" width="7.5546875" style="7" bestFit="1" customWidth="1"/>
    <col min="13101" max="13101" width="10.44140625" style="7" bestFit="1" customWidth="1"/>
    <col min="13102" max="13105" width="7.5546875" style="7" bestFit="1" customWidth="1"/>
    <col min="13106" max="13106" width="6.88671875" style="7" bestFit="1" customWidth="1"/>
    <col min="13107" max="13107" width="9" style="7" bestFit="1" customWidth="1"/>
    <col min="13108" max="13109" width="7.5546875" style="7" bestFit="1" customWidth="1"/>
    <col min="13110" max="13111" width="9" style="7" bestFit="1" customWidth="1"/>
    <col min="13112" max="13112" width="9" style="7" customWidth="1"/>
    <col min="13113" max="13113" width="7.5546875" style="7" bestFit="1" customWidth="1"/>
    <col min="13114" max="13114" width="9" style="7" bestFit="1" customWidth="1"/>
    <col min="13115" max="13115" width="11.44140625" style="7"/>
    <col min="13116" max="13116" width="29.44140625" style="7" customWidth="1"/>
    <col min="13117" max="13117" width="9" style="7" bestFit="1" customWidth="1"/>
    <col min="13118" max="13118" width="7.5546875" style="7" bestFit="1" customWidth="1"/>
    <col min="13119" max="13119" width="10.44140625" style="7" bestFit="1" customWidth="1"/>
    <col min="13120" max="13123" width="7.5546875" style="7" bestFit="1" customWidth="1"/>
    <col min="13124" max="13124" width="6.88671875" style="7" bestFit="1" customWidth="1"/>
    <col min="13125" max="13125" width="9" style="7" bestFit="1" customWidth="1"/>
    <col min="13126" max="13127" width="7.5546875" style="7" bestFit="1" customWidth="1"/>
    <col min="13128" max="13129" width="9" style="7" bestFit="1" customWidth="1"/>
    <col min="13130" max="13130" width="9" style="7" customWidth="1"/>
    <col min="13131" max="13131" width="7.5546875" style="7" bestFit="1" customWidth="1"/>
    <col min="13132" max="13132" width="9" style="7" bestFit="1" customWidth="1"/>
    <col min="13133" max="13312" width="11.44140625" style="7"/>
    <col min="13313" max="13313" width="27.5546875" style="7" customWidth="1"/>
    <col min="13314" max="13314" width="10.44140625" style="7" bestFit="1" customWidth="1"/>
    <col min="13315" max="13315" width="9.109375" style="7" bestFit="1" customWidth="1"/>
    <col min="13316" max="13316" width="10.44140625" style="7" bestFit="1" customWidth="1"/>
    <col min="13317" max="13318" width="9.44140625" style="7" bestFit="1" customWidth="1"/>
    <col min="13319" max="13319" width="10.109375" style="7" bestFit="1" customWidth="1"/>
    <col min="13320" max="13320" width="9.109375" style="7" bestFit="1" customWidth="1"/>
    <col min="13321" max="13321" width="10" style="7" customWidth="1"/>
    <col min="13322" max="13325" width="9.44140625" style="7" bestFit="1" customWidth="1"/>
    <col min="13326" max="13326" width="9.109375" style="7" bestFit="1" customWidth="1"/>
    <col min="13327" max="13327" width="8.109375" style="7" bestFit="1" customWidth="1"/>
    <col min="13328" max="13328" width="7.5546875" style="7" bestFit="1" customWidth="1"/>
    <col min="13329" max="13330" width="7.5546875" style="7" customWidth="1"/>
    <col min="13331" max="13331" width="13.6640625" style="7" bestFit="1" customWidth="1"/>
    <col min="13332" max="13336" width="10.109375" style="7" customWidth="1"/>
    <col min="13337" max="13337" width="9" style="7" bestFit="1" customWidth="1"/>
    <col min="13338" max="13338" width="7.5546875" style="7" bestFit="1" customWidth="1"/>
    <col min="13339" max="13339" width="10.44140625" style="7" bestFit="1" customWidth="1"/>
    <col min="13340" max="13343" width="7.5546875" style="7" bestFit="1" customWidth="1"/>
    <col min="13344" max="13344" width="6.88671875" style="7" bestFit="1" customWidth="1"/>
    <col min="13345" max="13345" width="9" style="7" bestFit="1" customWidth="1"/>
    <col min="13346" max="13347" width="7.5546875" style="7" bestFit="1" customWidth="1"/>
    <col min="13348" max="13349" width="9" style="7" bestFit="1" customWidth="1"/>
    <col min="13350" max="13350" width="9" style="7" customWidth="1"/>
    <col min="13351" max="13351" width="7.5546875" style="7" bestFit="1" customWidth="1"/>
    <col min="13352" max="13352" width="10.5546875" style="7" bestFit="1" customWidth="1"/>
    <col min="13353" max="13353" width="11.44140625" style="7"/>
    <col min="13354" max="13354" width="29.44140625" style="7" customWidth="1"/>
    <col min="13355" max="13355" width="9" style="7" bestFit="1" customWidth="1"/>
    <col min="13356" max="13356" width="7.5546875" style="7" bestFit="1" customWidth="1"/>
    <col min="13357" max="13357" width="10.44140625" style="7" bestFit="1" customWidth="1"/>
    <col min="13358" max="13361" width="7.5546875" style="7" bestFit="1" customWidth="1"/>
    <col min="13362" max="13362" width="6.88671875" style="7" bestFit="1" customWidth="1"/>
    <col min="13363" max="13363" width="9" style="7" bestFit="1" customWidth="1"/>
    <col min="13364" max="13365" width="7.5546875" style="7" bestFit="1" customWidth="1"/>
    <col min="13366" max="13367" width="9" style="7" bestFit="1" customWidth="1"/>
    <col min="13368" max="13368" width="9" style="7" customWidth="1"/>
    <col min="13369" max="13369" width="7.5546875" style="7" bestFit="1" customWidth="1"/>
    <col min="13370" max="13370" width="9" style="7" bestFit="1" customWidth="1"/>
    <col min="13371" max="13371" width="11.44140625" style="7"/>
    <col min="13372" max="13372" width="29.44140625" style="7" customWidth="1"/>
    <col min="13373" max="13373" width="9" style="7" bestFit="1" customWidth="1"/>
    <col min="13374" max="13374" width="7.5546875" style="7" bestFit="1" customWidth="1"/>
    <col min="13375" max="13375" width="10.44140625" style="7" bestFit="1" customWidth="1"/>
    <col min="13376" max="13379" width="7.5546875" style="7" bestFit="1" customWidth="1"/>
    <col min="13380" max="13380" width="6.88671875" style="7" bestFit="1" customWidth="1"/>
    <col min="13381" max="13381" width="9" style="7" bestFit="1" customWidth="1"/>
    <col min="13382" max="13383" width="7.5546875" style="7" bestFit="1" customWidth="1"/>
    <col min="13384" max="13385" width="9" style="7" bestFit="1" customWidth="1"/>
    <col min="13386" max="13386" width="9" style="7" customWidth="1"/>
    <col min="13387" max="13387" width="7.5546875" style="7" bestFit="1" customWidth="1"/>
    <col min="13388" max="13388" width="9" style="7" bestFit="1" customWidth="1"/>
    <col min="13389" max="13568" width="11.44140625" style="7"/>
    <col min="13569" max="13569" width="27.5546875" style="7" customWidth="1"/>
    <col min="13570" max="13570" width="10.44140625" style="7" bestFit="1" customWidth="1"/>
    <col min="13571" max="13571" width="9.109375" style="7" bestFit="1" customWidth="1"/>
    <col min="13572" max="13572" width="10.44140625" style="7" bestFit="1" customWidth="1"/>
    <col min="13573" max="13574" width="9.44140625" style="7" bestFit="1" customWidth="1"/>
    <col min="13575" max="13575" width="10.109375" style="7" bestFit="1" customWidth="1"/>
    <col min="13576" max="13576" width="9.109375" style="7" bestFit="1" customWidth="1"/>
    <col min="13577" max="13577" width="10" style="7" customWidth="1"/>
    <col min="13578" max="13581" width="9.44140625" style="7" bestFit="1" customWidth="1"/>
    <col min="13582" max="13582" width="9.109375" style="7" bestFit="1" customWidth="1"/>
    <col min="13583" max="13583" width="8.109375" style="7" bestFit="1" customWidth="1"/>
    <col min="13584" max="13584" width="7.5546875" style="7" bestFit="1" customWidth="1"/>
    <col min="13585" max="13586" width="7.5546875" style="7" customWidth="1"/>
    <col min="13587" max="13587" width="13.6640625" style="7" bestFit="1" customWidth="1"/>
    <col min="13588" max="13592" width="10.109375" style="7" customWidth="1"/>
    <col min="13593" max="13593" width="9" style="7" bestFit="1" customWidth="1"/>
    <col min="13594" max="13594" width="7.5546875" style="7" bestFit="1" customWidth="1"/>
    <col min="13595" max="13595" width="10.44140625" style="7" bestFit="1" customWidth="1"/>
    <col min="13596" max="13599" width="7.5546875" style="7" bestFit="1" customWidth="1"/>
    <col min="13600" max="13600" width="6.88671875" style="7" bestFit="1" customWidth="1"/>
    <col min="13601" max="13601" width="9" style="7" bestFit="1" customWidth="1"/>
    <col min="13602" max="13603" width="7.5546875" style="7" bestFit="1" customWidth="1"/>
    <col min="13604" max="13605" width="9" style="7" bestFit="1" customWidth="1"/>
    <col min="13606" max="13606" width="9" style="7" customWidth="1"/>
    <col min="13607" max="13607" width="7.5546875" style="7" bestFit="1" customWidth="1"/>
    <col min="13608" max="13608" width="10.5546875" style="7" bestFit="1" customWidth="1"/>
    <col min="13609" max="13609" width="11.44140625" style="7"/>
    <col min="13610" max="13610" width="29.44140625" style="7" customWidth="1"/>
    <col min="13611" max="13611" width="9" style="7" bestFit="1" customWidth="1"/>
    <col min="13612" max="13612" width="7.5546875" style="7" bestFit="1" customWidth="1"/>
    <col min="13613" max="13613" width="10.44140625" style="7" bestFit="1" customWidth="1"/>
    <col min="13614" max="13617" width="7.5546875" style="7" bestFit="1" customWidth="1"/>
    <col min="13618" max="13618" width="6.88671875" style="7" bestFit="1" customWidth="1"/>
    <col min="13619" max="13619" width="9" style="7" bestFit="1" customWidth="1"/>
    <col min="13620" max="13621" width="7.5546875" style="7" bestFit="1" customWidth="1"/>
    <col min="13622" max="13623" width="9" style="7" bestFit="1" customWidth="1"/>
    <col min="13624" max="13624" width="9" style="7" customWidth="1"/>
    <col min="13625" max="13625" width="7.5546875" style="7" bestFit="1" customWidth="1"/>
    <col min="13626" max="13626" width="9" style="7" bestFit="1" customWidth="1"/>
    <col min="13627" max="13627" width="11.44140625" style="7"/>
    <col min="13628" max="13628" width="29.44140625" style="7" customWidth="1"/>
    <col min="13629" max="13629" width="9" style="7" bestFit="1" customWidth="1"/>
    <col min="13630" max="13630" width="7.5546875" style="7" bestFit="1" customWidth="1"/>
    <col min="13631" max="13631" width="10.44140625" style="7" bestFit="1" customWidth="1"/>
    <col min="13632" max="13635" width="7.5546875" style="7" bestFit="1" customWidth="1"/>
    <col min="13636" max="13636" width="6.88671875" style="7" bestFit="1" customWidth="1"/>
    <col min="13637" max="13637" width="9" style="7" bestFit="1" customWidth="1"/>
    <col min="13638" max="13639" width="7.5546875" style="7" bestFit="1" customWidth="1"/>
    <col min="13640" max="13641" width="9" style="7" bestFit="1" customWidth="1"/>
    <col min="13642" max="13642" width="9" style="7" customWidth="1"/>
    <col min="13643" max="13643" width="7.5546875" style="7" bestFit="1" customWidth="1"/>
    <col min="13644" max="13644" width="9" style="7" bestFit="1" customWidth="1"/>
    <col min="13645" max="13824" width="11.44140625" style="7"/>
    <col min="13825" max="13825" width="27.5546875" style="7" customWidth="1"/>
    <col min="13826" max="13826" width="10.44140625" style="7" bestFit="1" customWidth="1"/>
    <col min="13827" max="13827" width="9.109375" style="7" bestFit="1" customWidth="1"/>
    <col min="13828" max="13828" width="10.44140625" style="7" bestFit="1" customWidth="1"/>
    <col min="13829" max="13830" width="9.44140625" style="7" bestFit="1" customWidth="1"/>
    <col min="13831" max="13831" width="10.109375" style="7" bestFit="1" customWidth="1"/>
    <col min="13832" max="13832" width="9.109375" style="7" bestFit="1" customWidth="1"/>
    <col min="13833" max="13833" width="10" style="7" customWidth="1"/>
    <col min="13834" max="13837" width="9.44140625" style="7" bestFit="1" customWidth="1"/>
    <col min="13838" max="13838" width="9.109375" style="7" bestFit="1" customWidth="1"/>
    <col min="13839" max="13839" width="8.109375" style="7" bestFit="1" customWidth="1"/>
    <col min="13840" max="13840" width="7.5546875" style="7" bestFit="1" customWidth="1"/>
    <col min="13841" max="13842" width="7.5546875" style="7" customWidth="1"/>
    <col min="13843" max="13843" width="13.6640625" style="7" bestFit="1" customWidth="1"/>
    <col min="13844" max="13848" width="10.109375" style="7" customWidth="1"/>
    <col min="13849" max="13849" width="9" style="7" bestFit="1" customWidth="1"/>
    <col min="13850" max="13850" width="7.5546875" style="7" bestFit="1" customWidth="1"/>
    <col min="13851" max="13851" width="10.44140625" style="7" bestFit="1" customWidth="1"/>
    <col min="13852" max="13855" width="7.5546875" style="7" bestFit="1" customWidth="1"/>
    <col min="13856" max="13856" width="6.88671875" style="7" bestFit="1" customWidth="1"/>
    <col min="13857" max="13857" width="9" style="7" bestFit="1" customWidth="1"/>
    <col min="13858" max="13859" width="7.5546875" style="7" bestFit="1" customWidth="1"/>
    <col min="13860" max="13861" width="9" style="7" bestFit="1" customWidth="1"/>
    <col min="13862" max="13862" width="9" style="7" customWidth="1"/>
    <col min="13863" max="13863" width="7.5546875" style="7" bestFit="1" customWidth="1"/>
    <col min="13864" max="13864" width="10.5546875" style="7" bestFit="1" customWidth="1"/>
    <col min="13865" max="13865" width="11.44140625" style="7"/>
    <col min="13866" max="13866" width="29.44140625" style="7" customWidth="1"/>
    <col min="13867" max="13867" width="9" style="7" bestFit="1" customWidth="1"/>
    <col min="13868" max="13868" width="7.5546875" style="7" bestFit="1" customWidth="1"/>
    <col min="13869" max="13869" width="10.44140625" style="7" bestFit="1" customWidth="1"/>
    <col min="13870" max="13873" width="7.5546875" style="7" bestFit="1" customWidth="1"/>
    <col min="13874" max="13874" width="6.88671875" style="7" bestFit="1" customWidth="1"/>
    <col min="13875" max="13875" width="9" style="7" bestFit="1" customWidth="1"/>
    <col min="13876" max="13877" width="7.5546875" style="7" bestFit="1" customWidth="1"/>
    <col min="13878" max="13879" width="9" style="7" bestFit="1" customWidth="1"/>
    <col min="13880" max="13880" width="9" style="7" customWidth="1"/>
    <col min="13881" max="13881" width="7.5546875" style="7" bestFit="1" customWidth="1"/>
    <col min="13882" max="13882" width="9" style="7" bestFit="1" customWidth="1"/>
    <col min="13883" max="13883" width="11.44140625" style="7"/>
    <col min="13884" max="13884" width="29.44140625" style="7" customWidth="1"/>
    <col min="13885" max="13885" width="9" style="7" bestFit="1" customWidth="1"/>
    <col min="13886" max="13886" width="7.5546875" style="7" bestFit="1" customWidth="1"/>
    <col min="13887" max="13887" width="10.44140625" style="7" bestFit="1" customWidth="1"/>
    <col min="13888" max="13891" width="7.5546875" style="7" bestFit="1" customWidth="1"/>
    <col min="13892" max="13892" width="6.88671875" style="7" bestFit="1" customWidth="1"/>
    <col min="13893" max="13893" width="9" style="7" bestFit="1" customWidth="1"/>
    <col min="13894" max="13895" width="7.5546875" style="7" bestFit="1" customWidth="1"/>
    <col min="13896" max="13897" width="9" style="7" bestFit="1" customWidth="1"/>
    <col min="13898" max="13898" width="9" style="7" customWidth="1"/>
    <col min="13899" max="13899" width="7.5546875" style="7" bestFit="1" customWidth="1"/>
    <col min="13900" max="13900" width="9" style="7" bestFit="1" customWidth="1"/>
    <col min="13901" max="14080" width="11.44140625" style="7"/>
    <col min="14081" max="14081" width="27.5546875" style="7" customWidth="1"/>
    <col min="14082" max="14082" width="10.44140625" style="7" bestFit="1" customWidth="1"/>
    <col min="14083" max="14083" width="9.109375" style="7" bestFit="1" customWidth="1"/>
    <col min="14084" max="14084" width="10.44140625" style="7" bestFit="1" customWidth="1"/>
    <col min="14085" max="14086" width="9.44140625" style="7" bestFit="1" customWidth="1"/>
    <col min="14087" max="14087" width="10.109375" style="7" bestFit="1" customWidth="1"/>
    <col min="14088" max="14088" width="9.109375" style="7" bestFit="1" customWidth="1"/>
    <col min="14089" max="14089" width="10" style="7" customWidth="1"/>
    <col min="14090" max="14093" width="9.44140625" style="7" bestFit="1" customWidth="1"/>
    <col min="14094" max="14094" width="9.109375" style="7" bestFit="1" customWidth="1"/>
    <col min="14095" max="14095" width="8.109375" style="7" bestFit="1" customWidth="1"/>
    <col min="14096" max="14096" width="7.5546875" style="7" bestFit="1" customWidth="1"/>
    <col min="14097" max="14098" width="7.5546875" style="7" customWidth="1"/>
    <col min="14099" max="14099" width="13.6640625" style="7" bestFit="1" customWidth="1"/>
    <col min="14100" max="14104" width="10.109375" style="7" customWidth="1"/>
    <col min="14105" max="14105" width="9" style="7" bestFit="1" customWidth="1"/>
    <col min="14106" max="14106" width="7.5546875" style="7" bestFit="1" customWidth="1"/>
    <col min="14107" max="14107" width="10.44140625" style="7" bestFit="1" customWidth="1"/>
    <col min="14108" max="14111" width="7.5546875" style="7" bestFit="1" customWidth="1"/>
    <col min="14112" max="14112" width="6.88671875" style="7" bestFit="1" customWidth="1"/>
    <col min="14113" max="14113" width="9" style="7" bestFit="1" customWidth="1"/>
    <col min="14114" max="14115" width="7.5546875" style="7" bestFit="1" customWidth="1"/>
    <col min="14116" max="14117" width="9" style="7" bestFit="1" customWidth="1"/>
    <col min="14118" max="14118" width="9" style="7" customWidth="1"/>
    <col min="14119" max="14119" width="7.5546875" style="7" bestFit="1" customWidth="1"/>
    <col min="14120" max="14120" width="10.5546875" style="7" bestFit="1" customWidth="1"/>
    <col min="14121" max="14121" width="11.44140625" style="7"/>
    <col min="14122" max="14122" width="29.44140625" style="7" customWidth="1"/>
    <col min="14123" max="14123" width="9" style="7" bestFit="1" customWidth="1"/>
    <col min="14124" max="14124" width="7.5546875" style="7" bestFit="1" customWidth="1"/>
    <col min="14125" max="14125" width="10.44140625" style="7" bestFit="1" customWidth="1"/>
    <col min="14126" max="14129" width="7.5546875" style="7" bestFit="1" customWidth="1"/>
    <col min="14130" max="14130" width="6.88671875" style="7" bestFit="1" customWidth="1"/>
    <col min="14131" max="14131" width="9" style="7" bestFit="1" customWidth="1"/>
    <col min="14132" max="14133" width="7.5546875" style="7" bestFit="1" customWidth="1"/>
    <col min="14134" max="14135" width="9" style="7" bestFit="1" customWidth="1"/>
    <col min="14136" max="14136" width="9" style="7" customWidth="1"/>
    <col min="14137" max="14137" width="7.5546875" style="7" bestFit="1" customWidth="1"/>
    <col min="14138" max="14138" width="9" style="7" bestFit="1" customWidth="1"/>
    <col min="14139" max="14139" width="11.44140625" style="7"/>
    <col min="14140" max="14140" width="29.44140625" style="7" customWidth="1"/>
    <col min="14141" max="14141" width="9" style="7" bestFit="1" customWidth="1"/>
    <col min="14142" max="14142" width="7.5546875" style="7" bestFit="1" customWidth="1"/>
    <col min="14143" max="14143" width="10.44140625" style="7" bestFit="1" customWidth="1"/>
    <col min="14144" max="14147" width="7.5546875" style="7" bestFit="1" customWidth="1"/>
    <col min="14148" max="14148" width="6.88671875" style="7" bestFit="1" customWidth="1"/>
    <col min="14149" max="14149" width="9" style="7" bestFit="1" customWidth="1"/>
    <col min="14150" max="14151" width="7.5546875" style="7" bestFit="1" customWidth="1"/>
    <col min="14152" max="14153" width="9" style="7" bestFit="1" customWidth="1"/>
    <col min="14154" max="14154" width="9" style="7" customWidth="1"/>
    <col min="14155" max="14155" width="7.5546875" style="7" bestFit="1" customWidth="1"/>
    <col min="14156" max="14156" width="9" style="7" bestFit="1" customWidth="1"/>
    <col min="14157" max="14336" width="11.44140625" style="7"/>
    <col min="14337" max="14337" width="27.5546875" style="7" customWidth="1"/>
    <col min="14338" max="14338" width="10.44140625" style="7" bestFit="1" customWidth="1"/>
    <col min="14339" max="14339" width="9.109375" style="7" bestFit="1" customWidth="1"/>
    <col min="14340" max="14340" width="10.44140625" style="7" bestFit="1" customWidth="1"/>
    <col min="14341" max="14342" width="9.44140625" style="7" bestFit="1" customWidth="1"/>
    <col min="14343" max="14343" width="10.109375" style="7" bestFit="1" customWidth="1"/>
    <col min="14344" max="14344" width="9.109375" style="7" bestFit="1" customWidth="1"/>
    <col min="14345" max="14345" width="10" style="7" customWidth="1"/>
    <col min="14346" max="14349" width="9.44140625" style="7" bestFit="1" customWidth="1"/>
    <col min="14350" max="14350" width="9.109375" style="7" bestFit="1" customWidth="1"/>
    <col min="14351" max="14351" width="8.109375" style="7" bestFit="1" customWidth="1"/>
    <col min="14352" max="14352" width="7.5546875" style="7" bestFit="1" customWidth="1"/>
    <col min="14353" max="14354" width="7.5546875" style="7" customWidth="1"/>
    <col min="14355" max="14355" width="13.6640625" style="7" bestFit="1" customWidth="1"/>
    <col min="14356" max="14360" width="10.109375" style="7" customWidth="1"/>
    <col min="14361" max="14361" width="9" style="7" bestFit="1" customWidth="1"/>
    <col min="14362" max="14362" width="7.5546875" style="7" bestFit="1" customWidth="1"/>
    <col min="14363" max="14363" width="10.44140625" style="7" bestFit="1" customWidth="1"/>
    <col min="14364" max="14367" width="7.5546875" style="7" bestFit="1" customWidth="1"/>
    <col min="14368" max="14368" width="6.88671875" style="7" bestFit="1" customWidth="1"/>
    <col min="14369" max="14369" width="9" style="7" bestFit="1" customWidth="1"/>
    <col min="14370" max="14371" width="7.5546875" style="7" bestFit="1" customWidth="1"/>
    <col min="14372" max="14373" width="9" style="7" bestFit="1" customWidth="1"/>
    <col min="14374" max="14374" width="9" style="7" customWidth="1"/>
    <col min="14375" max="14375" width="7.5546875" style="7" bestFit="1" customWidth="1"/>
    <col min="14376" max="14376" width="10.5546875" style="7" bestFit="1" customWidth="1"/>
    <col min="14377" max="14377" width="11.44140625" style="7"/>
    <col min="14378" max="14378" width="29.44140625" style="7" customWidth="1"/>
    <col min="14379" max="14379" width="9" style="7" bestFit="1" customWidth="1"/>
    <col min="14380" max="14380" width="7.5546875" style="7" bestFit="1" customWidth="1"/>
    <col min="14381" max="14381" width="10.44140625" style="7" bestFit="1" customWidth="1"/>
    <col min="14382" max="14385" width="7.5546875" style="7" bestFit="1" customWidth="1"/>
    <col min="14386" max="14386" width="6.88671875" style="7" bestFit="1" customWidth="1"/>
    <col min="14387" max="14387" width="9" style="7" bestFit="1" customWidth="1"/>
    <col min="14388" max="14389" width="7.5546875" style="7" bestFit="1" customWidth="1"/>
    <col min="14390" max="14391" width="9" style="7" bestFit="1" customWidth="1"/>
    <col min="14392" max="14392" width="9" style="7" customWidth="1"/>
    <col min="14393" max="14393" width="7.5546875" style="7" bestFit="1" customWidth="1"/>
    <col min="14394" max="14394" width="9" style="7" bestFit="1" customWidth="1"/>
    <col min="14395" max="14395" width="11.44140625" style="7"/>
    <col min="14396" max="14396" width="29.44140625" style="7" customWidth="1"/>
    <col min="14397" max="14397" width="9" style="7" bestFit="1" customWidth="1"/>
    <col min="14398" max="14398" width="7.5546875" style="7" bestFit="1" customWidth="1"/>
    <col min="14399" max="14399" width="10.44140625" style="7" bestFit="1" customWidth="1"/>
    <col min="14400" max="14403" width="7.5546875" style="7" bestFit="1" customWidth="1"/>
    <col min="14404" max="14404" width="6.88671875" style="7" bestFit="1" customWidth="1"/>
    <col min="14405" max="14405" width="9" style="7" bestFit="1" customWidth="1"/>
    <col min="14406" max="14407" width="7.5546875" style="7" bestFit="1" customWidth="1"/>
    <col min="14408" max="14409" width="9" style="7" bestFit="1" customWidth="1"/>
    <col min="14410" max="14410" width="9" style="7" customWidth="1"/>
    <col min="14411" max="14411" width="7.5546875" style="7" bestFit="1" customWidth="1"/>
    <col min="14412" max="14412" width="9" style="7" bestFit="1" customWidth="1"/>
    <col min="14413" max="14592" width="11.44140625" style="7"/>
    <col min="14593" max="14593" width="27.5546875" style="7" customWidth="1"/>
    <col min="14594" max="14594" width="10.44140625" style="7" bestFit="1" customWidth="1"/>
    <col min="14595" max="14595" width="9.109375" style="7" bestFit="1" customWidth="1"/>
    <col min="14596" max="14596" width="10.44140625" style="7" bestFit="1" customWidth="1"/>
    <col min="14597" max="14598" width="9.44140625" style="7" bestFit="1" customWidth="1"/>
    <col min="14599" max="14599" width="10.109375" style="7" bestFit="1" customWidth="1"/>
    <col min="14600" max="14600" width="9.109375" style="7" bestFit="1" customWidth="1"/>
    <col min="14601" max="14601" width="10" style="7" customWidth="1"/>
    <col min="14602" max="14605" width="9.44140625" style="7" bestFit="1" customWidth="1"/>
    <col min="14606" max="14606" width="9.109375" style="7" bestFit="1" customWidth="1"/>
    <col min="14607" max="14607" width="8.109375" style="7" bestFit="1" customWidth="1"/>
    <col min="14608" max="14608" width="7.5546875" style="7" bestFit="1" customWidth="1"/>
    <col min="14609" max="14610" width="7.5546875" style="7" customWidth="1"/>
    <col min="14611" max="14611" width="13.6640625" style="7" bestFit="1" customWidth="1"/>
    <col min="14612" max="14616" width="10.109375" style="7" customWidth="1"/>
    <col min="14617" max="14617" width="9" style="7" bestFit="1" customWidth="1"/>
    <col min="14618" max="14618" width="7.5546875" style="7" bestFit="1" customWidth="1"/>
    <col min="14619" max="14619" width="10.44140625" style="7" bestFit="1" customWidth="1"/>
    <col min="14620" max="14623" width="7.5546875" style="7" bestFit="1" customWidth="1"/>
    <col min="14624" max="14624" width="6.88671875" style="7" bestFit="1" customWidth="1"/>
    <col min="14625" max="14625" width="9" style="7" bestFit="1" customWidth="1"/>
    <col min="14626" max="14627" width="7.5546875" style="7" bestFit="1" customWidth="1"/>
    <col min="14628" max="14629" width="9" style="7" bestFit="1" customWidth="1"/>
    <col min="14630" max="14630" width="9" style="7" customWidth="1"/>
    <col min="14631" max="14631" width="7.5546875" style="7" bestFit="1" customWidth="1"/>
    <col min="14632" max="14632" width="10.5546875" style="7" bestFit="1" customWidth="1"/>
    <col min="14633" max="14633" width="11.44140625" style="7"/>
    <col min="14634" max="14634" width="29.44140625" style="7" customWidth="1"/>
    <col min="14635" max="14635" width="9" style="7" bestFit="1" customWidth="1"/>
    <col min="14636" max="14636" width="7.5546875" style="7" bestFit="1" customWidth="1"/>
    <col min="14637" max="14637" width="10.44140625" style="7" bestFit="1" customWidth="1"/>
    <col min="14638" max="14641" width="7.5546875" style="7" bestFit="1" customWidth="1"/>
    <col min="14642" max="14642" width="6.88671875" style="7" bestFit="1" customWidth="1"/>
    <col min="14643" max="14643" width="9" style="7" bestFit="1" customWidth="1"/>
    <col min="14644" max="14645" width="7.5546875" style="7" bestFit="1" customWidth="1"/>
    <col min="14646" max="14647" width="9" style="7" bestFit="1" customWidth="1"/>
    <col min="14648" max="14648" width="9" style="7" customWidth="1"/>
    <col min="14649" max="14649" width="7.5546875" style="7" bestFit="1" customWidth="1"/>
    <col min="14650" max="14650" width="9" style="7" bestFit="1" customWidth="1"/>
    <col min="14651" max="14651" width="11.44140625" style="7"/>
    <col min="14652" max="14652" width="29.44140625" style="7" customWidth="1"/>
    <col min="14653" max="14653" width="9" style="7" bestFit="1" customWidth="1"/>
    <col min="14654" max="14654" width="7.5546875" style="7" bestFit="1" customWidth="1"/>
    <col min="14655" max="14655" width="10.44140625" style="7" bestFit="1" customWidth="1"/>
    <col min="14656" max="14659" width="7.5546875" style="7" bestFit="1" customWidth="1"/>
    <col min="14660" max="14660" width="6.88671875" style="7" bestFit="1" customWidth="1"/>
    <col min="14661" max="14661" width="9" style="7" bestFit="1" customWidth="1"/>
    <col min="14662" max="14663" width="7.5546875" style="7" bestFit="1" customWidth="1"/>
    <col min="14664" max="14665" width="9" style="7" bestFit="1" customWidth="1"/>
    <col min="14666" max="14666" width="9" style="7" customWidth="1"/>
    <col min="14667" max="14667" width="7.5546875" style="7" bestFit="1" customWidth="1"/>
    <col min="14668" max="14668" width="9" style="7" bestFit="1" customWidth="1"/>
    <col min="14669" max="14848" width="11.44140625" style="7"/>
    <col min="14849" max="14849" width="27.5546875" style="7" customWidth="1"/>
    <col min="14850" max="14850" width="10.44140625" style="7" bestFit="1" customWidth="1"/>
    <col min="14851" max="14851" width="9.109375" style="7" bestFit="1" customWidth="1"/>
    <col min="14852" max="14852" width="10.44140625" style="7" bestFit="1" customWidth="1"/>
    <col min="14853" max="14854" width="9.44140625" style="7" bestFit="1" customWidth="1"/>
    <col min="14855" max="14855" width="10.109375" style="7" bestFit="1" customWidth="1"/>
    <col min="14856" max="14856" width="9.109375" style="7" bestFit="1" customWidth="1"/>
    <col min="14857" max="14857" width="10" style="7" customWidth="1"/>
    <col min="14858" max="14861" width="9.44140625" style="7" bestFit="1" customWidth="1"/>
    <col min="14862" max="14862" width="9.109375" style="7" bestFit="1" customWidth="1"/>
    <col min="14863" max="14863" width="8.109375" style="7" bestFit="1" customWidth="1"/>
    <col min="14864" max="14864" width="7.5546875" style="7" bestFit="1" customWidth="1"/>
    <col min="14865" max="14866" width="7.5546875" style="7" customWidth="1"/>
    <col min="14867" max="14867" width="13.6640625" style="7" bestFit="1" customWidth="1"/>
    <col min="14868" max="14872" width="10.109375" style="7" customWidth="1"/>
    <col min="14873" max="14873" width="9" style="7" bestFit="1" customWidth="1"/>
    <col min="14874" max="14874" width="7.5546875" style="7" bestFit="1" customWidth="1"/>
    <col min="14875" max="14875" width="10.44140625" style="7" bestFit="1" customWidth="1"/>
    <col min="14876" max="14879" width="7.5546875" style="7" bestFit="1" customWidth="1"/>
    <col min="14880" max="14880" width="6.88671875" style="7" bestFit="1" customWidth="1"/>
    <col min="14881" max="14881" width="9" style="7" bestFit="1" customWidth="1"/>
    <col min="14882" max="14883" width="7.5546875" style="7" bestFit="1" customWidth="1"/>
    <col min="14884" max="14885" width="9" style="7" bestFit="1" customWidth="1"/>
    <col min="14886" max="14886" width="9" style="7" customWidth="1"/>
    <col min="14887" max="14887" width="7.5546875" style="7" bestFit="1" customWidth="1"/>
    <col min="14888" max="14888" width="10.5546875" style="7" bestFit="1" customWidth="1"/>
    <col min="14889" max="14889" width="11.44140625" style="7"/>
    <col min="14890" max="14890" width="29.44140625" style="7" customWidth="1"/>
    <col min="14891" max="14891" width="9" style="7" bestFit="1" customWidth="1"/>
    <col min="14892" max="14892" width="7.5546875" style="7" bestFit="1" customWidth="1"/>
    <col min="14893" max="14893" width="10.44140625" style="7" bestFit="1" customWidth="1"/>
    <col min="14894" max="14897" width="7.5546875" style="7" bestFit="1" customWidth="1"/>
    <col min="14898" max="14898" width="6.88671875" style="7" bestFit="1" customWidth="1"/>
    <col min="14899" max="14899" width="9" style="7" bestFit="1" customWidth="1"/>
    <col min="14900" max="14901" width="7.5546875" style="7" bestFit="1" customWidth="1"/>
    <col min="14902" max="14903" width="9" style="7" bestFit="1" customWidth="1"/>
    <col min="14904" max="14904" width="9" style="7" customWidth="1"/>
    <col min="14905" max="14905" width="7.5546875" style="7" bestFit="1" customWidth="1"/>
    <col min="14906" max="14906" width="9" style="7" bestFit="1" customWidth="1"/>
    <col min="14907" max="14907" width="11.44140625" style="7"/>
    <col min="14908" max="14908" width="29.44140625" style="7" customWidth="1"/>
    <col min="14909" max="14909" width="9" style="7" bestFit="1" customWidth="1"/>
    <col min="14910" max="14910" width="7.5546875" style="7" bestFit="1" customWidth="1"/>
    <col min="14911" max="14911" width="10.44140625" style="7" bestFit="1" customWidth="1"/>
    <col min="14912" max="14915" width="7.5546875" style="7" bestFit="1" customWidth="1"/>
    <col min="14916" max="14916" width="6.88671875" style="7" bestFit="1" customWidth="1"/>
    <col min="14917" max="14917" width="9" style="7" bestFit="1" customWidth="1"/>
    <col min="14918" max="14919" width="7.5546875" style="7" bestFit="1" customWidth="1"/>
    <col min="14920" max="14921" width="9" style="7" bestFit="1" customWidth="1"/>
    <col min="14922" max="14922" width="9" style="7" customWidth="1"/>
    <col min="14923" max="14923" width="7.5546875" style="7" bestFit="1" customWidth="1"/>
    <col min="14924" max="14924" width="9" style="7" bestFit="1" customWidth="1"/>
    <col min="14925" max="15104" width="11.44140625" style="7"/>
    <col min="15105" max="15105" width="27.5546875" style="7" customWidth="1"/>
    <col min="15106" max="15106" width="10.44140625" style="7" bestFit="1" customWidth="1"/>
    <col min="15107" max="15107" width="9.109375" style="7" bestFit="1" customWidth="1"/>
    <col min="15108" max="15108" width="10.44140625" style="7" bestFit="1" customWidth="1"/>
    <col min="15109" max="15110" width="9.44140625" style="7" bestFit="1" customWidth="1"/>
    <col min="15111" max="15111" width="10.109375" style="7" bestFit="1" customWidth="1"/>
    <col min="15112" max="15112" width="9.109375" style="7" bestFit="1" customWidth="1"/>
    <col min="15113" max="15113" width="10" style="7" customWidth="1"/>
    <col min="15114" max="15117" width="9.44140625" style="7" bestFit="1" customWidth="1"/>
    <col min="15118" max="15118" width="9.109375" style="7" bestFit="1" customWidth="1"/>
    <col min="15119" max="15119" width="8.109375" style="7" bestFit="1" customWidth="1"/>
    <col min="15120" max="15120" width="7.5546875" style="7" bestFit="1" customWidth="1"/>
    <col min="15121" max="15122" width="7.5546875" style="7" customWidth="1"/>
    <col min="15123" max="15123" width="13.6640625" style="7" bestFit="1" customWidth="1"/>
    <col min="15124" max="15128" width="10.109375" style="7" customWidth="1"/>
    <col min="15129" max="15129" width="9" style="7" bestFit="1" customWidth="1"/>
    <col min="15130" max="15130" width="7.5546875" style="7" bestFit="1" customWidth="1"/>
    <col min="15131" max="15131" width="10.44140625" style="7" bestFit="1" customWidth="1"/>
    <col min="15132" max="15135" width="7.5546875" style="7" bestFit="1" customWidth="1"/>
    <col min="15136" max="15136" width="6.88671875" style="7" bestFit="1" customWidth="1"/>
    <col min="15137" max="15137" width="9" style="7" bestFit="1" customWidth="1"/>
    <col min="15138" max="15139" width="7.5546875" style="7" bestFit="1" customWidth="1"/>
    <col min="15140" max="15141" width="9" style="7" bestFit="1" customWidth="1"/>
    <col min="15142" max="15142" width="9" style="7" customWidth="1"/>
    <col min="15143" max="15143" width="7.5546875" style="7" bestFit="1" customWidth="1"/>
    <col min="15144" max="15144" width="10.5546875" style="7" bestFit="1" customWidth="1"/>
    <col min="15145" max="15145" width="11.44140625" style="7"/>
    <col min="15146" max="15146" width="29.44140625" style="7" customWidth="1"/>
    <col min="15147" max="15147" width="9" style="7" bestFit="1" customWidth="1"/>
    <col min="15148" max="15148" width="7.5546875" style="7" bestFit="1" customWidth="1"/>
    <col min="15149" max="15149" width="10.44140625" style="7" bestFit="1" customWidth="1"/>
    <col min="15150" max="15153" width="7.5546875" style="7" bestFit="1" customWidth="1"/>
    <col min="15154" max="15154" width="6.88671875" style="7" bestFit="1" customWidth="1"/>
    <col min="15155" max="15155" width="9" style="7" bestFit="1" customWidth="1"/>
    <col min="15156" max="15157" width="7.5546875" style="7" bestFit="1" customWidth="1"/>
    <col min="15158" max="15159" width="9" style="7" bestFit="1" customWidth="1"/>
    <col min="15160" max="15160" width="9" style="7" customWidth="1"/>
    <col min="15161" max="15161" width="7.5546875" style="7" bestFit="1" customWidth="1"/>
    <col min="15162" max="15162" width="9" style="7" bestFit="1" customWidth="1"/>
    <col min="15163" max="15163" width="11.44140625" style="7"/>
    <col min="15164" max="15164" width="29.44140625" style="7" customWidth="1"/>
    <col min="15165" max="15165" width="9" style="7" bestFit="1" customWidth="1"/>
    <col min="15166" max="15166" width="7.5546875" style="7" bestFit="1" customWidth="1"/>
    <col min="15167" max="15167" width="10.44140625" style="7" bestFit="1" customWidth="1"/>
    <col min="15168" max="15171" width="7.5546875" style="7" bestFit="1" customWidth="1"/>
    <col min="15172" max="15172" width="6.88671875" style="7" bestFit="1" customWidth="1"/>
    <col min="15173" max="15173" width="9" style="7" bestFit="1" customWidth="1"/>
    <col min="15174" max="15175" width="7.5546875" style="7" bestFit="1" customWidth="1"/>
    <col min="15176" max="15177" width="9" style="7" bestFit="1" customWidth="1"/>
    <col min="15178" max="15178" width="9" style="7" customWidth="1"/>
    <col min="15179" max="15179" width="7.5546875" style="7" bestFit="1" customWidth="1"/>
    <col min="15180" max="15180" width="9" style="7" bestFit="1" customWidth="1"/>
    <col min="15181" max="15360" width="11.44140625" style="7"/>
    <col min="15361" max="15361" width="27.5546875" style="7" customWidth="1"/>
    <col min="15362" max="15362" width="10.44140625" style="7" bestFit="1" customWidth="1"/>
    <col min="15363" max="15363" width="9.109375" style="7" bestFit="1" customWidth="1"/>
    <col min="15364" max="15364" width="10.44140625" style="7" bestFit="1" customWidth="1"/>
    <col min="15365" max="15366" width="9.44140625" style="7" bestFit="1" customWidth="1"/>
    <col min="15367" max="15367" width="10.109375" style="7" bestFit="1" customWidth="1"/>
    <col min="15368" max="15368" width="9.109375" style="7" bestFit="1" customWidth="1"/>
    <col min="15369" max="15369" width="10" style="7" customWidth="1"/>
    <col min="15370" max="15373" width="9.44140625" style="7" bestFit="1" customWidth="1"/>
    <col min="15374" max="15374" width="9.109375" style="7" bestFit="1" customWidth="1"/>
    <col min="15375" max="15375" width="8.109375" style="7" bestFit="1" customWidth="1"/>
    <col min="15376" max="15376" width="7.5546875" style="7" bestFit="1" customWidth="1"/>
    <col min="15377" max="15378" width="7.5546875" style="7" customWidth="1"/>
    <col min="15379" max="15379" width="13.6640625" style="7" bestFit="1" customWidth="1"/>
    <col min="15380" max="15384" width="10.109375" style="7" customWidth="1"/>
    <col min="15385" max="15385" width="9" style="7" bestFit="1" customWidth="1"/>
    <col min="15386" max="15386" width="7.5546875" style="7" bestFit="1" customWidth="1"/>
    <col min="15387" max="15387" width="10.44140625" style="7" bestFit="1" customWidth="1"/>
    <col min="15388" max="15391" width="7.5546875" style="7" bestFit="1" customWidth="1"/>
    <col min="15392" max="15392" width="6.88671875" style="7" bestFit="1" customWidth="1"/>
    <col min="15393" max="15393" width="9" style="7" bestFit="1" customWidth="1"/>
    <col min="15394" max="15395" width="7.5546875" style="7" bestFit="1" customWidth="1"/>
    <col min="15396" max="15397" width="9" style="7" bestFit="1" customWidth="1"/>
    <col min="15398" max="15398" width="9" style="7" customWidth="1"/>
    <col min="15399" max="15399" width="7.5546875" style="7" bestFit="1" customWidth="1"/>
    <col min="15400" max="15400" width="10.5546875" style="7" bestFit="1" customWidth="1"/>
    <col min="15401" max="15401" width="11.44140625" style="7"/>
    <col min="15402" max="15402" width="29.44140625" style="7" customWidth="1"/>
    <col min="15403" max="15403" width="9" style="7" bestFit="1" customWidth="1"/>
    <col min="15404" max="15404" width="7.5546875" style="7" bestFit="1" customWidth="1"/>
    <col min="15405" max="15405" width="10.44140625" style="7" bestFit="1" customWidth="1"/>
    <col min="15406" max="15409" width="7.5546875" style="7" bestFit="1" customWidth="1"/>
    <col min="15410" max="15410" width="6.88671875" style="7" bestFit="1" customWidth="1"/>
    <col min="15411" max="15411" width="9" style="7" bestFit="1" customWidth="1"/>
    <col min="15412" max="15413" width="7.5546875" style="7" bestFit="1" customWidth="1"/>
    <col min="15414" max="15415" width="9" style="7" bestFit="1" customWidth="1"/>
    <col min="15416" max="15416" width="9" style="7" customWidth="1"/>
    <col min="15417" max="15417" width="7.5546875" style="7" bestFit="1" customWidth="1"/>
    <col min="15418" max="15418" width="9" style="7" bestFit="1" customWidth="1"/>
    <col min="15419" max="15419" width="11.44140625" style="7"/>
    <col min="15420" max="15420" width="29.44140625" style="7" customWidth="1"/>
    <col min="15421" max="15421" width="9" style="7" bestFit="1" customWidth="1"/>
    <col min="15422" max="15422" width="7.5546875" style="7" bestFit="1" customWidth="1"/>
    <col min="15423" max="15423" width="10.44140625" style="7" bestFit="1" customWidth="1"/>
    <col min="15424" max="15427" width="7.5546875" style="7" bestFit="1" customWidth="1"/>
    <col min="15428" max="15428" width="6.88671875" style="7" bestFit="1" customWidth="1"/>
    <col min="15429" max="15429" width="9" style="7" bestFit="1" customWidth="1"/>
    <col min="15430" max="15431" width="7.5546875" style="7" bestFit="1" customWidth="1"/>
    <col min="15432" max="15433" width="9" style="7" bestFit="1" customWidth="1"/>
    <col min="15434" max="15434" width="9" style="7" customWidth="1"/>
    <col min="15435" max="15435" width="7.5546875" style="7" bestFit="1" customWidth="1"/>
    <col min="15436" max="15436" width="9" style="7" bestFit="1" customWidth="1"/>
    <col min="15437" max="15616" width="11.44140625" style="7"/>
    <col min="15617" max="15617" width="27.5546875" style="7" customWidth="1"/>
    <col min="15618" max="15618" width="10.44140625" style="7" bestFit="1" customWidth="1"/>
    <col min="15619" max="15619" width="9.109375" style="7" bestFit="1" customWidth="1"/>
    <col min="15620" max="15620" width="10.44140625" style="7" bestFit="1" customWidth="1"/>
    <col min="15621" max="15622" width="9.44140625" style="7" bestFit="1" customWidth="1"/>
    <col min="15623" max="15623" width="10.109375" style="7" bestFit="1" customWidth="1"/>
    <col min="15624" max="15624" width="9.109375" style="7" bestFit="1" customWidth="1"/>
    <col min="15625" max="15625" width="10" style="7" customWidth="1"/>
    <col min="15626" max="15629" width="9.44140625" style="7" bestFit="1" customWidth="1"/>
    <col min="15630" max="15630" width="9.109375" style="7" bestFit="1" customWidth="1"/>
    <col min="15631" max="15631" width="8.109375" style="7" bestFit="1" customWidth="1"/>
    <col min="15632" max="15632" width="7.5546875" style="7" bestFit="1" customWidth="1"/>
    <col min="15633" max="15634" width="7.5546875" style="7" customWidth="1"/>
    <col min="15635" max="15635" width="13.6640625" style="7" bestFit="1" customWidth="1"/>
    <col min="15636" max="15640" width="10.109375" style="7" customWidth="1"/>
    <col min="15641" max="15641" width="9" style="7" bestFit="1" customWidth="1"/>
    <col min="15642" max="15642" width="7.5546875" style="7" bestFit="1" customWidth="1"/>
    <col min="15643" max="15643" width="10.44140625" style="7" bestFit="1" customWidth="1"/>
    <col min="15644" max="15647" width="7.5546875" style="7" bestFit="1" customWidth="1"/>
    <col min="15648" max="15648" width="6.88671875" style="7" bestFit="1" customWidth="1"/>
    <col min="15649" max="15649" width="9" style="7" bestFit="1" customWidth="1"/>
    <col min="15650" max="15651" width="7.5546875" style="7" bestFit="1" customWidth="1"/>
    <col min="15652" max="15653" width="9" style="7" bestFit="1" customWidth="1"/>
    <col min="15654" max="15654" width="9" style="7" customWidth="1"/>
    <col min="15655" max="15655" width="7.5546875" style="7" bestFit="1" customWidth="1"/>
    <col min="15656" max="15656" width="10.5546875" style="7" bestFit="1" customWidth="1"/>
    <col min="15657" max="15657" width="11.44140625" style="7"/>
    <col min="15658" max="15658" width="29.44140625" style="7" customWidth="1"/>
    <col min="15659" max="15659" width="9" style="7" bestFit="1" customWidth="1"/>
    <col min="15660" max="15660" width="7.5546875" style="7" bestFit="1" customWidth="1"/>
    <col min="15661" max="15661" width="10.44140625" style="7" bestFit="1" customWidth="1"/>
    <col min="15662" max="15665" width="7.5546875" style="7" bestFit="1" customWidth="1"/>
    <col min="15666" max="15666" width="6.88671875" style="7" bestFit="1" customWidth="1"/>
    <col min="15667" max="15667" width="9" style="7" bestFit="1" customWidth="1"/>
    <col min="15668" max="15669" width="7.5546875" style="7" bestFit="1" customWidth="1"/>
    <col min="15670" max="15671" width="9" style="7" bestFit="1" customWidth="1"/>
    <col min="15672" max="15672" width="9" style="7" customWidth="1"/>
    <col min="15673" max="15673" width="7.5546875" style="7" bestFit="1" customWidth="1"/>
    <col min="15674" max="15674" width="9" style="7" bestFit="1" customWidth="1"/>
    <col min="15675" max="15675" width="11.44140625" style="7"/>
    <col min="15676" max="15676" width="29.44140625" style="7" customWidth="1"/>
    <col min="15677" max="15677" width="9" style="7" bestFit="1" customWidth="1"/>
    <col min="15678" max="15678" width="7.5546875" style="7" bestFit="1" customWidth="1"/>
    <col min="15679" max="15679" width="10.44140625" style="7" bestFit="1" customWidth="1"/>
    <col min="15680" max="15683" width="7.5546875" style="7" bestFit="1" customWidth="1"/>
    <col min="15684" max="15684" width="6.88671875" style="7" bestFit="1" customWidth="1"/>
    <col min="15685" max="15685" width="9" style="7" bestFit="1" customWidth="1"/>
    <col min="15686" max="15687" width="7.5546875" style="7" bestFit="1" customWidth="1"/>
    <col min="15688" max="15689" width="9" style="7" bestFit="1" customWidth="1"/>
    <col min="15690" max="15690" width="9" style="7" customWidth="1"/>
    <col min="15691" max="15691" width="7.5546875" style="7" bestFit="1" customWidth="1"/>
    <col min="15692" max="15692" width="9" style="7" bestFit="1" customWidth="1"/>
    <col min="15693" max="15872" width="11.44140625" style="7"/>
    <col min="15873" max="15873" width="27.5546875" style="7" customWidth="1"/>
    <col min="15874" max="15874" width="10.44140625" style="7" bestFit="1" customWidth="1"/>
    <col min="15875" max="15875" width="9.109375" style="7" bestFit="1" customWidth="1"/>
    <col min="15876" max="15876" width="10.44140625" style="7" bestFit="1" customWidth="1"/>
    <col min="15877" max="15878" width="9.44140625" style="7" bestFit="1" customWidth="1"/>
    <col min="15879" max="15879" width="10.109375" style="7" bestFit="1" customWidth="1"/>
    <col min="15880" max="15880" width="9.109375" style="7" bestFit="1" customWidth="1"/>
    <col min="15881" max="15881" width="10" style="7" customWidth="1"/>
    <col min="15882" max="15885" width="9.44140625" style="7" bestFit="1" customWidth="1"/>
    <col min="15886" max="15886" width="9.109375" style="7" bestFit="1" customWidth="1"/>
    <col min="15887" max="15887" width="8.109375" style="7" bestFit="1" customWidth="1"/>
    <col min="15888" max="15888" width="7.5546875" style="7" bestFit="1" customWidth="1"/>
    <col min="15889" max="15890" width="7.5546875" style="7" customWidth="1"/>
    <col min="15891" max="15891" width="13.6640625" style="7" bestFit="1" customWidth="1"/>
    <col min="15892" max="15896" width="10.109375" style="7" customWidth="1"/>
    <col min="15897" max="15897" width="9" style="7" bestFit="1" customWidth="1"/>
    <col min="15898" max="15898" width="7.5546875" style="7" bestFit="1" customWidth="1"/>
    <col min="15899" max="15899" width="10.44140625" style="7" bestFit="1" customWidth="1"/>
    <col min="15900" max="15903" width="7.5546875" style="7" bestFit="1" customWidth="1"/>
    <col min="15904" max="15904" width="6.88671875" style="7" bestFit="1" customWidth="1"/>
    <col min="15905" max="15905" width="9" style="7" bestFit="1" customWidth="1"/>
    <col min="15906" max="15907" width="7.5546875" style="7" bestFit="1" customWidth="1"/>
    <col min="15908" max="15909" width="9" style="7" bestFit="1" customWidth="1"/>
    <col min="15910" max="15910" width="9" style="7" customWidth="1"/>
    <col min="15911" max="15911" width="7.5546875" style="7" bestFit="1" customWidth="1"/>
    <col min="15912" max="15912" width="10.5546875" style="7" bestFit="1" customWidth="1"/>
    <col min="15913" max="15913" width="11.44140625" style="7"/>
    <col min="15914" max="15914" width="29.44140625" style="7" customWidth="1"/>
    <col min="15915" max="15915" width="9" style="7" bestFit="1" customWidth="1"/>
    <col min="15916" max="15916" width="7.5546875" style="7" bestFit="1" customWidth="1"/>
    <col min="15917" max="15917" width="10.44140625" style="7" bestFit="1" customWidth="1"/>
    <col min="15918" max="15921" width="7.5546875" style="7" bestFit="1" customWidth="1"/>
    <col min="15922" max="15922" width="6.88671875" style="7" bestFit="1" customWidth="1"/>
    <col min="15923" max="15923" width="9" style="7" bestFit="1" customWidth="1"/>
    <col min="15924" max="15925" width="7.5546875" style="7" bestFit="1" customWidth="1"/>
    <col min="15926" max="15927" width="9" style="7" bestFit="1" customWidth="1"/>
    <col min="15928" max="15928" width="9" style="7" customWidth="1"/>
    <col min="15929" max="15929" width="7.5546875" style="7" bestFit="1" customWidth="1"/>
    <col min="15930" max="15930" width="9" style="7" bestFit="1" customWidth="1"/>
    <col min="15931" max="15931" width="11.44140625" style="7"/>
    <col min="15932" max="15932" width="29.44140625" style="7" customWidth="1"/>
    <col min="15933" max="15933" width="9" style="7" bestFit="1" customWidth="1"/>
    <col min="15934" max="15934" width="7.5546875" style="7" bestFit="1" customWidth="1"/>
    <col min="15935" max="15935" width="10.44140625" style="7" bestFit="1" customWidth="1"/>
    <col min="15936" max="15939" width="7.5546875" style="7" bestFit="1" customWidth="1"/>
    <col min="15940" max="15940" width="6.88671875" style="7" bestFit="1" customWidth="1"/>
    <col min="15941" max="15941" width="9" style="7" bestFit="1" customWidth="1"/>
    <col min="15942" max="15943" width="7.5546875" style="7" bestFit="1" customWidth="1"/>
    <col min="15944" max="15945" width="9" style="7" bestFit="1" customWidth="1"/>
    <col min="15946" max="15946" width="9" style="7" customWidth="1"/>
    <col min="15947" max="15947" width="7.5546875" style="7" bestFit="1" customWidth="1"/>
    <col min="15948" max="15948" width="9" style="7" bestFit="1" customWidth="1"/>
    <col min="15949" max="16128" width="11.44140625" style="7"/>
    <col min="16129" max="16129" width="27.5546875" style="7" customWidth="1"/>
    <col min="16130" max="16130" width="10.44140625" style="7" bestFit="1" customWidth="1"/>
    <col min="16131" max="16131" width="9.109375" style="7" bestFit="1" customWidth="1"/>
    <col min="16132" max="16132" width="10.44140625" style="7" bestFit="1" customWidth="1"/>
    <col min="16133" max="16134" width="9.44140625" style="7" bestFit="1" customWidth="1"/>
    <col min="16135" max="16135" width="10.109375" style="7" bestFit="1" customWidth="1"/>
    <col min="16136" max="16136" width="9.109375" style="7" bestFit="1" customWidth="1"/>
    <col min="16137" max="16137" width="10" style="7" customWidth="1"/>
    <col min="16138" max="16141" width="9.44140625" style="7" bestFit="1" customWidth="1"/>
    <col min="16142" max="16142" width="9.109375" style="7" bestFit="1" customWidth="1"/>
    <col min="16143" max="16143" width="8.109375" style="7" bestFit="1" customWidth="1"/>
    <col min="16144" max="16144" width="7.5546875" style="7" bestFit="1" customWidth="1"/>
    <col min="16145" max="16146" width="7.5546875" style="7" customWidth="1"/>
    <col min="16147" max="16147" width="13.6640625" style="7" bestFit="1" customWidth="1"/>
    <col min="16148" max="16152" width="10.109375" style="7" customWidth="1"/>
    <col min="16153" max="16153" width="9" style="7" bestFit="1" customWidth="1"/>
    <col min="16154" max="16154" width="7.5546875" style="7" bestFit="1" customWidth="1"/>
    <col min="16155" max="16155" width="10.44140625" style="7" bestFit="1" customWidth="1"/>
    <col min="16156" max="16159" width="7.5546875" style="7" bestFit="1" customWidth="1"/>
    <col min="16160" max="16160" width="6.88671875" style="7" bestFit="1" customWidth="1"/>
    <col min="16161" max="16161" width="9" style="7" bestFit="1" customWidth="1"/>
    <col min="16162" max="16163" width="7.5546875" style="7" bestFit="1" customWidth="1"/>
    <col min="16164" max="16165" width="9" style="7" bestFit="1" customWidth="1"/>
    <col min="16166" max="16166" width="9" style="7" customWidth="1"/>
    <col min="16167" max="16167" width="7.5546875" style="7" bestFit="1" customWidth="1"/>
    <col min="16168" max="16168" width="10.5546875" style="7" bestFit="1" customWidth="1"/>
    <col min="16169" max="16169" width="11.44140625" style="7"/>
    <col min="16170" max="16170" width="29.44140625" style="7" customWidth="1"/>
    <col min="16171" max="16171" width="9" style="7" bestFit="1" customWidth="1"/>
    <col min="16172" max="16172" width="7.5546875" style="7" bestFit="1" customWidth="1"/>
    <col min="16173" max="16173" width="10.44140625" style="7" bestFit="1" customWidth="1"/>
    <col min="16174" max="16177" width="7.5546875" style="7" bestFit="1" customWidth="1"/>
    <col min="16178" max="16178" width="6.88671875" style="7" bestFit="1" customWidth="1"/>
    <col min="16179" max="16179" width="9" style="7" bestFit="1" customWidth="1"/>
    <col min="16180" max="16181" width="7.5546875" style="7" bestFit="1" customWidth="1"/>
    <col min="16182" max="16183" width="9" style="7" bestFit="1" customWidth="1"/>
    <col min="16184" max="16184" width="9" style="7" customWidth="1"/>
    <col min="16185" max="16185" width="7.5546875" style="7" bestFit="1" customWidth="1"/>
    <col min="16186" max="16186" width="9" style="7" bestFit="1" customWidth="1"/>
    <col min="16187" max="16187" width="11.44140625" style="7"/>
    <col min="16188" max="16188" width="29.44140625" style="7" customWidth="1"/>
    <col min="16189" max="16189" width="9" style="7" bestFit="1" customWidth="1"/>
    <col min="16190" max="16190" width="7.5546875" style="7" bestFit="1" customWidth="1"/>
    <col min="16191" max="16191" width="10.44140625" style="7" bestFit="1" customWidth="1"/>
    <col min="16192" max="16195" width="7.5546875" style="7" bestFit="1" customWidth="1"/>
    <col min="16196" max="16196" width="6.88671875" style="7" bestFit="1" customWidth="1"/>
    <col min="16197" max="16197" width="9" style="7" bestFit="1" customWidth="1"/>
    <col min="16198" max="16199" width="7.5546875" style="7" bestFit="1" customWidth="1"/>
    <col min="16200" max="16201" width="9" style="7" bestFit="1" customWidth="1"/>
    <col min="16202" max="16202" width="9" style="7" customWidth="1"/>
    <col min="16203" max="16203" width="7.5546875" style="7" bestFit="1" customWidth="1"/>
    <col min="16204" max="16204" width="9" style="7" bestFit="1" customWidth="1"/>
    <col min="16205" max="16384" width="11.44140625" style="7"/>
  </cols>
  <sheetData>
    <row r="1" spans="1:20" ht="18" customHeight="1">
      <c r="A1" s="1485" t="s">
        <v>1229</v>
      </c>
    </row>
    <row r="2" spans="1:20" ht="42" customHeight="1">
      <c r="A2" s="350" t="s">
        <v>786</v>
      </c>
      <c r="B2" s="350"/>
      <c r="C2" s="350"/>
      <c r="D2" s="350"/>
      <c r="E2" s="350"/>
      <c r="F2" s="350"/>
      <c r="G2" s="350"/>
      <c r="H2" s="350"/>
      <c r="I2" s="350"/>
      <c r="J2" s="350"/>
      <c r="K2" s="350"/>
      <c r="L2" s="350"/>
      <c r="M2" s="350"/>
      <c r="N2" s="350"/>
      <c r="O2" s="350"/>
      <c r="P2" s="350"/>
      <c r="Q2" s="350"/>
      <c r="R2" s="350"/>
      <c r="S2" s="350"/>
    </row>
    <row r="3" spans="1:20" ht="17.399999999999999">
      <c r="A3" s="808">
        <v>45535</v>
      </c>
      <c r="B3" s="808"/>
      <c r="C3" s="808"/>
      <c r="D3" s="808"/>
      <c r="E3" s="808"/>
      <c r="F3" s="808"/>
      <c r="G3" s="808"/>
      <c r="H3" s="808"/>
      <c r="I3" s="808"/>
      <c r="J3" s="808"/>
      <c r="K3" s="808"/>
      <c r="L3" s="808"/>
      <c r="M3" s="808"/>
      <c r="N3" s="808"/>
      <c r="O3" s="808"/>
      <c r="P3" s="808"/>
      <c r="Q3" s="808"/>
      <c r="R3" s="808"/>
      <c r="S3" s="808"/>
    </row>
    <row r="4" spans="1:20" ht="16.8">
      <c r="A4" s="809" t="s">
        <v>173</v>
      </c>
      <c r="B4" s="809"/>
      <c r="C4" s="809"/>
      <c r="D4" s="809"/>
      <c r="E4" s="809"/>
      <c r="F4" s="809"/>
      <c r="G4" s="809"/>
      <c r="H4" s="809"/>
      <c r="I4" s="809"/>
      <c r="J4" s="809"/>
      <c r="K4" s="809"/>
      <c r="L4" s="809"/>
      <c r="M4" s="809"/>
      <c r="N4" s="809"/>
      <c r="O4" s="809"/>
      <c r="P4" s="809"/>
      <c r="Q4" s="809"/>
      <c r="R4" s="809"/>
      <c r="S4" s="809"/>
    </row>
    <row r="5" spans="1:20" ht="15.75" customHeight="1" thickBot="1">
      <c r="A5" s="810"/>
      <c r="B5" s="811"/>
      <c r="C5" s="811"/>
      <c r="D5" s="811"/>
      <c r="E5" s="811"/>
      <c r="F5" s="811"/>
      <c r="G5" s="811"/>
      <c r="H5" s="811"/>
      <c r="I5" s="811"/>
      <c r="J5" s="811"/>
      <c r="K5" s="811"/>
      <c r="L5" s="811"/>
      <c r="M5" s="811"/>
      <c r="N5" s="811"/>
      <c r="O5" s="811"/>
      <c r="P5" s="811"/>
      <c r="Q5" s="811"/>
      <c r="R5" s="811"/>
      <c r="S5" s="812"/>
    </row>
    <row r="6" spans="1:20" ht="96.75" customHeight="1">
      <c r="A6" s="354" t="s">
        <v>787</v>
      </c>
      <c r="B6" s="813" t="s">
        <v>29</v>
      </c>
      <c r="C6" s="814" t="s">
        <v>30</v>
      </c>
      <c r="D6" s="814" t="s">
        <v>31</v>
      </c>
      <c r="E6" s="814" t="s">
        <v>32</v>
      </c>
      <c r="F6" s="814" t="s">
        <v>33</v>
      </c>
      <c r="G6" s="814" t="s">
        <v>114</v>
      </c>
      <c r="H6" s="814" t="s">
        <v>35</v>
      </c>
      <c r="I6" s="814" t="s">
        <v>788</v>
      </c>
      <c r="J6" s="814" t="s">
        <v>37</v>
      </c>
      <c r="K6" s="814" t="s">
        <v>38</v>
      </c>
      <c r="L6" s="814" t="s">
        <v>39</v>
      </c>
      <c r="M6" s="814" t="s">
        <v>115</v>
      </c>
      <c r="N6" s="814" t="s">
        <v>150</v>
      </c>
      <c r="O6" s="814" t="s">
        <v>42</v>
      </c>
      <c r="P6" s="814" t="s">
        <v>43</v>
      </c>
      <c r="Q6" s="814" t="s">
        <v>44</v>
      </c>
      <c r="R6" s="814" t="s">
        <v>770</v>
      </c>
      <c r="S6" s="815" t="s">
        <v>46</v>
      </c>
    </row>
    <row r="7" spans="1:20">
      <c r="A7" s="816" t="s">
        <v>789</v>
      </c>
      <c r="B7" s="817">
        <v>21.057778559042166</v>
      </c>
      <c r="C7" s="817">
        <v>3.110393716507478</v>
      </c>
      <c r="D7" s="817">
        <v>28.596532094099043</v>
      </c>
      <c r="E7" s="817">
        <v>8.0990775615154362</v>
      </c>
      <c r="F7" s="817">
        <v>27.989834658565993</v>
      </c>
      <c r="G7" s="817">
        <v>27.593296488458169</v>
      </c>
      <c r="H7" s="817">
        <v>47.270471846265146</v>
      </c>
      <c r="I7" s="817">
        <v>22.87689944691029</v>
      </c>
      <c r="J7" s="817">
        <v>0</v>
      </c>
      <c r="K7" s="817">
        <v>27.737092110748723</v>
      </c>
      <c r="L7" s="817">
        <v>0</v>
      </c>
      <c r="M7" s="817">
        <v>51.242634719115507</v>
      </c>
      <c r="N7" s="817">
        <v>0</v>
      </c>
      <c r="O7" s="817">
        <v>2.5716593963889469</v>
      </c>
      <c r="P7" s="818">
        <v>87.998133735171621</v>
      </c>
      <c r="Q7" s="818">
        <v>100</v>
      </c>
      <c r="R7" s="818">
        <v>81.949764495104418</v>
      </c>
      <c r="S7" s="817">
        <v>24.819799815018165</v>
      </c>
      <c r="T7" s="35"/>
    </row>
    <row r="8" spans="1:20">
      <c r="A8" s="819" t="s">
        <v>790</v>
      </c>
      <c r="B8" s="820">
        <v>1.9373980555721295E-3</v>
      </c>
      <c r="C8" s="820">
        <v>0</v>
      </c>
      <c r="D8" s="820">
        <v>8.2003491186570694E-3</v>
      </c>
      <c r="E8" s="820">
        <v>2.3372585391178823E-3</v>
      </c>
      <c r="F8" s="820">
        <v>1.4307765562054393E-3</v>
      </c>
      <c r="G8" s="820">
        <v>1.8897559803784734E-3</v>
      </c>
      <c r="H8" s="820">
        <v>0.73013995990155878</v>
      </c>
      <c r="I8" s="820">
        <v>3.7453351361570095E-3</v>
      </c>
      <c r="J8" s="820">
        <v>0</v>
      </c>
      <c r="K8" s="820">
        <v>0</v>
      </c>
      <c r="L8" s="820">
        <v>0</v>
      </c>
      <c r="M8" s="820">
        <v>0</v>
      </c>
      <c r="N8" s="820">
        <v>0</v>
      </c>
      <c r="O8" s="820">
        <v>0</v>
      </c>
      <c r="P8" s="821">
        <v>0</v>
      </c>
      <c r="Q8" s="821">
        <v>0</v>
      </c>
      <c r="R8" s="821">
        <v>0</v>
      </c>
      <c r="S8" s="817">
        <v>7.8941338481092888E-3</v>
      </c>
      <c r="T8" s="35"/>
    </row>
    <row r="9" spans="1:20">
      <c r="A9" s="819" t="s">
        <v>123</v>
      </c>
      <c r="B9" s="820">
        <v>6.9454752954188598E-2</v>
      </c>
      <c r="C9" s="820">
        <v>0</v>
      </c>
      <c r="D9" s="820">
        <v>0.33310908480467349</v>
      </c>
      <c r="E9" s="820">
        <v>0.13913677175470307</v>
      </c>
      <c r="F9" s="820">
        <v>1.1845789948842005</v>
      </c>
      <c r="G9" s="820">
        <v>0.19939959478860589</v>
      </c>
      <c r="H9" s="820">
        <v>0</v>
      </c>
      <c r="I9" s="820">
        <v>0.90647293962698894</v>
      </c>
      <c r="J9" s="820">
        <v>0</v>
      </c>
      <c r="K9" s="820">
        <v>0</v>
      </c>
      <c r="L9" s="820">
        <v>0</v>
      </c>
      <c r="M9" s="820">
        <v>6.7563896994590475</v>
      </c>
      <c r="N9" s="820">
        <v>0</v>
      </c>
      <c r="O9" s="820">
        <v>0</v>
      </c>
      <c r="P9" s="821">
        <v>0</v>
      </c>
      <c r="Q9" s="821">
        <v>0</v>
      </c>
      <c r="R9" s="821">
        <v>0</v>
      </c>
      <c r="S9" s="817">
        <v>0.44253985917964328</v>
      </c>
      <c r="T9" s="35"/>
    </row>
    <row r="10" spans="1:20">
      <c r="A10" s="819" t="s">
        <v>133</v>
      </c>
      <c r="B10" s="820">
        <v>12.315626186242289</v>
      </c>
      <c r="C10" s="820">
        <v>2.4999639460182435</v>
      </c>
      <c r="D10" s="820">
        <v>19.890751361877218</v>
      </c>
      <c r="E10" s="820">
        <v>0.6895217035096648</v>
      </c>
      <c r="F10" s="820">
        <v>15.686237582903569</v>
      </c>
      <c r="G10" s="820">
        <v>18.931242568666899</v>
      </c>
      <c r="H10" s="820">
        <v>9.5509741040371487</v>
      </c>
      <c r="I10" s="820">
        <v>14.465519068091851</v>
      </c>
      <c r="J10" s="820">
        <v>0</v>
      </c>
      <c r="K10" s="820">
        <v>21.492333593709628</v>
      </c>
      <c r="L10" s="820">
        <v>0</v>
      </c>
      <c r="M10" s="820">
        <v>32.687932211465863</v>
      </c>
      <c r="N10" s="820">
        <v>0</v>
      </c>
      <c r="O10" s="820">
        <v>2.5716593963889469</v>
      </c>
      <c r="P10" s="821">
        <v>52.981024038617939</v>
      </c>
      <c r="Q10" s="821">
        <v>100</v>
      </c>
      <c r="R10" s="821">
        <v>55.269411852991112</v>
      </c>
      <c r="S10" s="817">
        <v>16.079294504279005</v>
      </c>
      <c r="T10" s="35"/>
    </row>
    <row r="11" spans="1:20">
      <c r="A11" s="819" t="s">
        <v>710</v>
      </c>
      <c r="B11" s="820">
        <v>0.99882111511248894</v>
      </c>
      <c r="C11" s="820">
        <v>0</v>
      </c>
      <c r="D11" s="820">
        <v>1.8331474009020614</v>
      </c>
      <c r="E11" s="820">
        <v>0</v>
      </c>
      <c r="F11" s="820">
        <v>1.5671342287412391</v>
      </c>
      <c r="G11" s="820">
        <v>1.5952614428517913</v>
      </c>
      <c r="H11" s="820">
        <v>22.993906932750193</v>
      </c>
      <c r="I11" s="820">
        <v>1.6935774318874843</v>
      </c>
      <c r="J11" s="820">
        <v>0</v>
      </c>
      <c r="K11" s="820">
        <v>0</v>
      </c>
      <c r="L11" s="820">
        <v>0</v>
      </c>
      <c r="M11" s="820">
        <v>2.259123730670713</v>
      </c>
      <c r="N11" s="820">
        <v>0</v>
      </c>
      <c r="O11" s="820">
        <v>0</v>
      </c>
      <c r="P11" s="821">
        <v>0</v>
      </c>
      <c r="Q11" s="821">
        <v>0</v>
      </c>
      <c r="R11" s="821">
        <v>0</v>
      </c>
      <c r="S11" s="817">
        <v>1.5231075453728835</v>
      </c>
      <c r="T11" s="35"/>
    </row>
    <row r="12" spans="1:20">
      <c r="A12" s="819" t="s">
        <v>791</v>
      </c>
      <c r="B12" s="820">
        <v>0.70993766505271028</v>
      </c>
      <c r="C12" s="820">
        <v>0</v>
      </c>
      <c r="D12" s="820">
        <v>2.3508620756317806</v>
      </c>
      <c r="E12" s="820">
        <v>3.5805079865763845E-4</v>
      </c>
      <c r="F12" s="820">
        <v>1.5002154734383129</v>
      </c>
      <c r="G12" s="820">
        <v>2.8979381081900293</v>
      </c>
      <c r="H12" s="820">
        <v>0</v>
      </c>
      <c r="I12" s="820">
        <v>1.0303847734763516</v>
      </c>
      <c r="J12" s="820">
        <v>0</v>
      </c>
      <c r="K12" s="820">
        <v>5.340715825517052E-2</v>
      </c>
      <c r="L12" s="820">
        <v>0</v>
      </c>
      <c r="M12" s="820">
        <v>4.2264536956928582</v>
      </c>
      <c r="N12" s="820">
        <v>0</v>
      </c>
      <c r="O12" s="820">
        <v>0</v>
      </c>
      <c r="P12" s="821">
        <v>5.0487932611597355</v>
      </c>
      <c r="Q12" s="821">
        <v>0</v>
      </c>
      <c r="R12" s="821">
        <v>0</v>
      </c>
      <c r="S12" s="817">
        <v>1.6595989884596374</v>
      </c>
      <c r="T12" s="35"/>
    </row>
    <row r="13" spans="1:20">
      <c r="A13" s="819" t="s">
        <v>792</v>
      </c>
      <c r="B13" s="820">
        <v>2.6436330200448883</v>
      </c>
      <c r="C13" s="820">
        <v>0.61042563657637672</v>
      </c>
      <c r="D13" s="820">
        <v>2.9881672454112316</v>
      </c>
      <c r="E13" s="820">
        <v>5.806375803126393</v>
      </c>
      <c r="F13" s="820">
        <v>8.0365393476712086</v>
      </c>
      <c r="G13" s="820">
        <v>3.6797210531119084</v>
      </c>
      <c r="H13" s="820">
        <v>0.16407649110260503</v>
      </c>
      <c r="I13" s="820">
        <v>4.1013961503765062</v>
      </c>
      <c r="J13" s="820">
        <v>0</v>
      </c>
      <c r="K13" s="820">
        <v>6.1913513587839279</v>
      </c>
      <c r="L13" s="820">
        <v>0</v>
      </c>
      <c r="M13" s="820">
        <v>4.6966444055068104</v>
      </c>
      <c r="N13" s="820">
        <v>0</v>
      </c>
      <c r="O13" s="820">
        <v>0</v>
      </c>
      <c r="P13" s="821">
        <v>29.486357434772849</v>
      </c>
      <c r="Q13" s="821">
        <v>0</v>
      </c>
      <c r="R13" s="821">
        <v>24.887134074802063</v>
      </c>
      <c r="S13" s="817">
        <v>3.495256776160697</v>
      </c>
      <c r="T13" s="35"/>
    </row>
    <row r="14" spans="1:20">
      <c r="A14" s="819" t="s">
        <v>793</v>
      </c>
      <c r="B14" s="820">
        <v>4.3183684215800318</v>
      </c>
      <c r="C14" s="820">
        <v>4.1339128576660575E-6</v>
      </c>
      <c r="D14" s="820">
        <v>1.1922945763534194</v>
      </c>
      <c r="E14" s="820">
        <v>1.4613479737868993</v>
      </c>
      <c r="F14" s="820">
        <v>1.369825437125384E-2</v>
      </c>
      <c r="G14" s="820">
        <v>0.28784396486855474</v>
      </c>
      <c r="H14" s="820">
        <v>13.831374358473642</v>
      </c>
      <c r="I14" s="820">
        <v>0.67580374831495138</v>
      </c>
      <c r="J14" s="820">
        <v>0</v>
      </c>
      <c r="K14" s="820">
        <v>0</v>
      </c>
      <c r="L14" s="820">
        <v>0</v>
      </c>
      <c r="M14" s="820">
        <v>0.61609097632021947</v>
      </c>
      <c r="N14" s="820">
        <v>0</v>
      </c>
      <c r="O14" s="820">
        <v>0</v>
      </c>
      <c r="P14" s="821">
        <v>0.4819590006211053</v>
      </c>
      <c r="Q14" s="821">
        <v>0</v>
      </c>
      <c r="R14" s="821">
        <v>1.7932185673112322</v>
      </c>
      <c r="S14" s="817">
        <v>1.6121080077181877</v>
      </c>
      <c r="T14" s="35"/>
    </row>
    <row r="15" spans="1:20" ht="3" customHeight="1">
      <c r="A15" s="819"/>
      <c r="B15" s="822"/>
      <c r="C15" s="823"/>
      <c r="D15" s="823"/>
      <c r="E15" s="823"/>
      <c r="F15" s="823"/>
      <c r="G15" s="823"/>
      <c r="H15" s="823"/>
      <c r="I15" s="823"/>
      <c r="J15" s="823"/>
      <c r="K15" s="823"/>
      <c r="L15" s="823"/>
      <c r="M15" s="823"/>
      <c r="N15" s="823"/>
      <c r="O15" s="823"/>
      <c r="P15" s="824"/>
      <c r="Q15" s="824"/>
      <c r="R15" s="824"/>
      <c r="S15" s="825"/>
      <c r="T15" s="35"/>
    </row>
    <row r="16" spans="1:20">
      <c r="A16" s="816" t="s">
        <v>794</v>
      </c>
      <c r="B16" s="826">
        <v>16.263319314671847</v>
      </c>
      <c r="C16" s="826">
        <v>7.0058386655984144</v>
      </c>
      <c r="D16" s="826">
        <v>15.432978648307433</v>
      </c>
      <c r="E16" s="826">
        <v>16.492497042712234</v>
      </c>
      <c r="F16" s="826">
        <v>22.159294404996807</v>
      </c>
      <c r="G16" s="826">
        <v>14.155379684465922</v>
      </c>
      <c r="H16" s="826">
        <v>42.813915139708172</v>
      </c>
      <c r="I16" s="826">
        <v>14.459090328861416</v>
      </c>
      <c r="J16" s="826">
        <v>0</v>
      </c>
      <c r="K16" s="826">
        <v>14.090837100191992</v>
      </c>
      <c r="L16" s="826">
        <v>0</v>
      </c>
      <c r="M16" s="826">
        <v>37.133762205193655</v>
      </c>
      <c r="N16" s="826">
        <v>0</v>
      </c>
      <c r="O16" s="826">
        <v>5.9512762537113355</v>
      </c>
      <c r="P16" s="818">
        <v>12.001866264828374</v>
      </c>
      <c r="Q16" s="818">
        <v>0</v>
      </c>
      <c r="R16" s="818">
        <v>18.050235504895575</v>
      </c>
      <c r="S16" s="817">
        <v>15.265522472314027</v>
      </c>
      <c r="T16" s="35"/>
    </row>
    <row r="17" spans="1:20">
      <c r="A17" s="819" t="s">
        <v>790</v>
      </c>
      <c r="B17" s="822">
        <v>1.3108889158183964E-2</v>
      </c>
      <c r="C17" s="822">
        <v>0</v>
      </c>
      <c r="D17" s="822">
        <v>1.6628302508446689E-2</v>
      </c>
      <c r="E17" s="822">
        <v>7.7868008675651742E-3</v>
      </c>
      <c r="F17" s="822">
        <v>1.0839367784224249E-2</v>
      </c>
      <c r="G17" s="822">
        <v>5.5829473107808997E-3</v>
      </c>
      <c r="H17" s="822">
        <v>0.33160663756409664</v>
      </c>
      <c r="I17" s="822">
        <v>3.2698917195382684E-3</v>
      </c>
      <c r="J17" s="822">
        <v>0</v>
      </c>
      <c r="K17" s="822">
        <v>0</v>
      </c>
      <c r="L17" s="822">
        <v>0</v>
      </c>
      <c r="M17" s="822">
        <v>0</v>
      </c>
      <c r="N17" s="822">
        <v>0</v>
      </c>
      <c r="O17" s="822">
        <v>0</v>
      </c>
      <c r="P17" s="821">
        <v>0</v>
      </c>
      <c r="Q17" s="821">
        <v>0</v>
      </c>
      <c r="R17" s="821">
        <v>0</v>
      </c>
      <c r="S17" s="817">
        <v>1.2086956291288717E-2</v>
      </c>
      <c r="T17" s="35"/>
    </row>
    <row r="18" spans="1:20">
      <c r="A18" s="819" t="s">
        <v>123</v>
      </c>
      <c r="B18" s="822">
        <v>0.92837599140795857</v>
      </c>
      <c r="C18" s="822">
        <v>0.25174694119491214</v>
      </c>
      <c r="D18" s="822">
        <v>1.2220695439883067</v>
      </c>
      <c r="E18" s="822">
        <v>0.73067690578127664</v>
      </c>
      <c r="F18" s="822">
        <v>0.99107543739338533</v>
      </c>
      <c r="G18" s="822">
        <v>0.69731069743050256</v>
      </c>
      <c r="H18" s="822">
        <v>0</v>
      </c>
      <c r="I18" s="822">
        <v>1.2966097601478659</v>
      </c>
      <c r="J18" s="822">
        <v>0</v>
      </c>
      <c r="K18" s="822">
        <v>0.14677454462661621</v>
      </c>
      <c r="L18" s="822">
        <v>0</v>
      </c>
      <c r="M18" s="822">
        <v>2.2517714709857315</v>
      </c>
      <c r="N18" s="822">
        <v>0</v>
      </c>
      <c r="O18" s="822">
        <v>0</v>
      </c>
      <c r="P18" s="821">
        <v>0.31905682785894868</v>
      </c>
      <c r="Q18" s="821">
        <v>0</v>
      </c>
      <c r="R18" s="821">
        <v>0</v>
      </c>
      <c r="S18" s="817">
        <v>0.99353127729817392</v>
      </c>
      <c r="T18" s="35"/>
    </row>
    <row r="19" spans="1:20">
      <c r="A19" s="819" t="s">
        <v>133</v>
      </c>
      <c r="B19" s="822">
        <v>8.7112473372770172</v>
      </c>
      <c r="C19" s="822">
        <v>2.0342120041674541</v>
      </c>
      <c r="D19" s="822">
        <v>10.324383819692725</v>
      </c>
      <c r="E19" s="822">
        <v>4.810659308420985</v>
      </c>
      <c r="F19" s="822">
        <v>11.957574967890551</v>
      </c>
      <c r="G19" s="822">
        <v>9.4837330031564644</v>
      </c>
      <c r="H19" s="822">
        <v>7.2556001733022581</v>
      </c>
      <c r="I19" s="822">
        <v>9.2397856737475497</v>
      </c>
      <c r="J19" s="822">
        <v>0</v>
      </c>
      <c r="K19" s="822">
        <v>9.9978406725628854</v>
      </c>
      <c r="L19" s="822">
        <v>0</v>
      </c>
      <c r="M19" s="822">
        <v>24.117181560319541</v>
      </c>
      <c r="N19" s="822">
        <v>0</v>
      </c>
      <c r="O19" s="822">
        <v>5.9512762537113355</v>
      </c>
      <c r="P19" s="821">
        <v>5.9299478280245399</v>
      </c>
      <c r="Q19" s="821">
        <v>0</v>
      </c>
      <c r="R19" s="821">
        <v>9.5858988186945293</v>
      </c>
      <c r="S19" s="817">
        <v>9.2676147185248627</v>
      </c>
      <c r="T19" s="35"/>
    </row>
    <row r="20" spans="1:20">
      <c r="A20" s="819" t="s">
        <v>710</v>
      </c>
      <c r="B20" s="822">
        <v>0.25457521899571839</v>
      </c>
      <c r="C20" s="822">
        <v>0</v>
      </c>
      <c r="D20" s="822">
        <v>0.63649770374930326</v>
      </c>
      <c r="E20" s="822">
        <v>0</v>
      </c>
      <c r="F20" s="822">
        <v>0.55769136660131069</v>
      </c>
      <c r="G20" s="822">
        <v>0.5116477389297136</v>
      </c>
      <c r="H20" s="822">
        <v>12.385829163330579</v>
      </c>
      <c r="I20" s="822">
        <v>0.33241634110646567</v>
      </c>
      <c r="J20" s="822">
        <v>0</v>
      </c>
      <c r="K20" s="822">
        <v>0</v>
      </c>
      <c r="L20" s="822">
        <v>0</v>
      </c>
      <c r="M20" s="822">
        <v>0.2918776497359245</v>
      </c>
      <c r="N20" s="822">
        <v>0</v>
      </c>
      <c r="O20" s="822">
        <v>0</v>
      </c>
      <c r="P20" s="821">
        <v>0</v>
      </c>
      <c r="Q20" s="821">
        <v>0</v>
      </c>
      <c r="R20" s="821">
        <v>0</v>
      </c>
      <c r="S20" s="817">
        <v>0.48259132246605618</v>
      </c>
      <c r="T20" s="35"/>
    </row>
    <row r="21" spans="1:20">
      <c r="A21" s="819" t="s">
        <v>795</v>
      </c>
      <c r="B21" s="822">
        <v>2.0860251617163179</v>
      </c>
      <c r="C21" s="822">
        <v>0.31623563396798798</v>
      </c>
      <c r="D21" s="822">
        <v>1.899434001864319</v>
      </c>
      <c r="E21" s="822">
        <v>8.1379677468090286E-2</v>
      </c>
      <c r="F21" s="822">
        <v>2.7821059366872758</v>
      </c>
      <c r="G21" s="822">
        <v>1.7458191899332489</v>
      </c>
      <c r="H21" s="822">
        <v>0</v>
      </c>
      <c r="I21" s="822">
        <v>1.7645170973140172</v>
      </c>
      <c r="J21" s="822">
        <v>0</v>
      </c>
      <c r="K21" s="822">
        <v>0.1239289521786477</v>
      </c>
      <c r="L21" s="822">
        <v>0</v>
      </c>
      <c r="M21" s="822">
        <v>5.2918564571781808</v>
      </c>
      <c r="N21" s="822">
        <v>0</v>
      </c>
      <c r="O21" s="822">
        <v>0</v>
      </c>
      <c r="P21" s="821">
        <v>0</v>
      </c>
      <c r="Q21" s="821">
        <v>0</v>
      </c>
      <c r="R21" s="821">
        <v>0</v>
      </c>
      <c r="S21" s="817">
        <v>1.8007327757015164</v>
      </c>
      <c r="T21" s="35"/>
    </row>
    <row r="22" spans="1:20">
      <c r="A22" s="819" t="s">
        <v>792</v>
      </c>
      <c r="B22" s="822">
        <v>3.8595656661301057</v>
      </c>
      <c r="C22" s="822">
        <v>4.3979131399877183</v>
      </c>
      <c r="D22" s="822">
        <v>1.113440063361441</v>
      </c>
      <c r="E22" s="822">
        <v>6.944514931181951</v>
      </c>
      <c r="F22" s="822">
        <v>5.5956942382049126</v>
      </c>
      <c r="G22" s="822">
        <v>1.7083652279065547</v>
      </c>
      <c r="H22" s="822">
        <v>21.862273611071945</v>
      </c>
      <c r="I22" s="822">
        <v>1.56247723211163</v>
      </c>
      <c r="J22" s="822">
        <v>0</v>
      </c>
      <c r="K22" s="822">
        <v>3.8222929308238429</v>
      </c>
      <c r="L22" s="822">
        <v>0</v>
      </c>
      <c r="M22" s="822">
        <v>5.1727867952901967</v>
      </c>
      <c r="N22" s="822">
        <v>0</v>
      </c>
      <c r="O22" s="822">
        <v>0</v>
      </c>
      <c r="P22" s="821">
        <v>2.551204421615493</v>
      </c>
      <c r="Q22" s="821">
        <v>0</v>
      </c>
      <c r="R22" s="821">
        <v>1.2914624169561195</v>
      </c>
      <c r="S22" s="817">
        <v>2.3624345323435927</v>
      </c>
      <c r="T22" s="35"/>
    </row>
    <row r="23" spans="1:20">
      <c r="A23" s="819" t="s">
        <v>793</v>
      </c>
      <c r="B23" s="822">
        <v>0.41042104998654783</v>
      </c>
      <c r="C23" s="822">
        <v>5.7309462803421026E-3</v>
      </c>
      <c r="D23" s="822">
        <v>0.22052521314289017</v>
      </c>
      <c r="E23" s="822">
        <v>3.9174794189923681</v>
      </c>
      <c r="F23" s="822">
        <v>0.26431309043514506</v>
      </c>
      <c r="G23" s="822">
        <v>2.9208797986590616E-3</v>
      </c>
      <c r="H23" s="822">
        <v>0.97860555443929442</v>
      </c>
      <c r="I23" s="822">
        <v>0.26001433271434932</v>
      </c>
      <c r="J23" s="822">
        <v>0</v>
      </c>
      <c r="K23" s="822">
        <v>0</v>
      </c>
      <c r="L23" s="822">
        <v>0</v>
      </c>
      <c r="M23" s="822">
        <v>8.2882716840853559E-3</v>
      </c>
      <c r="N23" s="822">
        <v>0</v>
      </c>
      <c r="O23" s="822">
        <v>0</v>
      </c>
      <c r="P23" s="821">
        <v>3.2016571873293911</v>
      </c>
      <c r="Q23" s="821">
        <v>0</v>
      </c>
      <c r="R23" s="821">
        <v>7.1728742692449288</v>
      </c>
      <c r="S23" s="817">
        <v>0.34653088968853885</v>
      </c>
      <c r="T23" s="35"/>
    </row>
    <row r="24" spans="1:20" ht="2.25" customHeight="1">
      <c r="A24" s="819"/>
      <c r="B24" s="822"/>
      <c r="C24" s="823"/>
      <c r="D24" s="823"/>
      <c r="E24" s="823"/>
      <c r="F24" s="823"/>
      <c r="G24" s="823"/>
      <c r="H24" s="823"/>
      <c r="I24" s="823"/>
      <c r="J24" s="823"/>
      <c r="K24" s="823"/>
      <c r="L24" s="823"/>
      <c r="M24" s="823"/>
      <c r="N24" s="823"/>
      <c r="O24" s="823"/>
      <c r="P24" s="824"/>
      <c r="Q24" s="824"/>
      <c r="R24" s="824"/>
      <c r="S24" s="825"/>
      <c r="T24" s="35"/>
    </row>
    <row r="25" spans="1:20">
      <c r="A25" s="816" t="s">
        <v>796</v>
      </c>
      <c r="B25" s="826">
        <v>21.051395909616001</v>
      </c>
      <c r="C25" s="826">
        <v>3.946611815041047</v>
      </c>
      <c r="D25" s="826">
        <v>16.298226494355326</v>
      </c>
      <c r="E25" s="826">
        <v>8.500708607724599</v>
      </c>
      <c r="F25" s="826">
        <v>12.490450597298942</v>
      </c>
      <c r="G25" s="826">
        <v>13.399353527869309</v>
      </c>
      <c r="H25" s="826">
        <v>9.8764281953217417</v>
      </c>
      <c r="I25" s="826">
        <v>7.1922275992313018</v>
      </c>
      <c r="J25" s="826">
        <v>3.7203765910237898</v>
      </c>
      <c r="K25" s="826">
        <v>3.1995325133763033</v>
      </c>
      <c r="L25" s="826">
        <v>4.1310139041888117E-3</v>
      </c>
      <c r="M25" s="826">
        <v>10.291580793564274</v>
      </c>
      <c r="N25" s="826">
        <v>0</v>
      </c>
      <c r="O25" s="826">
        <v>9.3540119097149681</v>
      </c>
      <c r="P25" s="818">
        <v>0</v>
      </c>
      <c r="Q25" s="818">
        <v>0</v>
      </c>
      <c r="R25" s="818">
        <v>0</v>
      </c>
      <c r="S25" s="817">
        <v>14.195777332213497</v>
      </c>
      <c r="T25" s="35"/>
    </row>
    <row r="26" spans="1:20">
      <c r="A26" s="819" t="s">
        <v>790</v>
      </c>
      <c r="B26" s="822">
        <v>0.29783395655404565</v>
      </c>
      <c r="C26" s="822">
        <v>0</v>
      </c>
      <c r="D26" s="822">
        <v>0.20566112153202315</v>
      </c>
      <c r="E26" s="822">
        <v>7.1730423295954812E-3</v>
      </c>
      <c r="F26" s="822">
        <v>2.445738751650121E-2</v>
      </c>
      <c r="G26" s="822">
        <v>3.9974124833062175E-2</v>
      </c>
      <c r="H26" s="822">
        <v>1.0741196390219226E-2</v>
      </c>
      <c r="I26" s="822">
        <v>3.1643934653481777E-3</v>
      </c>
      <c r="J26" s="822">
        <v>0</v>
      </c>
      <c r="K26" s="822">
        <v>0</v>
      </c>
      <c r="L26" s="822">
        <v>0</v>
      </c>
      <c r="M26" s="822">
        <v>0</v>
      </c>
      <c r="N26" s="822">
        <v>0</v>
      </c>
      <c r="O26" s="822">
        <v>0</v>
      </c>
      <c r="P26" s="821">
        <v>0</v>
      </c>
      <c r="Q26" s="821">
        <v>0</v>
      </c>
      <c r="R26" s="821">
        <v>0</v>
      </c>
      <c r="S26" s="817">
        <v>0.1419731131274278</v>
      </c>
      <c r="T26" s="35"/>
    </row>
    <row r="27" spans="1:20">
      <c r="A27" s="819" t="s">
        <v>123</v>
      </c>
      <c r="B27" s="822">
        <v>0.22041310399351183</v>
      </c>
      <c r="C27" s="822">
        <v>6.6974921274155025E-2</v>
      </c>
      <c r="D27" s="822">
        <v>0.62530921393770289</v>
      </c>
      <c r="E27" s="822">
        <v>0.18244643747708292</v>
      </c>
      <c r="F27" s="822">
        <v>0.56652008361530115</v>
      </c>
      <c r="G27" s="822">
        <v>0.33661531679260104</v>
      </c>
      <c r="H27" s="822">
        <v>0</v>
      </c>
      <c r="I27" s="822">
        <v>0.39523435536223289</v>
      </c>
      <c r="J27" s="822">
        <v>0</v>
      </c>
      <c r="K27" s="822">
        <v>0</v>
      </c>
      <c r="L27" s="822">
        <v>0</v>
      </c>
      <c r="M27" s="822">
        <v>3.4701395043498451E-2</v>
      </c>
      <c r="N27" s="822">
        <v>0</v>
      </c>
      <c r="O27" s="822">
        <v>0</v>
      </c>
      <c r="P27" s="821">
        <v>0</v>
      </c>
      <c r="Q27" s="821">
        <v>0</v>
      </c>
      <c r="R27" s="821">
        <v>0</v>
      </c>
      <c r="S27" s="817">
        <v>0.39031312081176434</v>
      </c>
      <c r="T27" s="35"/>
    </row>
    <row r="28" spans="1:20">
      <c r="A28" s="819" t="s">
        <v>133</v>
      </c>
      <c r="B28" s="822">
        <v>16.824872286290464</v>
      </c>
      <c r="C28" s="822">
        <v>2.4693613945206518</v>
      </c>
      <c r="D28" s="822">
        <v>13.506386990478775</v>
      </c>
      <c r="E28" s="822">
        <v>4.4802281804129969</v>
      </c>
      <c r="F28" s="822">
        <v>8.2000463082527073</v>
      </c>
      <c r="G28" s="822">
        <v>11.966806759663097</v>
      </c>
      <c r="H28" s="822">
        <v>2.0476746089605107</v>
      </c>
      <c r="I28" s="822">
        <v>5.3628707967150895</v>
      </c>
      <c r="J28" s="822">
        <v>3.7203765910237898</v>
      </c>
      <c r="K28" s="822">
        <v>1.5114149413257068</v>
      </c>
      <c r="L28" s="822">
        <v>4.1310139041888117E-3</v>
      </c>
      <c r="M28" s="822">
        <v>8.4285056215694301</v>
      </c>
      <c r="N28" s="822">
        <v>0</v>
      </c>
      <c r="O28" s="822">
        <v>9.3540119097149681</v>
      </c>
      <c r="P28" s="821">
        <v>0</v>
      </c>
      <c r="Q28" s="821">
        <v>0</v>
      </c>
      <c r="R28" s="821">
        <v>0</v>
      </c>
      <c r="S28" s="817">
        <v>11.497479020495328</v>
      </c>
      <c r="T28" s="35"/>
    </row>
    <row r="29" spans="1:20">
      <c r="A29" s="819" t="s">
        <v>710</v>
      </c>
      <c r="B29" s="822">
        <v>8.8385651276247201E-2</v>
      </c>
      <c r="C29" s="822">
        <v>0</v>
      </c>
      <c r="D29" s="822">
        <v>2.1984355355756002E-2</v>
      </c>
      <c r="E29" s="822">
        <v>1.3325385821583973E-2</v>
      </c>
      <c r="F29" s="822">
        <v>9.1652610096469855E-2</v>
      </c>
      <c r="G29" s="822">
        <v>2.7342320683539619E-3</v>
      </c>
      <c r="H29" s="822">
        <v>0.43457029035378625</v>
      </c>
      <c r="I29" s="822">
        <v>4.1584818044529188E-2</v>
      </c>
      <c r="J29" s="822">
        <v>0</v>
      </c>
      <c r="K29" s="822">
        <v>0</v>
      </c>
      <c r="L29" s="822">
        <v>0</v>
      </c>
      <c r="M29" s="822">
        <v>5.6231774798050846E-2</v>
      </c>
      <c r="N29" s="822">
        <v>0</v>
      </c>
      <c r="O29" s="822">
        <v>0</v>
      </c>
      <c r="P29" s="821">
        <v>0</v>
      </c>
      <c r="Q29" s="821">
        <v>0</v>
      </c>
      <c r="R29" s="821">
        <v>0</v>
      </c>
      <c r="S29" s="817">
        <v>4.0237361870495918E-2</v>
      </c>
      <c r="T29" s="35"/>
    </row>
    <row r="30" spans="1:20">
      <c r="A30" s="819" t="s">
        <v>791</v>
      </c>
      <c r="B30" s="822">
        <v>1.5207384725170761</v>
      </c>
      <c r="C30" s="822">
        <v>0.53332421661328933</v>
      </c>
      <c r="D30" s="822">
        <v>0.53429450313999904</v>
      </c>
      <c r="E30" s="822">
        <v>0.19785801499546882</v>
      </c>
      <c r="F30" s="822">
        <v>1.6334526147782615</v>
      </c>
      <c r="G30" s="822">
        <v>0.44915784351162341</v>
      </c>
      <c r="H30" s="822">
        <v>0</v>
      </c>
      <c r="I30" s="822">
        <v>0.31189231125812672</v>
      </c>
      <c r="J30" s="822">
        <v>0</v>
      </c>
      <c r="K30" s="822">
        <v>0.41339618204297807</v>
      </c>
      <c r="L30" s="822">
        <v>0</v>
      </c>
      <c r="M30" s="822">
        <v>1.5387154986949023</v>
      </c>
      <c r="N30" s="822">
        <v>0</v>
      </c>
      <c r="O30" s="822">
        <v>0</v>
      </c>
      <c r="P30" s="821">
        <v>0</v>
      </c>
      <c r="Q30" s="821">
        <v>0</v>
      </c>
      <c r="R30" s="821">
        <v>0</v>
      </c>
      <c r="S30" s="817">
        <v>0.72719834721892118</v>
      </c>
      <c r="T30" s="35"/>
    </row>
    <row r="31" spans="1:20">
      <c r="A31" s="819" t="s">
        <v>792</v>
      </c>
      <c r="B31" s="822">
        <v>1.058419885593797</v>
      </c>
      <c r="C31" s="822">
        <v>0.79129859424771543</v>
      </c>
      <c r="D31" s="822">
        <v>0.28160406816618982</v>
      </c>
      <c r="E31" s="822">
        <v>0.66062522987688355</v>
      </c>
      <c r="F31" s="822">
        <v>0.96789705775917945</v>
      </c>
      <c r="G31" s="822">
        <v>0.37422519413902916</v>
      </c>
      <c r="H31" s="822">
        <v>7.3834420996172252</v>
      </c>
      <c r="I31" s="822">
        <v>0.11744961369522014</v>
      </c>
      <c r="J31" s="822">
        <v>0</v>
      </c>
      <c r="K31" s="822">
        <v>0.55030914509506357</v>
      </c>
      <c r="L31" s="822">
        <v>0</v>
      </c>
      <c r="M31" s="822">
        <v>0.14207903316017126</v>
      </c>
      <c r="N31" s="822">
        <v>0</v>
      </c>
      <c r="O31" s="822">
        <v>0</v>
      </c>
      <c r="P31" s="821">
        <v>0</v>
      </c>
      <c r="Q31" s="821">
        <v>0</v>
      </c>
      <c r="R31" s="821">
        <v>0</v>
      </c>
      <c r="S31" s="817">
        <v>0.50546424788711597</v>
      </c>
      <c r="T31" s="35"/>
    </row>
    <row r="32" spans="1:20">
      <c r="A32" s="819" t="s">
        <v>793</v>
      </c>
      <c r="B32" s="822">
        <v>1.0407325533908625</v>
      </c>
      <c r="C32" s="822">
        <v>8.5652688385235334E-2</v>
      </c>
      <c r="D32" s="822">
        <v>1.1229862417448819</v>
      </c>
      <c r="E32" s="822">
        <v>2.9590523168109875</v>
      </c>
      <c r="F32" s="822">
        <v>1.0064245352805203</v>
      </c>
      <c r="G32" s="822">
        <v>0.2298400568615428</v>
      </c>
      <c r="H32" s="822">
        <v>0</v>
      </c>
      <c r="I32" s="822">
        <v>0.96003131069075631</v>
      </c>
      <c r="J32" s="822">
        <v>0</v>
      </c>
      <c r="K32" s="822">
        <v>0.72441224491255496</v>
      </c>
      <c r="L32" s="822">
        <v>0</v>
      </c>
      <c r="M32" s="822">
        <v>9.1347470298221128E-2</v>
      </c>
      <c r="N32" s="822">
        <v>0</v>
      </c>
      <c r="O32" s="822">
        <v>0</v>
      </c>
      <c r="P32" s="821">
        <v>0</v>
      </c>
      <c r="Q32" s="821">
        <v>0</v>
      </c>
      <c r="R32" s="821">
        <v>0</v>
      </c>
      <c r="S32" s="817">
        <v>0.8931121208024424</v>
      </c>
      <c r="T32" s="35"/>
    </row>
    <row r="33" spans="1:20" ht="3.75" customHeight="1">
      <c r="A33" s="819"/>
      <c r="B33" s="822"/>
      <c r="C33" s="823"/>
      <c r="D33" s="823"/>
      <c r="E33" s="823"/>
      <c r="F33" s="823"/>
      <c r="G33" s="823"/>
      <c r="H33" s="823"/>
      <c r="I33" s="823"/>
      <c r="J33" s="823"/>
      <c r="K33" s="823"/>
      <c r="L33" s="823"/>
      <c r="M33" s="823"/>
      <c r="N33" s="823"/>
      <c r="O33" s="823"/>
      <c r="P33" s="824"/>
      <c r="Q33" s="824"/>
      <c r="R33" s="824"/>
      <c r="S33" s="825"/>
      <c r="T33" s="35"/>
    </row>
    <row r="34" spans="1:20">
      <c r="A34" s="816" t="s">
        <v>797</v>
      </c>
      <c r="B34" s="826">
        <v>3.7651199706630396</v>
      </c>
      <c r="C34" s="826">
        <v>0.2783507718350286</v>
      </c>
      <c r="D34" s="826">
        <v>5.7938658979825588</v>
      </c>
      <c r="E34" s="826">
        <v>1.5151160974773334</v>
      </c>
      <c r="F34" s="826">
        <v>0.28719980463562778</v>
      </c>
      <c r="G34" s="826">
        <v>3.4961026331580478</v>
      </c>
      <c r="H34" s="826">
        <v>3.492552535094947E-2</v>
      </c>
      <c r="I34" s="826">
        <v>2.051518415478939</v>
      </c>
      <c r="J34" s="826">
        <v>69.45822004484647</v>
      </c>
      <c r="K34" s="826">
        <v>2.9886696618014685E-2</v>
      </c>
      <c r="L34" s="826">
        <v>8.5548640838033499E-2</v>
      </c>
      <c r="M34" s="826">
        <v>1.3102839213068459E-3</v>
      </c>
      <c r="N34" s="826">
        <v>0</v>
      </c>
      <c r="O34" s="826">
        <v>0.88415240620917712</v>
      </c>
      <c r="P34" s="818">
        <v>0</v>
      </c>
      <c r="Q34" s="818">
        <v>0</v>
      </c>
      <c r="R34" s="818">
        <v>0</v>
      </c>
      <c r="S34" s="817">
        <v>6.0217990320831225</v>
      </c>
      <c r="T34" s="35"/>
    </row>
    <row r="35" spans="1:20">
      <c r="A35" s="819" t="s">
        <v>790</v>
      </c>
      <c r="B35" s="822">
        <v>0.35004726831139321</v>
      </c>
      <c r="C35" s="822">
        <v>0</v>
      </c>
      <c r="D35" s="822">
        <v>0.21175437647983705</v>
      </c>
      <c r="E35" s="822">
        <v>1.5527058954135291E-3</v>
      </c>
      <c r="F35" s="822">
        <v>6.1988571404152284E-3</v>
      </c>
      <c r="G35" s="822">
        <v>1.0530154825107933E-3</v>
      </c>
      <c r="H35" s="822">
        <v>3.492552535094947E-2</v>
      </c>
      <c r="I35" s="822">
        <v>7.8056352357255344E-4</v>
      </c>
      <c r="J35" s="822">
        <v>0</v>
      </c>
      <c r="K35" s="822">
        <v>0</v>
      </c>
      <c r="L35" s="822">
        <v>0</v>
      </c>
      <c r="M35" s="822">
        <v>0</v>
      </c>
      <c r="N35" s="822">
        <v>0</v>
      </c>
      <c r="O35" s="822">
        <v>0</v>
      </c>
      <c r="P35" s="821">
        <v>0</v>
      </c>
      <c r="Q35" s="821">
        <v>0</v>
      </c>
      <c r="R35" s="821">
        <v>0</v>
      </c>
      <c r="S35" s="817">
        <v>0.14869123478260063</v>
      </c>
      <c r="T35" s="35"/>
    </row>
    <row r="36" spans="1:20">
      <c r="A36" s="819" t="s">
        <v>123</v>
      </c>
      <c r="B36" s="822">
        <v>6.4104949887688967E-3</v>
      </c>
      <c r="C36" s="822">
        <v>2.1358621080812257E-2</v>
      </c>
      <c r="D36" s="822">
        <v>0.13086781350934429</v>
      </c>
      <c r="E36" s="822">
        <v>1.2918785076421934E-4</v>
      </c>
      <c r="F36" s="822">
        <v>5.7260960812961843E-2</v>
      </c>
      <c r="G36" s="822">
        <v>1.003306575365321E-2</v>
      </c>
      <c r="H36" s="822">
        <v>0</v>
      </c>
      <c r="I36" s="822">
        <v>1.5096514094265562E-2</v>
      </c>
      <c r="J36" s="822">
        <v>0</v>
      </c>
      <c r="K36" s="822">
        <v>0</v>
      </c>
      <c r="L36" s="822">
        <v>0</v>
      </c>
      <c r="M36" s="822">
        <v>0</v>
      </c>
      <c r="N36" s="822">
        <v>0</v>
      </c>
      <c r="O36" s="822">
        <v>0</v>
      </c>
      <c r="P36" s="821">
        <v>0</v>
      </c>
      <c r="Q36" s="821">
        <v>0</v>
      </c>
      <c r="R36" s="821">
        <v>0</v>
      </c>
      <c r="S36" s="817">
        <v>5.1178658433355236E-2</v>
      </c>
      <c r="T36" s="35"/>
    </row>
    <row r="37" spans="1:20">
      <c r="A37" s="819" t="s">
        <v>133</v>
      </c>
      <c r="B37" s="822">
        <v>3.2822165604246951</v>
      </c>
      <c r="C37" s="822">
        <v>0.11205369798064613</v>
      </c>
      <c r="D37" s="822">
        <v>5.3858078528909079</v>
      </c>
      <c r="E37" s="822">
        <v>1.4929927887751586</v>
      </c>
      <c r="F37" s="822">
        <v>0.11833723981054321</v>
      </c>
      <c r="G37" s="822">
        <v>3.3944987832165525</v>
      </c>
      <c r="H37" s="822">
        <v>0</v>
      </c>
      <c r="I37" s="822">
        <v>2.0244967724125749</v>
      </c>
      <c r="J37" s="822">
        <v>69.45822004484647</v>
      </c>
      <c r="K37" s="822">
        <v>2.3859385937441711E-2</v>
      </c>
      <c r="L37" s="822">
        <v>8.5548640838033499E-2</v>
      </c>
      <c r="M37" s="822">
        <v>0</v>
      </c>
      <c r="N37" s="822">
        <v>0</v>
      </c>
      <c r="O37" s="822">
        <v>0.88415240620917712</v>
      </c>
      <c r="P37" s="821">
        <v>0</v>
      </c>
      <c r="Q37" s="821">
        <v>0</v>
      </c>
      <c r="R37" s="821">
        <v>0</v>
      </c>
      <c r="S37" s="817">
        <v>5.7516405980692653</v>
      </c>
      <c r="T37" s="35"/>
    </row>
    <row r="38" spans="1:20">
      <c r="A38" s="819" t="s">
        <v>710</v>
      </c>
      <c r="B38" s="822">
        <v>4.6747777953083571E-4</v>
      </c>
      <c r="C38" s="822">
        <v>0</v>
      </c>
      <c r="D38" s="822">
        <v>7.1903755043589343E-5</v>
      </c>
      <c r="E38" s="822">
        <v>0</v>
      </c>
      <c r="F38" s="822">
        <v>5.5405046886738474E-2</v>
      </c>
      <c r="G38" s="822">
        <v>0</v>
      </c>
      <c r="H38" s="822">
        <v>0</v>
      </c>
      <c r="I38" s="822">
        <v>3.768812561097643E-3</v>
      </c>
      <c r="J38" s="822">
        <v>0</v>
      </c>
      <c r="K38" s="822">
        <v>0</v>
      </c>
      <c r="L38" s="822">
        <v>0</v>
      </c>
      <c r="M38" s="822">
        <v>0</v>
      </c>
      <c r="N38" s="822">
        <v>0</v>
      </c>
      <c r="O38" s="822">
        <v>0</v>
      </c>
      <c r="P38" s="821">
        <v>0</v>
      </c>
      <c r="Q38" s="821">
        <v>0</v>
      </c>
      <c r="R38" s="821">
        <v>0</v>
      </c>
      <c r="S38" s="817">
        <v>2.9204226472798857E-3</v>
      </c>
      <c r="T38" s="35"/>
    </row>
    <row r="39" spans="1:20">
      <c r="A39" s="819" t="s">
        <v>791</v>
      </c>
      <c r="B39" s="822">
        <v>9.1081133449594662E-2</v>
      </c>
      <c r="C39" s="822">
        <v>7.9872606733669398E-3</v>
      </c>
      <c r="D39" s="822">
        <v>5.01294212611837E-2</v>
      </c>
      <c r="E39" s="822">
        <v>3.8146829213294136E-3</v>
      </c>
      <c r="F39" s="822">
        <v>3.9373817852881958E-2</v>
      </c>
      <c r="G39" s="822">
        <v>7.6157497592918316E-2</v>
      </c>
      <c r="H39" s="822">
        <v>0</v>
      </c>
      <c r="I39" s="822">
        <v>6.3865064184979231E-3</v>
      </c>
      <c r="J39" s="822">
        <v>0</v>
      </c>
      <c r="K39" s="822">
        <v>0</v>
      </c>
      <c r="L39" s="822">
        <v>0</v>
      </c>
      <c r="M39" s="822">
        <v>1.3102839213068459E-3</v>
      </c>
      <c r="N39" s="822">
        <v>0</v>
      </c>
      <c r="O39" s="822">
        <v>0</v>
      </c>
      <c r="P39" s="821">
        <v>0</v>
      </c>
      <c r="Q39" s="821">
        <v>0</v>
      </c>
      <c r="R39" s="821">
        <v>0</v>
      </c>
      <c r="S39" s="817">
        <v>5.0727065588352271E-2</v>
      </c>
      <c r="T39" s="35"/>
    </row>
    <row r="40" spans="1:20">
      <c r="A40" s="819" t="s">
        <v>792</v>
      </c>
      <c r="B40" s="822">
        <v>7.362027028097351E-3</v>
      </c>
      <c r="C40" s="822">
        <v>0.13623251966701033</v>
      </c>
      <c r="D40" s="822">
        <v>7.0925949774583198E-3</v>
      </c>
      <c r="E40" s="822">
        <v>0</v>
      </c>
      <c r="F40" s="822">
        <v>7.9084942075356799E-3</v>
      </c>
      <c r="G40" s="822">
        <v>6.806533992146961E-3</v>
      </c>
      <c r="H40" s="822">
        <v>0</v>
      </c>
      <c r="I40" s="822">
        <v>4.8596465244365555E-4</v>
      </c>
      <c r="J40" s="822">
        <v>0</v>
      </c>
      <c r="K40" s="822">
        <v>2.5842563161602447E-3</v>
      </c>
      <c r="L40" s="822">
        <v>0</v>
      </c>
      <c r="M40" s="822">
        <v>0</v>
      </c>
      <c r="N40" s="822">
        <v>0</v>
      </c>
      <c r="O40" s="822">
        <v>0</v>
      </c>
      <c r="P40" s="821">
        <v>0</v>
      </c>
      <c r="Q40" s="821">
        <v>0</v>
      </c>
      <c r="R40" s="821">
        <v>0</v>
      </c>
      <c r="S40" s="817">
        <v>6.1139606754059281E-3</v>
      </c>
      <c r="T40" s="35"/>
    </row>
    <row r="41" spans="1:20">
      <c r="A41" s="819" t="s">
        <v>793</v>
      </c>
      <c r="B41" s="822">
        <v>2.7535008680959473E-2</v>
      </c>
      <c r="C41" s="822">
        <v>7.1867243319293731E-4</v>
      </c>
      <c r="D41" s="822">
        <v>8.141935108783336E-3</v>
      </c>
      <c r="E41" s="822">
        <v>1.6626732034667576E-2</v>
      </c>
      <c r="F41" s="822">
        <v>2.7153879245514234E-3</v>
      </c>
      <c r="G41" s="822">
        <v>7.5537371202653069E-3</v>
      </c>
      <c r="H41" s="822">
        <v>0</v>
      </c>
      <c r="I41" s="822">
        <v>5.0328181648699158E-4</v>
      </c>
      <c r="J41" s="822">
        <v>0</v>
      </c>
      <c r="K41" s="822">
        <v>3.4430543644127297E-3</v>
      </c>
      <c r="L41" s="822">
        <v>0</v>
      </c>
      <c r="M41" s="822">
        <v>0</v>
      </c>
      <c r="N41" s="822">
        <v>0</v>
      </c>
      <c r="O41" s="822">
        <v>0</v>
      </c>
      <c r="P41" s="821">
        <v>0</v>
      </c>
      <c r="Q41" s="821">
        <v>0</v>
      </c>
      <c r="R41" s="821">
        <v>0</v>
      </c>
      <c r="S41" s="817">
        <v>1.0527091886863911E-2</v>
      </c>
      <c r="T41" s="35"/>
    </row>
    <row r="42" spans="1:20" ht="3" customHeight="1">
      <c r="A42" s="819"/>
      <c r="B42" s="822"/>
      <c r="C42" s="823"/>
      <c r="D42" s="823"/>
      <c r="E42" s="823"/>
      <c r="F42" s="823"/>
      <c r="G42" s="823"/>
      <c r="H42" s="823"/>
      <c r="I42" s="823"/>
      <c r="J42" s="823"/>
      <c r="K42" s="823"/>
      <c r="L42" s="823"/>
      <c r="M42" s="823"/>
      <c r="N42" s="823"/>
      <c r="O42" s="823"/>
      <c r="P42" s="824"/>
      <c r="Q42" s="824"/>
      <c r="R42" s="824"/>
      <c r="S42" s="825"/>
      <c r="T42" s="35"/>
    </row>
    <row r="43" spans="1:20">
      <c r="A43" s="816" t="s">
        <v>798</v>
      </c>
      <c r="B43" s="826">
        <v>0.12905364607855807</v>
      </c>
      <c r="C43" s="826">
        <v>5.4658045810506047E-4</v>
      </c>
      <c r="D43" s="826">
        <v>0.50384963376603464</v>
      </c>
      <c r="E43" s="826">
        <v>0.11328365474653204</v>
      </c>
      <c r="F43" s="826">
        <v>3.1591348440282226E-2</v>
      </c>
      <c r="G43" s="826">
        <v>8.5837396986159026E-2</v>
      </c>
      <c r="H43" s="826">
        <v>4.2592933539874703E-3</v>
      </c>
      <c r="I43" s="826">
        <v>0.20772652721845414</v>
      </c>
      <c r="J43" s="826">
        <v>20.331658184601658</v>
      </c>
      <c r="K43" s="826">
        <v>0</v>
      </c>
      <c r="L43" s="826">
        <v>4.1704620821849794E-2</v>
      </c>
      <c r="M43" s="826">
        <v>0</v>
      </c>
      <c r="N43" s="826">
        <v>0</v>
      </c>
      <c r="O43" s="826">
        <v>0.32641209639040364</v>
      </c>
      <c r="P43" s="818">
        <v>0</v>
      </c>
      <c r="Q43" s="818">
        <v>0</v>
      </c>
      <c r="R43" s="818">
        <v>0</v>
      </c>
      <c r="S43" s="817">
        <v>0.94683542108268126</v>
      </c>
      <c r="T43" s="35"/>
    </row>
    <row r="44" spans="1:20" ht="13.5" customHeight="1">
      <c r="A44" s="819" t="s">
        <v>790</v>
      </c>
      <c r="B44" s="822">
        <v>1.5244037586142177E-2</v>
      </c>
      <c r="C44" s="822">
        <v>0</v>
      </c>
      <c r="D44" s="822">
        <v>8.2553407920012718E-3</v>
      </c>
      <c r="E44" s="822">
        <v>3.2537074503014777E-4</v>
      </c>
      <c r="F44" s="822">
        <v>1.9509407902932939E-3</v>
      </c>
      <c r="G44" s="822">
        <v>1.0443422932394661E-3</v>
      </c>
      <c r="H44" s="822">
        <v>4.2592933539874703E-3</v>
      </c>
      <c r="I44" s="822">
        <v>6.829788831165251E-4</v>
      </c>
      <c r="J44" s="822">
        <v>0</v>
      </c>
      <c r="K44" s="822">
        <v>0</v>
      </c>
      <c r="L44" s="822">
        <v>0</v>
      </c>
      <c r="M44" s="822">
        <v>0</v>
      </c>
      <c r="N44" s="822">
        <v>0</v>
      </c>
      <c r="O44" s="822">
        <v>0</v>
      </c>
      <c r="P44" s="821">
        <v>0</v>
      </c>
      <c r="Q44" s="821">
        <v>0</v>
      </c>
      <c r="R44" s="821">
        <v>0</v>
      </c>
      <c r="S44" s="817">
        <v>6.478684910974088E-3</v>
      </c>
      <c r="T44" s="35"/>
    </row>
    <row r="45" spans="1:20">
      <c r="A45" s="819" t="s">
        <v>123</v>
      </c>
      <c r="B45" s="822">
        <v>4.7072247933399017E-5</v>
      </c>
      <c r="C45" s="822">
        <v>0</v>
      </c>
      <c r="D45" s="822">
        <v>2.830244873449202E-2</v>
      </c>
      <c r="E45" s="822">
        <v>2.198797751263511E-4</v>
      </c>
      <c r="F45" s="822">
        <v>2.3264757166868389E-3</v>
      </c>
      <c r="G45" s="822">
        <v>1.1813122767463922E-3</v>
      </c>
      <c r="H45" s="822">
        <v>0</v>
      </c>
      <c r="I45" s="822">
        <v>2.2121569190102532E-3</v>
      </c>
      <c r="J45" s="822">
        <v>0</v>
      </c>
      <c r="K45" s="822">
        <v>0</v>
      </c>
      <c r="L45" s="822">
        <v>0</v>
      </c>
      <c r="M45" s="822">
        <v>0</v>
      </c>
      <c r="N45" s="822">
        <v>0</v>
      </c>
      <c r="O45" s="822">
        <v>0</v>
      </c>
      <c r="P45" s="821">
        <v>0</v>
      </c>
      <c r="Q45" s="821">
        <v>0</v>
      </c>
      <c r="R45" s="821">
        <v>0</v>
      </c>
      <c r="S45" s="817">
        <v>1.0050188357652411E-2</v>
      </c>
      <c r="T45" s="35"/>
    </row>
    <row r="46" spans="1:20" ht="12.75" customHeight="1">
      <c r="A46" s="819" t="s">
        <v>133</v>
      </c>
      <c r="B46" s="822">
        <v>9.2323023001768187E-2</v>
      </c>
      <c r="C46" s="822">
        <v>0</v>
      </c>
      <c r="D46" s="822">
        <v>0.44756797200033738</v>
      </c>
      <c r="E46" s="822">
        <v>8.8901652535351594E-2</v>
      </c>
      <c r="F46" s="822">
        <v>2.3066664363149227E-3</v>
      </c>
      <c r="G46" s="822">
        <v>8.1957048650340938E-2</v>
      </c>
      <c r="H46" s="822">
        <v>0</v>
      </c>
      <c r="I46" s="822">
        <v>0.20256631364411826</v>
      </c>
      <c r="J46" s="822">
        <v>20.331658184601658</v>
      </c>
      <c r="K46" s="822">
        <v>0</v>
      </c>
      <c r="L46" s="822">
        <v>4.1704620821849794E-2</v>
      </c>
      <c r="M46" s="822">
        <v>0</v>
      </c>
      <c r="N46" s="822">
        <v>0</v>
      </c>
      <c r="O46" s="822">
        <v>0.32641209639040364</v>
      </c>
      <c r="P46" s="821">
        <v>0</v>
      </c>
      <c r="Q46" s="821">
        <v>0</v>
      </c>
      <c r="R46" s="821">
        <v>0</v>
      </c>
      <c r="S46" s="817">
        <v>0.91683230161946472</v>
      </c>
      <c r="T46" s="35"/>
    </row>
    <row r="47" spans="1:20">
      <c r="A47" s="819" t="s">
        <v>710</v>
      </c>
      <c r="B47" s="822">
        <v>0</v>
      </c>
      <c r="C47" s="822">
        <v>0</v>
      </c>
      <c r="D47" s="822">
        <v>3.9853482106527437E-9</v>
      </c>
      <c r="E47" s="822">
        <v>0</v>
      </c>
      <c r="F47" s="822">
        <v>1.9328484465817011E-3</v>
      </c>
      <c r="G47" s="822">
        <v>0</v>
      </c>
      <c r="H47" s="822">
        <v>0</v>
      </c>
      <c r="I47" s="822">
        <v>8.1905683566335511E-4</v>
      </c>
      <c r="J47" s="822">
        <v>0</v>
      </c>
      <c r="K47" s="822">
        <v>0</v>
      </c>
      <c r="L47" s="822">
        <v>0</v>
      </c>
      <c r="M47" s="822">
        <v>0</v>
      </c>
      <c r="N47" s="822">
        <v>0</v>
      </c>
      <c r="O47" s="822">
        <v>0</v>
      </c>
      <c r="P47" s="821">
        <v>0</v>
      </c>
      <c r="Q47" s="821">
        <v>0</v>
      </c>
      <c r="R47" s="821">
        <v>0</v>
      </c>
      <c r="S47" s="817">
        <v>1.9230966319510156E-4</v>
      </c>
      <c r="T47" s="35"/>
    </row>
    <row r="48" spans="1:20">
      <c r="A48" s="819" t="s">
        <v>791</v>
      </c>
      <c r="B48" s="822">
        <v>4.1412145670046089E-3</v>
      </c>
      <c r="C48" s="822">
        <v>4.7494351758580374E-7</v>
      </c>
      <c r="D48" s="822">
        <v>4.8645925343456841E-3</v>
      </c>
      <c r="E48" s="822">
        <v>4.5242013269624963E-8</v>
      </c>
      <c r="F48" s="822">
        <v>9.6900117482007879E-3</v>
      </c>
      <c r="G48" s="822">
        <v>7.9933063208982677E-4</v>
      </c>
      <c r="H48" s="822">
        <v>0</v>
      </c>
      <c r="I48" s="822">
        <v>1.2887605582161121E-3</v>
      </c>
      <c r="J48" s="822">
        <v>0</v>
      </c>
      <c r="K48" s="822">
        <v>0</v>
      </c>
      <c r="L48" s="822">
        <v>0</v>
      </c>
      <c r="M48" s="822">
        <v>0</v>
      </c>
      <c r="N48" s="822">
        <v>0</v>
      </c>
      <c r="O48" s="822">
        <v>0</v>
      </c>
      <c r="P48" s="821">
        <v>0</v>
      </c>
      <c r="Q48" s="821">
        <v>0</v>
      </c>
      <c r="R48" s="821">
        <v>0</v>
      </c>
      <c r="S48" s="817">
        <v>3.2323441806027075E-3</v>
      </c>
      <c r="T48" s="35"/>
    </row>
    <row r="49" spans="1:20">
      <c r="A49" s="819" t="s">
        <v>792</v>
      </c>
      <c r="B49" s="822">
        <v>1.6790489556878473E-3</v>
      </c>
      <c r="C49" s="822">
        <v>0</v>
      </c>
      <c r="D49" s="822">
        <v>3.7632436345283972E-3</v>
      </c>
      <c r="E49" s="822">
        <v>0</v>
      </c>
      <c r="F49" s="822">
        <v>0</v>
      </c>
      <c r="G49" s="822">
        <v>0</v>
      </c>
      <c r="H49" s="822">
        <v>0</v>
      </c>
      <c r="I49" s="822">
        <v>0</v>
      </c>
      <c r="J49" s="822">
        <v>0</v>
      </c>
      <c r="K49" s="822">
        <v>0</v>
      </c>
      <c r="L49" s="822">
        <v>0</v>
      </c>
      <c r="M49" s="822">
        <v>0</v>
      </c>
      <c r="N49" s="822">
        <v>0</v>
      </c>
      <c r="O49" s="822">
        <v>0</v>
      </c>
      <c r="P49" s="821">
        <v>0</v>
      </c>
      <c r="Q49" s="821">
        <v>0</v>
      </c>
      <c r="R49" s="821">
        <v>0</v>
      </c>
      <c r="S49" s="817">
        <v>1.6279921769940401E-3</v>
      </c>
      <c r="T49" s="35"/>
    </row>
    <row r="50" spans="1:20">
      <c r="A50" s="819" t="s">
        <v>793</v>
      </c>
      <c r="B50" s="822">
        <v>1.5619249720021862E-2</v>
      </c>
      <c r="C50" s="822">
        <v>5.461055145874747E-4</v>
      </c>
      <c r="D50" s="822">
        <v>1.109603208498176E-2</v>
      </c>
      <c r="E50" s="822">
        <v>2.3836706449010699E-2</v>
      </c>
      <c r="F50" s="822">
        <v>1.3384405302204683E-2</v>
      </c>
      <c r="G50" s="822">
        <v>8.5536313374240923E-4</v>
      </c>
      <c r="H50" s="822">
        <v>0</v>
      </c>
      <c r="I50" s="822">
        <v>1.572603783296465E-4</v>
      </c>
      <c r="J50" s="822">
        <v>0</v>
      </c>
      <c r="K50" s="822">
        <v>0</v>
      </c>
      <c r="L50" s="822">
        <v>0</v>
      </c>
      <c r="M50" s="822">
        <v>0</v>
      </c>
      <c r="N50" s="822">
        <v>0</v>
      </c>
      <c r="O50" s="822">
        <v>0</v>
      </c>
      <c r="P50" s="821">
        <v>0</v>
      </c>
      <c r="Q50" s="821">
        <v>0</v>
      </c>
      <c r="R50" s="821">
        <v>0</v>
      </c>
      <c r="S50" s="817">
        <v>8.421600173798156E-3</v>
      </c>
      <c r="T50" s="35"/>
    </row>
    <row r="51" spans="1:20" ht="3" customHeight="1">
      <c r="A51" s="819"/>
      <c r="B51" s="822"/>
      <c r="C51" s="823"/>
      <c r="D51" s="823"/>
      <c r="E51" s="823"/>
      <c r="F51" s="823"/>
      <c r="G51" s="823"/>
      <c r="H51" s="823"/>
      <c r="I51" s="823"/>
      <c r="J51" s="823"/>
      <c r="K51" s="823"/>
      <c r="L51" s="823"/>
      <c r="M51" s="823"/>
      <c r="N51" s="823"/>
      <c r="O51" s="823"/>
      <c r="P51" s="824"/>
      <c r="Q51" s="824"/>
      <c r="R51" s="824"/>
      <c r="S51" s="825"/>
      <c r="T51" s="35"/>
    </row>
    <row r="52" spans="1:20">
      <c r="A52" s="816" t="s">
        <v>799</v>
      </c>
      <c r="B52" s="826">
        <v>16.414265768011845</v>
      </c>
      <c r="C52" s="826">
        <v>79.72292779123633</v>
      </c>
      <c r="D52" s="826">
        <v>14.966448965591775</v>
      </c>
      <c r="E52" s="826">
        <v>46.68173928024973</v>
      </c>
      <c r="F52" s="826">
        <v>14.108661501521217</v>
      </c>
      <c r="G52" s="826">
        <v>19.64462503166023</v>
      </c>
      <c r="H52" s="826">
        <v>0</v>
      </c>
      <c r="I52" s="826">
        <v>31.861411488206532</v>
      </c>
      <c r="J52" s="826">
        <v>2.9277638295059418</v>
      </c>
      <c r="K52" s="826">
        <v>39.973589552496094</v>
      </c>
      <c r="L52" s="826">
        <v>99.867466054135122</v>
      </c>
      <c r="M52" s="826">
        <v>1.3307119982052524</v>
      </c>
      <c r="N52" s="826">
        <v>100</v>
      </c>
      <c r="O52" s="826">
        <v>80.894495210518897</v>
      </c>
      <c r="P52" s="818">
        <v>0</v>
      </c>
      <c r="Q52" s="818">
        <v>0</v>
      </c>
      <c r="R52" s="818">
        <v>0</v>
      </c>
      <c r="S52" s="817">
        <v>20.054456446699117</v>
      </c>
      <c r="T52" s="35"/>
    </row>
    <row r="53" spans="1:20">
      <c r="A53" s="819" t="s">
        <v>790</v>
      </c>
      <c r="B53" s="822">
        <v>4.3508724526281881</v>
      </c>
      <c r="C53" s="822">
        <v>0.19126745556171681</v>
      </c>
      <c r="D53" s="822">
        <v>4.9546302397833708</v>
      </c>
      <c r="E53" s="822">
        <v>9.131341248490294</v>
      </c>
      <c r="F53" s="822">
        <v>2.0715396972785332</v>
      </c>
      <c r="G53" s="822">
        <v>4.7836389324466726</v>
      </c>
      <c r="H53" s="822">
        <v>0</v>
      </c>
      <c r="I53" s="822">
        <v>6.0391985687949061</v>
      </c>
      <c r="J53" s="822">
        <v>0</v>
      </c>
      <c r="K53" s="822">
        <v>0.32246398221612521</v>
      </c>
      <c r="L53" s="822">
        <v>51.145160850318327</v>
      </c>
      <c r="M53" s="822">
        <v>0</v>
      </c>
      <c r="N53" s="822">
        <v>46.627927902517243</v>
      </c>
      <c r="O53" s="822">
        <v>0</v>
      </c>
      <c r="P53" s="821">
        <v>0</v>
      </c>
      <c r="Q53" s="821">
        <v>0</v>
      </c>
      <c r="R53" s="821">
        <v>0</v>
      </c>
      <c r="S53" s="817">
        <v>5.11548333969123</v>
      </c>
      <c r="T53" s="35"/>
    </row>
    <row r="54" spans="1:20">
      <c r="A54" s="819" t="s">
        <v>133</v>
      </c>
      <c r="B54" s="822">
        <v>12.063134307757945</v>
      </c>
      <c r="C54" s="822">
        <v>58.251723165903272</v>
      </c>
      <c r="D54" s="822">
        <v>10.010190455796813</v>
      </c>
      <c r="E54" s="822">
        <v>35.893068930039817</v>
      </c>
      <c r="F54" s="822">
        <v>12.036876957273854</v>
      </c>
      <c r="G54" s="822">
        <v>13.721943664507059</v>
      </c>
      <c r="H54" s="822">
        <v>0</v>
      </c>
      <c r="I54" s="822">
        <v>25.821162809283255</v>
      </c>
      <c r="J54" s="822">
        <v>2.9277638295059418</v>
      </c>
      <c r="K54" s="822">
        <v>39.650652768302066</v>
      </c>
      <c r="L54" s="822">
        <v>48.722305203816795</v>
      </c>
      <c r="M54" s="822">
        <v>1.2649924458099191</v>
      </c>
      <c r="N54" s="822">
        <v>53.372072097482757</v>
      </c>
      <c r="O54" s="822">
        <v>80.894495210518897</v>
      </c>
      <c r="P54" s="821">
        <v>0</v>
      </c>
      <c r="Q54" s="821">
        <v>0</v>
      </c>
      <c r="R54" s="821">
        <v>0</v>
      </c>
      <c r="S54" s="817">
        <v>14.620840424911139</v>
      </c>
      <c r="T54" s="35"/>
    </row>
    <row r="55" spans="1:20">
      <c r="A55" s="827" t="s">
        <v>800</v>
      </c>
      <c r="B55" s="822">
        <v>0</v>
      </c>
      <c r="C55" s="822">
        <v>0</v>
      </c>
      <c r="D55" s="822">
        <v>0</v>
      </c>
      <c r="E55" s="822">
        <v>0</v>
      </c>
      <c r="F55" s="822">
        <v>1.7266881444090213E-3</v>
      </c>
      <c r="G55" s="822">
        <v>9.5104923984114351E-4</v>
      </c>
      <c r="H55" s="822">
        <v>0</v>
      </c>
      <c r="I55" s="822">
        <v>1.5016162997589252E-2</v>
      </c>
      <c r="J55" s="822">
        <v>0.27033449365432133</v>
      </c>
      <c r="K55" s="822">
        <v>0</v>
      </c>
      <c r="L55" s="822">
        <v>0</v>
      </c>
      <c r="M55" s="822">
        <v>0</v>
      </c>
      <c r="N55" s="822">
        <v>0</v>
      </c>
      <c r="O55" s="822">
        <v>0</v>
      </c>
      <c r="P55" s="821">
        <v>0</v>
      </c>
      <c r="Q55" s="821">
        <v>0</v>
      </c>
      <c r="R55" s="821">
        <v>0</v>
      </c>
      <c r="S55" s="817">
        <v>1.1637970187731817E-2</v>
      </c>
      <c r="T55" s="35"/>
    </row>
    <row r="56" spans="1:20">
      <c r="A56" s="827" t="s">
        <v>801</v>
      </c>
      <c r="B56" s="822">
        <v>12.063134307757945</v>
      </c>
      <c r="C56" s="822">
        <v>58.251723165903272</v>
      </c>
      <c r="D56" s="822">
        <v>10.010190455796813</v>
      </c>
      <c r="E56" s="822">
        <v>35.893068930039817</v>
      </c>
      <c r="F56" s="822">
        <v>12.035150269129446</v>
      </c>
      <c r="G56" s="822">
        <v>13.720992615267216</v>
      </c>
      <c r="H56" s="822">
        <v>0</v>
      </c>
      <c r="I56" s="822">
        <v>25.806146646285665</v>
      </c>
      <c r="J56" s="822">
        <v>2.6574293358516208</v>
      </c>
      <c r="K56" s="822">
        <v>39.650652768302066</v>
      </c>
      <c r="L56" s="822">
        <v>48.722305203816795</v>
      </c>
      <c r="M56" s="822">
        <v>1.2649924458099191</v>
      </c>
      <c r="N56" s="822">
        <v>53.372072097482757</v>
      </c>
      <c r="O56" s="822">
        <v>80.894495210518897</v>
      </c>
      <c r="P56" s="821">
        <v>0</v>
      </c>
      <c r="Q56" s="821">
        <v>0</v>
      </c>
      <c r="R56" s="821">
        <v>0</v>
      </c>
      <c r="S56" s="817">
        <v>14.609202454723405</v>
      </c>
      <c r="T56" s="35"/>
    </row>
    <row r="57" spans="1:20">
      <c r="A57" s="828" t="s">
        <v>802</v>
      </c>
      <c r="B57" s="822">
        <v>1.1395164207919506</v>
      </c>
      <c r="C57" s="822">
        <v>0</v>
      </c>
      <c r="D57" s="822">
        <v>0.82041503315506725</v>
      </c>
      <c r="E57" s="822">
        <v>4.0652187085848356E-3</v>
      </c>
      <c r="F57" s="822">
        <v>1.3881513385606286</v>
      </c>
      <c r="G57" s="822">
        <v>0.15374299603070113</v>
      </c>
      <c r="H57" s="822">
        <v>0</v>
      </c>
      <c r="I57" s="822">
        <v>7.141373453707453E-2</v>
      </c>
      <c r="J57" s="822">
        <v>0</v>
      </c>
      <c r="K57" s="822">
        <v>0</v>
      </c>
      <c r="L57" s="822">
        <v>2.7599408522853305E-2</v>
      </c>
      <c r="M57" s="822">
        <v>1.2649924458099191</v>
      </c>
      <c r="N57" s="822">
        <v>0</v>
      </c>
      <c r="O57" s="822">
        <v>0.34724964817972942</v>
      </c>
      <c r="P57" s="821">
        <v>0</v>
      </c>
      <c r="Q57" s="821">
        <v>0</v>
      </c>
      <c r="R57" s="821">
        <v>0</v>
      </c>
      <c r="S57" s="817">
        <v>0.63649441859761546</v>
      </c>
      <c r="T57" s="35"/>
    </row>
    <row r="58" spans="1:20">
      <c r="A58" s="819" t="s">
        <v>791</v>
      </c>
      <c r="B58" s="822">
        <v>0</v>
      </c>
      <c r="C58" s="822">
        <v>0</v>
      </c>
      <c r="D58" s="822">
        <v>0</v>
      </c>
      <c r="E58" s="822">
        <v>0</v>
      </c>
      <c r="F58" s="822">
        <v>0</v>
      </c>
      <c r="G58" s="822">
        <v>0</v>
      </c>
      <c r="H58" s="822">
        <v>0</v>
      </c>
      <c r="I58" s="822">
        <v>0</v>
      </c>
      <c r="J58" s="822">
        <v>0</v>
      </c>
      <c r="K58" s="822">
        <v>0</v>
      </c>
      <c r="L58" s="822">
        <v>0</v>
      </c>
      <c r="M58" s="822">
        <v>0</v>
      </c>
      <c r="N58" s="822">
        <v>0</v>
      </c>
      <c r="O58" s="822">
        <v>0</v>
      </c>
      <c r="P58" s="821">
        <v>0</v>
      </c>
      <c r="Q58" s="821">
        <v>0</v>
      </c>
      <c r="R58" s="821">
        <v>0</v>
      </c>
      <c r="S58" s="817">
        <v>0</v>
      </c>
      <c r="T58" s="35"/>
    </row>
    <row r="59" spans="1:20">
      <c r="A59" s="819" t="s">
        <v>793</v>
      </c>
      <c r="B59" s="822">
        <v>2.5900762570956956E-4</v>
      </c>
      <c r="C59" s="822">
        <v>21.279937169771344</v>
      </c>
      <c r="D59" s="822">
        <v>1.6282700115911124E-3</v>
      </c>
      <c r="E59" s="822">
        <v>1.6573291017196223</v>
      </c>
      <c r="F59" s="822">
        <v>2.4484696882801354E-4</v>
      </c>
      <c r="G59" s="822">
        <v>1.1390424347064994</v>
      </c>
      <c r="H59" s="822">
        <v>0</v>
      </c>
      <c r="I59" s="822">
        <v>1.0501101283688819E-3</v>
      </c>
      <c r="J59" s="822">
        <v>0</v>
      </c>
      <c r="K59" s="822">
        <v>4.7280197790278454E-4</v>
      </c>
      <c r="L59" s="822">
        <v>0</v>
      </c>
      <c r="M59" s="822">
        <v>6.5719552395333378E-2</v>
      </c>
      <c r="N59" s="822">
        <v>0</v>
      </c>
      <c r="O59" s="822">
        <v>0</v>
      </c>
      <c r="P59" s="821">
        <v>0</v>
      </c>
      <c r="Q59" s="821">
        <v>0</v>
      </c>
      <c r="R59" s="821">
        <v>0</v>
      </c>
      <c r="S59" s="817">
        <v>0.31813268209675288</v>
      </c>
      <c r="T59" s="35"/>
    </row>
    <row r="60" spans="1:20" ht="3" customHeight="1">
      <c r="A60" s="819"/>
      <c r="B60" s="822"/>
      <c r="C60" s="823"/>
      <c r="D60" s="823"/>
      <c r="E60" s="823"/>
      <c r="F60" s="823"/>
      <c r="G60" s="823"/>
      <c r="H60" s="823"/>
      <c r="I60" s="823"/>
      <c r="J60" s="823"/>
      <c r="K60" s="823"/>
      <c r="L60" s="823"/>
      <c r="M60" s="823"/>
      <c r="N60" s="823"/>
      <c r="O60" s="823"/>
      <c r="P60" s="824"/>
      <c r="Q60" s="824"/>
      <c r="R60" s="824"/>
      <c r="S60" s="825"/>
      <c r="T60" s="35"/>
    </row>
    <row r="61" spans="1:20">
      <c r="A61" s="816" t="s">
        <v>803</v>
      </c>
      <c r="B61" s="826">
        <v>21.319066831916533</v>
      </c>
      <c r="C61" s="826">
        <v>5.9353306593235908</v>
      </c>
      <c r="D61" s="826">
        <v>18.408098265897827</v>
      </c>
      <c r="E61" s="826">
        <v>18.597577755574132</v>
      </c>
      <c r="F61" s="826">
        <v>22.932967684541143</v>
      </c>
      <c r="G61" s="826">
        <v>21.625405237402155</v>
      </c>
      <c r="H61" s="826">
        <v>0</v>
      </c>
      <c r="I61" s="826">
        <v>21.351126194093073</v>
      </c>
      <c r="J61" s="826">
        <v>3.5619813500221364</v>
      </c>
      <c r="K61" s="826">
        <v>14.969062026568865</v>
      </c>
      <c r="L61" s="826">
        <v>1.1496703008027961E-3</v>
      </c>
      <c r="M61" s="826">
        <v>0</v>
      </c>
      <c r="N61" s="826">
        <v>0</v>
      </c>
      <c r="O61" s="826">
        <v>1.7992727066286768E-2</v>
      </c>
      <c r="P61" s="818">
        <v>0</v>
      </c>
      <c r="Q61" s="818">
        <v>0</v>
      </c>
      <c r="R61" s="818">
        <v>0</v>
      </c>
      <c r="S61" s="817">
        <v>18.695809480589386</v>
      </c>
      <c r="T61" s="35"/>
    </row>
    <row r="62" spans="1:20">
      <c r="A62" s="819" t="s">
        <v>133</v>
      </c>
      <c r="B62" s="822">
        <v>19.948318702289434</v>
      </c>
      <c r="C62" s="822">
        <v>1.7544716540142009E-2</v>
      </c>
      <c r="D62" s="822">
        <v>14.47159472121472</v>
      </c>
      <c r="E62" s="822">
        <v>7.3476109970835397</v>
      </c>
      <c r="F62" s="822">
        <v>17.376889565220782</v>
      </c>
      <c r="G62" s="822">
        <v>20.104158978817406</v>
      </c>
      <c r="H62" s="822">
        <v>0</v>
      </c>
      <c r="I62" s="822">
        <v>17.176302187710878</v>
      </c>
      <c r="J62" s="822">
        <v>3.5606330966929578</v>
      </c>
      <c r="K62" s="822">
        <v>9.8909567178048281</v>
      </c>
      <c r="L62" s="822">
        <v>5.7530721641397165E-4</v>
      </c>
      <c r="M62" s="822">
        <v>0</v>
      </c>
      <c r="N62" s="822">
        <v>0</v>
      </c>
      <c r="O62" s="822">
        <v>1.7992727066286768E-2</v>
      </c>
      <c r="P62" s="821">
        <v>0</v>
      </c>
      <c r="Q62" s="821">
        <v>0</v>
      </c>
      <c r="R62" s="821">
        <v>0</v>
      </c>
      <c r="S62" s="817">
        <v>15.693990777322012</v>
      </c>
      <c r="T62" s="35"/>
    </row>
    <row r="63" spans="1:20">
      <c r="A63" s="819" t="s">
        <v>804</v>
      </c>
      <c r="B63" s="822">
        <v>1.3707481296270962</v>
      </c>
      <c r="C63" s="822">
        <v>5.9177859427834489</v>
      </c>
      <c r="D63" s="822">
        <v>3.9365035446831067</v>
      </c>
      <c r="E63" s="822">
        <v>11.194552466325979</v>
      </c>
      <c r="F63" s="822">
        <v>5.5560781193203601</v>
      </c>
      <c r="G63" s="822">
        <v>1.5212462585847502</v>
      </c>
      <c r="H63" s="822">
        <v>0</v>
      </c>
      <c r="I63" s="822">
        <v>4.1748240063821971</v>
      </c>
      <c r="J63" s="822">
        <v>1.3482533291785863E-3</v>
      </c>
      <c r="K63" s="822">
        <v>5.0781053087640391</v>
      </c>
      <c r="L63" s="822">
        <v>5.7436308438882464E-4</v>
      </c>
      <c r="M63" s="822">
        <v>0</v>
      </c>
      <c r="N63" s="822">
        <v>0</v>
      </c>
      <c r="O63" s="822">
        <v>0</v>
      </c>
      <c r="P63" s="821">
        <v>0</v>
      </c>
      <c r="Q63" s="821">
        <v>0</v>
      </c>
      <c r="R63" s="821">
        <v>0</v>
      </c>
      <c r="S63" s="817">
        <v>3.000495281966757</v>
      </c>
      <c r="T63" s="35"/>
    </row>
    <row r="64" spans="1:20">
      <c r="A64" s="819" t="s">
        <v>735</v>
      </c>
      <c r="B64" s="822">
        <v>0</v>
      </c>
      <c r="C64" s="822">
        <v>0</v>
      </c>
      <c r="D64" s="822">
        <v>0</v>
      </c>
      <c r="E64" s="822">
        <v>5.5414292164614964E-2</v>
      </c>
      <c r="F64" s="822">
        <v>0</v>
      </c>
      <c r="G64" s="822">
        <v>0</v>
      </c>
      <c r="H64" s="822">
        <v>0</v>
      </c>
      <c r="I64" s="822">
        <v>0</v>
      </c>
      <c r="J64" s="822">
        <v>0</v>
      </c>
      <c r="K64" s="822">
        <v>0</v>
      </c>
      <c r="L64" s="822">
        <v>0</v>
      </c>
      <c r="M64" s="822">
        <v>0</v>
      </c>
      <c r="N64" s="822">
        <v>0</v>
      </c>
      <c r="O64" s="822">
        <v>0</v>
      </c>
      <c r="P64" s="821">
        <v>0</v>
      </c>
      <c r="Q64" s="821">
        <v>0</v>
      </c>
      <c r="R64" s="821">
        <v>0</v>
      </c>
      <c r="S64" s="817">
        <v>1.3234213006192395E-3</v>
      </c>
      <c r="T64" s="35"/>
    </row>
    <row r="65" spans="1:20" ht="4.5" customHeight="1">
      <c r="A65" s="829"/>
      <c r="B65" s="830"/>
      <c r="C65" s="18"/>
      <c r="D65" s="18"/>
      <c r="E65" s="18"/>
      <c r="F65" s="18"/>
      <c r="G65" s="18"/>
      <c r="H65" s="18"/>
      <c r="I65" s="18"/>
      <c r="J65" s="18"/>
      <c r="K65" s="18"/>
      <c r="L65" s="18"/>
      <c r="M65" s="18"/>
      <c r="N65" s="18"/>
      <c r="O65" s="18"/>
      <c r="P65" s="831"/>
      <c r="Q65" s="831"/>
      <c r="R65" s="831"/>
      <c r="S65" s="832"/>
      <c r="T65" s="35"/>
    </row>
    <row r="66" spans="1:20" ht="20.399999999999999">
      <c r="A66" s="833" t="s">
        <v>805</v>
      </c>
      <c r="B66" s="834">
        <v>77134408.47646001</v>
      </c>
      <c r="C66" s="834">
        <v>1785475.4694000001</v>
      </c>
      <c r="D66" s="834">
        <v>116928302.21319</v>
      </c>
      <c r="E66" s="834">
        <v>8355065.8487999998</v>
      </c>
      <c r="F66" s="834">
        <v>14354635.537549999</v>
      </c>
      <c r="G66" s="834">
        <v>51636138.217410006</v>
      </c>
      <c r="H66" s="834">
        <v>1828415.50294</v>
      </c>
      <c r="I66" s="834">
        <v>48265812.918809995</v>
      </c>
      <c r="J66" s="834">
        <v>12106497.827040002</v>
      </c>
      <c r="K66" s="834">
        <v>3891037.0218000002</v>
      </c>
      <c r="L66" s="834">
        <v>3270729.0058499998</v>
      </c>
      <c r="M66" s="834">
        <v>5668381.3936999999</v>
      </c>
      <c r="N66" s="834">
        <v>1314153.0002599999</v>
      </c>
      <c r="O66" s="834">
        <v>694026.58941000002</v>
      </c>
      <c r="P66" s="835">
        <v>1165217.99422</v>
      </c>
      <c r="Q66" s="835">
        <v>192272</v>
      </c>
      <c r="R66" s="835">
        <v>1252719.57415</v>
      </c>
      <c r="S66" s="834">
        <v>349843288.59099001</v>
      </c>
      <c r="T66" s="35"/>
    </row>
    <row r="67" spans="1:20" ht="4.5" customHeight="1" thickBot="1">
      <c r="A67" s="836"/>
      <c r="B67" s="28"/>
      <c r="C67" s="28"/>
      <c r="D67" s="28"/>
      <c r="E67" s="28"/>
      <c r="F67" s="28"/>
      <c r="G67" s="28"/>
      <c r="H67" s="28"/>
      <c r="I67" s="28"/>
      <c r="J67" s="28"/>
      <c r="K67" s="28"/>
      <c r="L67" s="28"/>
      <c r="M67" s="28"/>
      <c r="N67" s="28"/>
      <c r="O67" s="28"/>
      <c r="P67" s="28"/>
      <c r="Q67" s="28"/>
      <c r="R67" s="28"/>
      <c r="S67" s="28"/>
      <c r="T67" s="35"/>
    </row>
    <row r="68" spans="1:20">
      <c r="A68" s="18" t="s">
        <v>674</v>
      </c>
      <c r="B68" s="18"/>
      <c r="C68" s="18"/>
      <c r="D68" s="18"/>
      <c r="E68" s="18"/>
      <c r="F68" s="18"/>
      <c r="G68" s="18"/>
      <c r="H68" s="18"/>
      <c r="I68" s="18"/>
      <c r="J68" s="18"/>
      <c r="K68" s="18"/>
      <c r="L68" s="18"/>
      <c r="M68" s="18"/>
      <c r="N68" s="18"/>
      <c r="O68" s="18"/>
      <c r="P68" s="18"/>
      <c r="Q68" s="18"/>
      <c r="R68" s="18"/>
      <c r="S68" s="18"/>
      <c r="T68" s="35"/>
    </row>
    <row r="69" spans="1:20">
      <c r="A69" s="18" t="s">
        <v>806</v>
      </c>
      <c r="B69" s="823"/>
      <c r="C69" s="823"/>
      <c r="D69" s="823"/>
      <c r="E69" s="823"/>
      <c r="F69" s="823"/>
      <c r="G69" s="823"/>
      <c r="H69" s="823"/>
      <c r="I69" s="823"/>
      <c r="J69" s="823"/>
      <c r="K69" s="823"/>
      <c r="L69" s="823"/>
      <c r="M69" s="823"/>
      <c r="N69" s="823"/>
      <c r="O69" s="823"/>
      <c r="P69" s="823"/>
      <c r="Q69" s="823"/>
      <c r="R69" s="823"/>
      <c r="S69" s="823"/>
      <c r="T69" s="35"/>
    </row>
    <row r="70" spans="1:20">
      <c r="A70" s="18" t="s">
        <v>807</v>
      </c>
      <c r="B70" s="837"/>
      <c r="C70" s="837"/>
      <c r="D70" s="837"/>
      <c r="E70" s="837"/>
      <c r="F70" s="837"/>
      <c r="G70" s="837"/>
      <c r="H70" s="837"/>
      <c r="I70" s="837"/>
      <c r="J70" s="837"/>
      <c r="K70" s="837"/>
      <c r="L70" s="837"/>
      <c r="M70" s="837"/>
      <c r="N70" s="837"/>
      <c r="O70" s="837"/>
      <c r="P70" s="837"/>
      <c r="Q70" s="837"/>
      <c r="R70" s="837"/>
      <c r="S70" s="837"/>
      <c r="T70" s="35"/>
    </row>
    <row r="71" spans="1:20">
      <c r="A71" s="838" t="s">
        <v>808</v>
      </c>
      <c r="B71" s="837"/>
      <c r="C71" s="837"/>
      <c r="D71" s="837"/>
      <c r="E71" s="837"/>
      <c r="F71" s="837"/>
      <c r="G71" s="837"/>
      <c r="H71" s="837"/>
      <c r="I71" s="837"/>
      <c r="J71" s="837"/>
      <c r="K71" s="837"/>
      <c r="L71" s="837"/>
      <c r="M71" s="837"/>
      <c r="N71" s="837"/>
      <c r="O71" s="837"/>
      <c r="P71" s="837"/>
      <c r="Q71" s="837"/>
      <c r="R71" s="837"/>
      <c r="S71" s="837"/>
      <c r="T71" s="35"/>
    </row>
    <row r="72" spans="1:20">
      <c r="A72" s="558" t="s">
        <v>719</v>
      </c>
      <c r="B72" s="480"/>
      <c r="C72" s="480"/>
      <c r="D72" s="480"/>
      <c r="E72" s="480"/>
      <c r="F72" s="480"/>
      <c r="G72" s="480"/>
      <c r="H72" s="480"/>
      <c r="I72" s="480"/>
      <c r="J72" s="839"/>
      <c r="K72" s="839"/>
      <c r="L72" s="839"/>
      <c r="M72" s="839"/>
      <c r="N72" s="839"/>
      <c r="O72" s="839"/>
      <c r="P72" s="839"/>
      <c r="Q72" s="839"/>
      <c r="R72" s="839"/>
      <c r="S72" s="839"/>
      <c r="T72" s="35"/>
    </row>
    <row r="73" spans="1:20">
      <c r="A73" s="840"/>
      <c r="B73" s="841"/>
      <c r="C73" s="841"/>
      <c r="D73" s="842"/>
      <c r="E73" s="841"/>
      <c r="F73" s="841"/>
      <c r="G73" s="841"/>
      <c r="H73" s="842"/>
      <c r="I73" s="841"/>
      <c r="J73" s="843"/>
      <c r="K73" s="843"/>
      <c r="L73" s="843"/>
      <c r="M73" s="843"/>
      <c r="N73" s="843"/>
      <c r="O73" s="843"/>
      <c r="P73" s="843"/>
      <c r="Q73" s="843"/>
      <c r="R73" s="843"/>
      <c r="S73" s="843"/>
      <c r="T73" s="35"/>
    </row>
    <row r="74" spans="1:20">
      <c r="A74" s="844"/>
      <c r="B74" s="35"/>
      <c r="C74" s="35"/>
      <c r="D74" s="35"/>
      <c r="E74" s="35"/>
      <c r="F74" s="35"/>
      <c r="G74" s="35"/>
      <c r="H74" s="35"/>
      <c r="I74" s="35"/>
      <c r="J74" s="35"/>
      <c r="K74" s="35"/>
      <c r="L74" s="35"/>
      <c r="M74" s="35"/>
      <c r="N74" s="35"/>
      <c r="O74" s="35"/>
      <c r="P74" s="35"/>
      <c r="Q74" s="35"/>
      <c r="R74" s="35"/>
      <c r="S74" s="35"/>
      <c r="T74" s="35"/>
    </row>
    <row r="76" spans="1:20">
      <c r="B76" s="845"/>
      <c r="C76" s="845"/>
      <c r="D76" s="845"/>
      <c r="E76" s="845"/>
      <c r="F76" s="845"/>
      <c r="G76" s="845"/>
      <c r="H76" s="845"/>
      <c r="I76" s="845"/>
      <c r="J76" s="845"/>
      <c r="K76" s="845"/>
      <c r="L76" s="845"/>
      <c r="M76" s="845"/>
      <c r="N76" s="845"/>
      <c r="O76" s="845"/>
      <c r="P76" s="845"/>
      <c r="Q76" s="845"/>
      <c r="R76" s="845"/>
      <c r="S76" s="845"/>
    </row>
    <row r="77" spans="1:20">
      <c r="B77" s="845"/>
      <c r="C77" s="845"/>
      <c r="D77" s="845"/>
      <c r="E77" s="845"/>
      <c r="F77" s="845"/>
      <c r="G77" s="845"/>
      <c r="H77" s="845"/>
      <c r="I77" s="845"/>
      <c r="J77" s="845"/>
      <c r="K77" s="845"/>
      <c r="L77" s="845"/>
      <c r="M77" s="845"/>
      <c r="N77" s="845"/>
      <c r="O77" s="845"/>
      <c r="P77" s="845"/>
      <c r="Q77" s="845"/>
      <c r="R77" s="845"/>
      <c r="S77" s="845"/>
    </row>
    <row r="200" spans="3:3">
      <c r="C200" s="7" t="s">
        <v>155</v>
      </c>
    </row>
  </sheetData>
  <mergeCells count="3">
    <mergeCell ref="A2:S2"/>
    <mergeCell ref="A3:S3"/>
    <mergeCell ref="A4:S4"/>
  </mergeCells>
  <hyperlinks>
    <hyperlink ref="A71" r:id="rId1" xr:uid="{D39B2DC3-6481-44B4-AB19-012D1EBE76B6}"/>
    <hyperlink ref="A1" location="Índice!A1" display="Volver al Índice" xr:uid="{F7369BCA-89E2-4948-86E9-955128A57AFF}"/>
  </hyperlinks>
  <pageMargins left="0.15748031496062992" right="0.19685039370078741" top="0.98425196850393704" bottom="0.98425196850393704" header="0" footer="0"/>
  <pageSetup paperSize="9" scale="58" orientation="portrait" r:id="rId2"/>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133E1-114C-4A79-87C6-3D6ADA90328B}">
  <dimension ref="A1:AD284"/>
  <sheetViews>
    <sheetView showGridLines="0" zoomScaleNormal="100" workbookViewId="0"/>
  </sheetViews>
  <sheetFormatPr baseColWidth="10" defaultRowHeight="13.2"/>
  <cols>
    <col min="1" max="1" width="45.109375" style="7" customWidth="1"/>
    <col min="2" max="6" width="15.5546875" style="7" customWidth="1"/>
    <col min="7" max="7" width="18.44140625" style="7" customWidth="1"/>
    <col min="8" max="16384" width="11.5546875" style="7"/>
  </cols>
  <sheetData>
    <row r="1" spans="1:30" s="610" customFormat="1" ht="18" customHeight="1">
      <c r="A1" s="1485" t="s">
        <v>1229</v>
      </c>
      <c r="B1" s="609"/>
      <c r="C1" s="609"/>
      <c r="D1" s="609"/>
      <c r="E1" s="609"/>
      <c r="F1" s="609"/>
      <c r="G1" s="609"/>
    </row>
    <row r="2" spans="1:30" s="41" customFormat="1" ht="24.9" customHeight="1">
      <c r="A2" s="167" t="s">
        <v>675</v>
      </c>
      <c r="B2" s="167"/>
      <c r="C2" s="167"/>
      <c r="D2" s="167"/>
      <c r="E2" s="167"/>
      <c r="F2" s="167"/>
      <c r="G2" s="167"/>
    </row>
    <row r="3" spans="1:30" s="611" customFormat="1" ht="18" customHeight="1">
      <c r="A3" s="169">
        <v>45535</v>
      </c>
      <c r="B3" s="169"/>
      <c r="C3" s="169"/>
      <c r="D3" s="169"/>
      <c r="E3" s="169"/>
      <c r="F3" s="169"/>
      <c r="G3" s="169"/>
    </row>
    <row r="4" spans="1:30" s="382" customFormat="1" ht="18" customHeight="1">
      <c r="A4" s="170" t="s">
        <v>173</v>
      </c>
      <c r="B4" s="170"/>
      <c r="C4" s="170"/>
      <c r="D4" s="170"/>
      <c r="E4" s="170"/>
      <c r="F4" s="170"/>
      <c r="G4" s="170"/>
    </row>
    <row r="5" spans="1:30" ht="7.5" customHeight="1" thickBot="1">
      <c r="A5" s="612"/>
      <c r="B5" s="612"/>
      <c r="C5" s="612"/>
    </row>
    <row r="6" spans="1:30" ht="27" customHeight="1">
      <c r="A6" s="46" t="s">
        <v>1</v>
      </c>
      <c r="B6" s="47" t="s">
        <v>676</v>
      </c>
      <c r="C6" s="47" t="s">
        <v>677</v>
      </c>
      <c r="D6" s="47" t="s">
        <v>678</v>
      </c>
      <c r="E6" s="47" t="s">
        <v>679</v>
      </c>
      <c r="F6" s="47" t="s">
        <v>680</v>
      </c>
      <c r="G6" s="46" t="s">
        <v>681</v>
      </c>
      <c r="H6" s="612"/>
      <c r="I6" s="612"/>
      <c r="J6" s="612"/>
      <c r="K6" s="612"/>
      <c r="L6" s="612"/>
      <c r="M6" s="612"/>
      <c r="N6" s="612"/>
      <c r="O6" s="612"/>
      <c r="P6" s="612"/>
      <c r="Q6" s="612"/>
      <c r="R6" s="612"/>
      <c r="S6" s="612"/>
      <c r="T6" s="612"/>
      <c r="U6" s="612"/>
      <c r="V6" s="612"/>
      <c r="W6" s="612"/>
      <c r="X6" s="612"/>
      <c r="Y6" s="612"/>
      <c r="Z6" s="612"/>
      <c r="AA6" s="612"/>
      <c r="AB6" s="612"/>
      <c r="AC6" s="612"/>
      <c r="AD6" s="612"/>
    </row>
    <row r="7" spans="1:30" ht="39" customHeight="1">
      <c r="A7" s="613"/>
      <c r="B7" s="49"/>
      <c r="C7" s="49"/>
      <c r="D7" s="49"/>
      <c r="E7" s="49"/>
      <c r="F7" s="49"/>
      <c r="G7" s="613"/>
      <c r="H7" s="612"/>
      <c r="I7" s="612"/>
      <c r="J7" s="612"/>
      <c r="K7" s="612"/>
      <c r="L7" s="612"/>
      <c r="M7" s="612"/>
      <c r="N7" s="612"/>
      <c r="O7" s="612"/>
      <c r="P7" s="612"/>
      <c r="Q7" s="612"/>
      <c r="R7" s="612"/>
      <c r="S7" s="612"/>
      <c r="T7" s="612"/>
      <c r="U7" s="612"/>
      <c r="V7" s="612"/>
      <c r="W7" s="612"/>
      <c r="X7" s="612"/>
      <c r="Y7" s="612"/>
      <c r="Z7" s="612"/>
      <c r="AA7" s="612"/>
      <c r="AB7" s="612"/>
      <c r="AC7" s="612"/>
      <c r="AD7" s="612"/>
    </row>
    <row r="8" spans="1:30" ht="3" customHeight="1">
      <c r="A8" s="614"/>
      <c r="B8" s="615"/>
      <c r="C8" s="615"/>
      <c r="D8" s="615"/>
      <c r="E8" s="615"/>
      <c r="F8" s="615"/>
      <c r="G8" s="386"/>
      <c r="H8" s="612"/>
      <c r="I8" s="612"/>
      <c r="J8" s="612"/>
      <c r="K8" s="612"/>
      <c r="L8" s="612"/>
      <c r="M8" s="612"/>
      <c r="N8" s="612"/>
      <c r="O8" s="612"/>
      <c r="P8" s="612"/>
      <c r="Q8" s="612"/>
      <c r="R8" s="612"/>
      <c r="S8" s="612"/>
      <c r="T8" s="612"/>
      <c r="U8" s="612"/>
      <c r="V8" s="612"/>
      <c r="W8" s="612"/>
      <c r="X8" s="612"/>
      <c r="Y8" s="612"/>
      <c r="Z8" s="612"/>
      <c r="AA8" s="612"/>
      <c r="AB8" s="612"/>
      <c r="AC8" s="612"/>
      <c r="AD8" s="612"/>
    </row>
    <row r="9" spans="1:30" s="24" customFormat="1" ht="6" customHeight="1">
      <c r="A9" s="288"/>
      <c r="B9" s="616"/>
      <c r="C9" s="616"/>
      <c r="D9" s="616"/>
      <c r="E9" s="616"/>
      <c r="F9" s="616"/>
      <c r="G9" s="617"/>
      <c r="H9" s="618"/>
      <c r="I9" s="618"/>
      <c r="J9" s="618"/>
      <c r="K9" s="618"/>
      <c r="L9" s="618"/>
      <c r="M9" s="618"/>
      <c r="N9" s="619"/>
      <c r="O9" s="619"/>
    </row>
    <row r="10" spans="1:30" s="24" customFormat="1" ht="20.100000000000001" customHeight="1">
      <c r="A10" s="288" t="s">
        <v>29</v>
      </c>
      <c r="B10" s="620">
        <v>9.0033722049506055E-4</v>
      </c>
      <c r="C10" s="620">
        <v>48.931271903965609</v>
      </c>
      <c r="D10" s="620">
        <v>2.6693169122295188</v>
      </c>
      <c r="E10" s="620">
        <v>0.55140567106346794</v>
      </c>
      <c r="F10" s="620">
        <v>47.847105175520902</v>
      </c>
      <c r="G10" s="621">
        <v>38692724.467</v>
      </c>
      <c r="H10" s="618"/>
      <c r="I10" s="618"/>
      <c r="J10" s="618"/>
      <c r="K10" s="618"/>
      <c r="L10" s="618"/>
      <c r="M10" s="618"/>
      <c r="N10" s="619"/>
      <c r="O10" s="619"/>
    </row>
    <row r="11" spans="1:30" s="24" customFormat="1" ht="20.100000000000001" customHeight="1">
      <c r="A11" s="288" t="s">
        <v>30</v>
      </c>
      <c r="B11" s="620" t="s">
        <v>131</v>
      </c>
      <c r="C11" s="620">
        <v>38.35173580326417</v>
      </c>
      <c r="D11" s="620" t="s">
        <v>131</v>
      </c>
      <c r="E11" s="620" t="s">
        <v>131</v>
      </c>
      <c r="F11" s="620">
        <v>61.648264196735823</v>
      </c>
      <c r="G11" s="621">
        <v>261462.00399999999</v>
      </c>
      <c r="H11" s="618"/>
      <c r="I11" s="618"/>
      <c r="J11" s="618"/>
      <c r="K11" s="618"/>
      <c r="L11" s="618"/>
      <c r="M11" s="618"/>
      <c r="N11" s="619"/>
      <c r="O11" s="619"/>
    </row>
    <row r="12" spans="1:30" s="24" customFormat="1" ht="20.100000000000001" customHeight="1">
      <c r="A12" s="288" t="s">
        <v>31</v>
      </c>
      <c r="B12" s="620">
        <v>0.31053425602352069</v>
      </c>
      <c r="C12" s="620">
        <v>17.900895976747503</v>
      </c>
      <c r="D12" s="620">
        <v>2.2096259183895164</v>
      </c>
      <c r="E12" s="620">
        <v>0.53307195767474014</v>
      </c>
      <c r="F12" s="620">
        <v>79.045871891164722</v>
      </c>
      <c r="G12" s="621">
        <v>95631522.848000005</v>
      </c>
      <c r="H12" s="618"/>
      <c r="I12" s="618"/>
      <c r="J12" s="618"/>
      <c r="K12" s="618"/>
      <c r="L12" s="618"/>
      <c r="M12" s="618"/>
      <c r="N12" s="619"/>
      <c r="O12" s="619"/>
    </row>
    <row r="13" spans="1:30" s="24" customFormat="1" ht="20.100000000000001" customHeight="1">
      <c r="A13" s="288" t="s">
        <v>32</v>
      </c>
      <c r="B13" s="620">
        <v>1.3146311623871996</v>
      </c>
      <c r="C13" s="620">
        <v>10.50597220086471</v>
      </c>
      <c r="D13" s="620">
        <v>1.0571930330380459</v>
      </c>
      <c r="E13" s="620">
        <v>0.17536120197950197</v>
      </c>
      <c r="F13" s="620">
        <v>86.946842401730535</v>
      </c>
      <c r="G13" s="621">
        <v>7450344.6900000004</v>
      </c>
      <c r="H13" s="618"/>
      <c r="I13" s="618"/>
      <c r="J13" s="618"/>
      <c r="K13" s="618"/>
      <c r="L13" s="618"/>
      <c r="M13" s="618"/>
      <c r="N13" s="619"/>
      <c r="O13" s="619"/>
    </row>
    <row r="14" spans="1:30" s="24" customFormat="1" ht="20.100000000000001" customHeight="1">
      <c r="A14" s="288" t="s">
        <v>33</v>
      </c>
      <c r="B14" s="620" t="s">
        <v>131</v>
      </c>
      <c r="C14" s="620">
        <v>24.21767889956794</v>
      </c>
      <c r="D14" s="620">
        <v>3.9972491419195779</v>
      </c>
      <c r="E14" s="620">
        <v>0.32416719964605872</v>
      </c>
      <c r="F14" s="620">
        <v>71.46090475886642</v>
      </c>
      <c r="G14" s="621">
        <v>9911351.0050000008</v>
      </c>
      <c r="H14" s="618"/>
      <c r="I14" s="618"/>
      <c r="J14" s="618"/>
      <c r="K14" s="618"/>
      <c r="L14" s="618"/>
      <c r="M14" s="618"/>
      <c r="N14" s="619"/>
      <c r="O14" s="619"/>
    </row>
    <row r="15" spans="1:30" s="24" customFormat="1" ht="20.100000000000001" customHeight="1">
      <c r="A15" s="288" t="s">
        <v>114</v>
      </c>
      <c r="B15" s="620" t="s">
        <v>131</v>
      </c>
      <c r="C15" s="620">
        <v>25.611004948549947</v>
      </c>
      <c r="D15" s="620">
        <v>2.7478542881194503</v>
      </c>
      <c r="E15" s="620">
        <v>0.79644935489470126</v>
      </c>
      <c r="F15" s="620">
        <v>70.844691408435907</v>
      </c>
      <c r="G15" s="621">
        <v>29405299.855</v>
      </c>
      <c r="H15" s="618"/>
      <c r="I15" s="618"/>
      <c r="J15" s="618"/>
      <c r="K15" s="618"/>
      <c r="L15" s="618"/>
      <c r="M15" s="618"/>
      <c r="N15" s="619"/>
      <c r="O15" s="619"/>
    </row>
    <row r="16" spans="1:30" s="24" customFormat="1" ht="20.100000000000001" customHeight="1">
      <c r="A16" s="288" t="s">
        <v>35</v>
      </c>
      <c r="B16" s="620" t="s">
        <v>131</v>
      </c>
      <c r="C16" s="620">
        <v>67.735393992573222</v>
      </c>
      <c r="D16" s="620">
        <v>5.6841998127468747</v>
      </c>
      <c r="E16" s="620">
        <v>1.0063699693666575</v>
      </c>
      <c r="F16" s="620">
        <v>25.574036225313247</v>
      </c>
      <c r="G16" s="621">
        <v>2041916.2560000001</v>
      </c>
      <c r="H16" s="618"/>
      <c r="I16" s="618"/>
      <c r="J16" s="618"/>
      <c r="K16" s="618"/>
      <c r="L16" s="618"/>
      <c r="M16" s="618"/>
      <c r="N16" s="619"/>
      <c r="O16" s="619"/>
    </row>
    <row r="17" spans="1:15" s="24" customFormat="1" ht="20.100000000000001" customHeight="1">
      <c r="A17" s="288" t="s">
        <v>36</v>
      </c>
      <c r="B17" s="620" t="s">
        <v>131</v>
      </c>
      <c r="C17" s="620">
        <v>24.168560616820407</v>
      </c>
      <c r="D17" s="620">
        <v>2.1664314344172682</v>
      </c>
      <c r="E17" s="620">
        <v>0.12524033369412016</v>
      </c>
      <c r="F17" s="620">
        <v>73.539767615068214</v>
      </c>
      <c r="G17" s="621">
        <v>17897176.842999998</v>
      </c>
      <c r="H17" s="618"/>
      <c r="I17" s="618"/>
      <c r="J17" s="618"/>
      <c r="K17" s="618"/>
      <c r="L17" s="618"/>
      <c r="M17" s="618"/>
      <c r="N17" s="619"/>
      <c r="O17" s="619"/>
    </row>
    <row r="18" spans="1:15" s="24" customFormat="1" ht="20.100000000000001" customHeight="1">
      <c r="A18" s="288" t="s">
        <v>37</v>
      </c>
      <c r="B18" s="620" t="s">
        <v>131</v>
      </c>
      <c r="C18" s="620">
        <v>3.5163597966743433E-2</v>
      </c>
      <c r="D18" s="620" t="s">
        <v>131</v>
      </c>
      <c r="E18" s="620" t="s">
        <v>131</v>
      </c>
      <c r="F18" s="620">
        <v>99.964836402033256</v>
      </c>
      <c r="G18" s="621">
        <v>4265775.0820000004</v>
      </c>
      <c r="H18" s="618"/>
      <c r="I18" s="618"/>
      <c r="J18" s="618"/>
      <c r="K18" s="618"/>
      <c r="L18" s="618"/>
      <c r="M18" s="618"/>
      <c r="N18" s="619"/>
      <c r="O18" s="619"/>
    </row>
    <row r="19" spans="1:15" s="24" customFormat="1" ht="20.100000000000001" customHeight="1">
      <c r="A19" s="288" t="s">
        <v>38</v>
      </c>
      <c r="B19" s="620" t="s">
        <v>131</v>
      </c>
      <c r="C19" s="620">
        <v>83.789022179798593</v>
      </c>
      <c r="D19" s="620">
        <v>0.88608306068669374</v>
      </c>
      <c r="E19" s="620" t="s">
        <v>131</v>
      </c>
      <c r="F19" s="620">
        <v>15.324894759514706</v>
      </c>
      <c r="G19" s="621">
        <v>397138.277</v>
      </c>
      <c r="H19" s="618"/>
      <c r="I19" s="618"/>
      <c r="J19" s="618"/>
      <c r="K19" s="618"/>
      <c r="L19" s="618"/>
      <c r="M19" s="618"/>
      <c r="N19" s="619"/>
      <c r="O19" s="619"/>
    </row>
    <row r="20" spans="1:15" s="24" customFormat="1" ht="20.100000000000001" customHeight="1">
      <c r="A20" s="26" t="s">
        <v>39</v>
      </c>
      <c r="B20" s="620" t="s">
        <v>131</v>
      </c>
      <c r="C20" s="620">
        <v>0.83777242335123481</v>
      </c>
      <c r="D20" s="620" t="s">
        <v>131</v>
      </c>
      <c r="E20" s="620" t="s">
        <v>131</v>
      </c>
      <c r="F20" s="620">
        <v>99.16222757664876</v>
      </c>
      <c r="G20" s="621">
        <v>5451463.7539999997</v>
      </c>
      <c r="H20" s="618"/>
      <c r="I20" s="618"/>
      <c r="J20" s="618"/>
      <c r="K20" s="618"/>
      <c r="L20" s="618"/>
      <c r="M20" s="618"/>
      <c r="N20" s="619"/>
      <c r="O20" s="619"/>
    </row>
    <row r="21" spans="1:15" s="24" customFormat="1" ht="20.100000000000001" customHeight="1">
      <c r="A21" s="26" t="s">
        <v>115</v>
      </c>
      <c r="B21" s="620">
        <v>3.4986242596375687</v>
      </c>
      <c r="C21" s="620">
        <v>39.41255450205098</v>
      </c>
      <c r="D21" s="620">
        <v>1.4951407031765154</v>
      </c>
      <c r="E21" s="620">
        <v>0.4023719146105168</v>
      </c>
      <c r="F21" s="620">
        <v>55.191308620524417</v>
      </c>
      <c r="G21" s="621">
        <v>4840952.6840000004</v>
      </c>
      <c r="H21" s="618"/>
      <c r="I21" s="618"/>
      <c r="J21" s="618"/>
      <c r="K21" s="618"/>
      <c r="L21" s="618"/>
      <c r="M21" s="618"/>
      <c r="N21" s="619"/>
      <c r="O21" s="619"/>
    </row>
    <row r="22" spans="1:15" s="24" customFormat="1" ht="20.100000000000001" customHeight="1">
      <c r="A22" s="26" t="s">
        <v>150</v>
      </c>
      <c r="B22" s="620" t="s">
        <v>131</v>
      </c>
      <c r="C22" s="620" t="s">
        <v>131</v>
      </c>
      <c r="D22" s="620" t="s">
        <v>131</v>
      </c>
      <c r="E22" s="620" t="s">
        <v>131</v>
      </c>
      <c r="F22" s="620">
        <v>100</v>
      </c>
      <c r="G22" s="621">
        <v>3716656.2239999999</v>
      </c>
      <c r="H22" s="618"/>
      <c r="I22" s="618"/>
      <c r="J22" s="618"/>
      <c r="K22" s="618"/>
      <c r="L22" s="618"/>
      <c r="M22" s="618"/>
      <c r="N22" s="619"/>
      <c r="O22" s="619"/>
    </row>
    <row r="23" spans="1:15" s="24" customFormat="1" ht="20.100000000000001" customHeight="1">
      <c r="A23" s="27" t="s">
        <v>42</v>
      </c>
      <c r="B23" s="620" t="s">
        <v>131</v>
      </c>
      <c r="C23" s="620">
        <v>100</v>
      </c>
      <c r="D23" s="620" t="s">
        <v>131</v>
      </c>
      <c r="E23" s="620" t="s">
        <v>131</v>
      </c>
      <c r="F23" s="620" t="s">
        <v>131</v>
      </c>
      <c r="G23" s="621">
        <v>11732.335999999999</v>
      </c>
      <c r="H23" s="618"/>
      <c r="I23" s="618"/>
      <c r="J23" s="618"/>
      <c r="K23" s="618"/>
      <c r="L23" s="618"/>
      <c r="M23" s="618"/>
      <c r="N23" s="619"/>
      <c r="O23" s="619"/>
    </row>
    <row r="24" spans="1:15" s="24" customFormat="1" ht="20.100000000000001" customHeight="1">
      <c r="A24" s="26" t="s">
        <v>43</v>
      </c>
      <c r="B24" s="620" t="s">
        <v>131</v>
      </c>
      <c r="C24" s="620">
        <v>69.814178930973128</v>
      </c>
      <c r="D24" s="620">
        <v>0.41290247281499581</v>
      </c>
      <c r="E24" s="620" t="s">
        <v>131</v>
      </c>
      <c r="F24" s="620">
        <v>29.772918596211877</v>
      </c>
      <c r="G24" s="621">
        <v>1896195.9580000001</v>
      </c>
      <c r="H24" s="618"/>
      <c r="I24" s="618"/>
      <c r="J24" s="618"/>
      <c r="K24" s="618"/>
      <c r="L24" s="618"/>
      <c r="M24" s="618"/>
      <c r="N24" s="619"/>
      <c r="O24" s="619"/>
    </row>
    <row r="25" spans="1:15" s="24" customFormat="1" ht="20.100000000000001" customHeight="1">
      <c r="A25" s="26" t="s">
        <v>44</v>
      </c>
      <c r="B25" s="620" t="s">
        <v>131</v>
      </c>
      <c r="C25" s="620">
        <v>22.362519711190672</v>
      </c>
      <c r="D25" s="620" t="s">
        <v>131</v>
      </c>
      <c r="E25" s="620" t="s">
        <v>131</v>
      </c>
      <c r="F25" s="620">
        <v>77.637480288809328</v>
      </c>
      <c r="G25" s="621">
        <v>3372982.44</v>
      </c>
      <c r="H25" s="618"/>
      <c r="I25" s="618"/>
      <c r="J25" s="618"/>
      <c r="K25" s="618"/>
      <c r="L25" s="618"/>
      <c r="M25" s="618"/>
      <c r="N25" s="619"/>
      <c r="O25" s="619"/>
    </row>
    <row r="26" spans="1:15" s="24" customFormat="1" ht="20.100000000000001" customHeight="1">
      <c r="A26" s="26" t="s">
        <v>45</v>
      </c>
      <c r="B26" s="620" t="s">
        <v>131</v>
      </c>
      <c r="C26" s="620">
        <v>3.4338994782262038</v>
      </c>
      <c r="D26" s="620">
        <v>0.88737136923922177</v>
      </c>
      <c r="E26" s="620" t="s">
        <v>131</v>
      </c>
      <c r="F26" s="620">
        <v>95.678729152534572</v>
      </c>
      <c r="G26" s="621">
        <v>527400.38300000003</v>
      </c>
      <c r="H26" s="618"/>
      <c r="I26" s="618"/>
      <c r="J26" s="618"/>
      <c r="K26" s="618"/>
      <c r="L26" s="618"/>
      <c r="M26" s="618"/>
      <c r="N26" s="619"/>
      <c r="O26" s="619"/>
    </row>
    <row r="27" spans="1:15" s="603" customFormat="1" ht="30" customHeight="1" thickBot="1">
      <c r="A27" s="363" t="s">
        <v>46</v>
      </c>
      <c r="B27" s="622">
        <v>0.25008772706605176</v>
      </c>
      <c r="C27" s="622">
        <v>25.233606696280326</v>
      </c>
      <c r="D27" s="622">
        <v>2.2239662504095539</v>
      </c>
      <c r="E27" s="622">
        <v>0.47170299832669527</v>
      </c>
      <c r="F27" s="622">
        <v>71.82063632791737</v>
      </c>
      <c r="G27" s="623">
        <v>225772095.10600001</v>
      </c>
      <c r="H27" s="618"/>
      <c r="I27" s="624"/>
      <c r="J27" s="624"/>
      <c r="K27" s="624"/>
      <c r="L27" s="624"/>
      <c r="M27" s="624"/>
    </row>
    <row r="28" spans="1:15" s="62" customFormat="1" ht="6" customHeight="1">
      <c r="A28" s="24"/>
      <c r="B28" s="182"/>
      <c r="C28" s="625"/>
      <c r="D28" s="182"/>
      <c r="E28" s="182"/>
      <c r="F28" s="182"/>
      <c r="G28" s="182"/>
    </row>
    <row r="29" spans="1:15" s="365" customFormat="1" ht="11.25" customHeight="1">
      <c r="A29" s="202" t="s">
        <v>682</v>
      </c>
      <c r="B29" s="24"/>
      <c r="C29" s="24"/>
      <c r="D29" s="24"/>
      <c r="E29" s="192"/>
      <c r="F29" s="192"/>
      <c r="G29" s="24"/>
    </row>
    <row r="30" spans="1:15" s="62" customFormat="1">
      <c r="A30" s="418"/>
      <c r="B30" s="418"/>
      <c r="C30" s="418"/>
      <c r="D30" s="418"/>
      <c r="E30" s="418"/>
      <c r="F30" s="418"/>
      <c r="G30" s="418"/>
      <c r="H30" s="418"/>
      <c r="I30" s="418"/>
      <c r="J30" s="418"/>
      <c r="K30" s="418"/>
      <c r="L30" s="418"/>
    </row>
    <row r="31" spans="1:15" s="62" customFormat="1">
      <c r="A31" s="18"/>
      <c r="B31" s="24"/>
      <c r="C31" s="24"/>
      <c r="D31" s="24"/>
      <c r="E31" s="24"/>
      <c r="F31" s="24"/>
      <c r="G31" s="24"/>
      <c r="H31" s="24"/>
      <c r="I31" s="7"/>
    </row>
    <row r="32" spans="1:15" s="62" customFormat="1">
      <c r="A32" s="603"/>
      <c r="B32" s="603"/>
      <c r="C32" s="603"/>
      <c r="D32" s="603"/>
      <c r="E32" s="603"/>
      <c r="F32" s="603"/>
      <c r="G32" s="603"/>
    </row>
    <row r="33" s="62" customFormat="1"/>
    <row r="34" s="62" customFormat="1"/>
    <row r="35" s="62" customFormat="1"/>
    <row r="36" s="62" customFormat="1"/>
    <row r="37" s="62" customFormat="1"/>
    <row r="38" s="62" customFormat="1"/>
    <row r="39" s="62" customFormat="1"/>
    <row r="40" s="62" customFormat="1"/>
    <row r="41" s="62" customFormat="1"/>
    <row r="42" s="62" customFormat="1"/>
    <row r="43" s="62" customFormat="1"/>
    <row r="44" s="62" customFormat="1"/>
    <row r="45" s="62" customFormat="1"/>
    <row r="46" s="62" customFormat="1"/>
    <row r="47" s="62" customFormat="1"/>
    <row r="48" s="62" customFormat="1"/>
    <row r="49" s="62" customFormat="1"/>
    <row r="50" s="62" customFormat="1"/>
    <row r="51" s="62" customFormat="1"/>
    <row r="52" s="62" customFormat="1"/>
    <row r="53" s="62" customFormat="1"/>
    <row r="54" s="62" customFormat="1"/>
    <row r="55" s="62" customFormat="1"/>
    <row r="56" s="62" customFormat="1"/>
    <row r="57" s="62" customFormat="1"/>
    <row r="58" s="62" customFormat="1"/>
    <row r="59" s="62" customFormat="1"/>
    <row r="60" s="62" customFormat="1"/>
    <row r="61" s="62" customFormat="1"/>
    <row r="62" s="62" customFormat="1"/>
    <row r="63" s="62" customFormat="1"/>
    <row r="64" s="62" customFormat="1"/>
    <row r="65" s="62" customFormat="1"/>
    <row r="66" s="62" customFormat="1"/>
    <row r="67" s="62" customFormat="1"/>
    <row r="68" s="62" customFormat="1"/>
    <row r="69" s="62" customFormat="1"/>
    <row r="70" s="62" customFormat="1"/>
    <row r="71" s="62" customFormat="1"/>
    <row r="72" s="62" customFormat="1"/>
    <row r="73" s="62" customFormat="1"/>
    <row r="74" s="62" customFormat="1"/>
    <row r="75" s="62" customFormat="1"/>
    <row r="76" s="62" customFormat="1"/>
    <row r="77" s="62" customFormat="1"/>
    <row r="78" s="62" customFormat="1"/>
    <row r="79" s="62" customFormat="1"/>
    <row r="80" s="62" customFormat="1"/>
    <row r="81" s="62" customFormat="1"/>
    <row r="82" s="62" customFormat="1"/>
    <row r="83" s="62" customFormat="1"/>
    <row r="84" s="62" customFormat="1"/>
    <row r="85" s="62" customFormat="1"/>
    <row r="86" s="62" customFormat="1"/>
    <row r="87" s="62" customFormat="1"/>
    <row r="88" s="62" customFormat="1"/>
    <row r="89" s="62" customFormat="1"/>
    <row r="90" s="62" customFormat="1"/>
    <row r="91" s="62" customFormat="1"/>
    <row r="92" s="62" customFormat="1"/>
    <row r="93" s="62" customFormat="1"/>
    <row r="94" s="62" customFormat="1"/>
    <row r="95" s="62" customFormat="1"/>
    <row r="96" s="62" customFormat="1"/>
    <row r="97" s="62" customFormat="1"/>
    <row r="98" s="62" customFormat="1"/>
    <row r="99" s="62" customFormat="1"/>
    <row r="100" s="62" customFormat="1"/>
    <row r="101" s="62" customFormat="1"/>
    <row r="102" s="62" customFormat="1"/>
    <row r="103" s="62" customFormat="1"/>
    <row r="104" s="62" customFormat="1"/>
    <row r="105" s="62" customFormat="1"/>
    <row r="106" s="62" customFormat="1"/>
    <row r="107" s="62" customFormat="1"/>
    <row r="108" s="62" customFormat="1"/>
    <row r="109" s="62" customFormat="1"/>
    <row r="110" s="62" customFormat="1"/>
    <row r="111" s="62" customFormat="1"/>
    <row r="112" s="62" customFormat="1"/>
    <row r="113" s="62" customFormat="1"/>
    <row r="114" s="62" customFormat="1"/>
    <row r="115" s="62" customFormat="1"/>
    <row r="116" s="62" customFormat="1"/>
    <row r="117" s="62" customFormat="1"/>
    <row r="118" s="62" customFormat="1"/>
    <row r="119" s="62" customFormat="1"/>
    <row r="120" s="62" customFormat="1"/>
    <row r="121" s="62" customFormat="1"/>
    <row r="122" s="62" customFormat="1"/>
    <row r="123" s="62" customFormat="1"/>
    <row r="124" s="62" customFormat="1"/>
    <row r="125" s="62" customFormat="1"/>
    <row r="126" s="62" customFormat="1"/>
    <row r="127" s="62" customFormat="1"/>
    <row r="128" s="62" customFormat="1"/>
    <row r="129" s="62" customFormat="1"/>
    <row r="130" s="62" customFormat="1"/>
    <row r="131" s="62" customFormat="1"/>
    <row r="132" s="62" customFormat="1"/>
    <row r="133" s="62" customFormat="1"/>
    <row r="134" s="62" customFormat="1"/>
    <row r="135" s="62" customFormat="1"/>
    <row r="136" s="62" customFormat="1"/>
    <row r="137" s="62" customFormat="1"/>
    <row r="138" s="62" customFormat="1"/>
    <row r="139" s="62" customFormat="1"/>
    <row r="140" s="62" customFormat="1"/>
    <row r="141" s="62" customFormat="1"/>
    <row r="142" s="62" customFormat="1"/>
    <row r="143" s="62" customFormat="1"/>
    <row r="144" s="62" customFormat="1"/>
    <row r="145" s="62" customFormat="1"/>
    <row r="146" s="62" customFormat="1"/>
    <row r="147" s="62" customFormat="1"/>
    <row r="148" s="62" customFormat="1"/>
    <row r="149" s="62" customFormat="1"/>
    <row r="150" s="62" customFormat="1"/>
    <row r="151" s="62" customFormat="1"/>
    <row r="152" s="62" customFormat="1"/>
    <row r="153" s="62" customFormat="1"/>
    <row r="154" s="62" customFormat="1"/>
    <row r="155" s="62" customFormat="1"/>
    <row r="156" s="62" customFormat="1"/>
    <row r="157" s="62" customFormat="1"/>
    <row r="158" s="62" customFormat="1"/>
    <row r="159" s="62" customFormat="1"/>
    <row r="160" s="62" customFormat="1"/>
    <row r="161" s="62" customFormat="1"/>
    <row r="162" s="62" customFormat="1"/>
    <row r="163" s="62" customFormat="1"/>
    <row r="164" s="62" customFormat="1"/>
    <row r="165" s="62" customFormat="1"/>
    <row r="166" s="62" customFormat="1"/>
    <row r="167" s="62" customFormat="1"/>
    <row r="168" s="62" customFormat="1"/>
    <row r="169" s="62" customFormat="1"/>
    <row r="170" s="62" customFormat="1"/>
    <row r="171" s="62" customFormat="1"/>
    <row r="172" s="62" customFormat="1"/>
    <row r="173" s="62" customFormat="1"/>
    <row r="174" s="62" customFormat="1"/>
    <row r="175" s="62" customFormat="1"/>
    <row r="176" s="62" customFormat="1"/>
    <row r="177" s="62" customFormat="1"/>
    <row r="178" s="62" customFormat="1"/>
    <row r="179" s="62" customFormat="1"/>
    <row r="180" s="62" customFormat="1"/>
    <row r="181" s="62" customFormat="1"/>
    <row r="182" s="62" customFormat="1"/>
    <row r="183" s="62" customFormat="1"/>
    <row r="184" s="62" customFormat="1"/>
    <row r="185" s="62" customFormat="1"/>
    <row r="186" s="62" customFormat="1"/>
    <row r="187" s="62" customFormat="1"/>
    <row r="188" s="62" customFormat="1"/>
    <row r="189" s="62" customFormat="1"/>
    <row r="190" s="62" customFormat="1"/>
    <row r="191" s="62" customFormat="1"/>
    <row r="192" s="62" customFormat="1"/>
    <row r="193" s="62" customFormat="1"/>
    <row r="194" s="62" customFormat="1"/>
    <row r="195" s="62" customFormat="1"/>
    <row r="196" s="62" customFormat="1"/>
    <row r="197" s="62" customFormat="1"/>
    <row r="198" s="62" customFormat="1"/>
    <row r="199" s="62" customFormat="1"/>
    <row r="200" s="62" customFormat="1"/>
    <row r="201" s="62" customFormat="1"/>
    <row r="202" s="62" customFormat="1"/>
    <row r="203" s="62" customFormat="1"/>
    <row r="204" s="62" customFormat="1"/>
    <row r="205" s="62" customFormat="1"/>
    <row r="206" s="62" customFormat="1"/>
    <row r="207" s="62" customFormat="1"/>
    <row r="208" s="62" customFormat="1"/>
    <row r="209" s="62" customFormat="1"/>
    <row r="210" s="62" customFormat="1"/>
    <row r="211" s="62" customFormat="1"/>
    <row r="212" s="62" customFormat="1"/>
    <row r="213" s="62" customFormat="1"/>
    <row r="214" s="62" customFormat="1"/>
    <row r="215" s="62" customFormat="1"/>
    <row r="216" s="62" customFormat="1"/>
    <row r="217" s="62" customFormat="1"/>
    <row r="218" s="62" customFormat="1"/>
    <row r="219" s="62" customFormat="1"/>
    <row r="220" s="62" customFormat="1"/>
    <row r="221" s="62" customFormat="1"/>
    <row r="222" s="62" customFormat="1"/>
    <row r="223" s="62" customFormat="1"/>
    <row r="224" s="62" customFormat="1"/>
    <row r="225" s="62" customFormat="1"/>
    <row r="226" s="62" customFormat="1"/>
    <row r="227" s="62" customFormat="1"/>
    <row r="228" s="62" customFormat="1"/>
    <row r="229" s="62" customFormat="1"/>
    <row r="230" s="62" customFormat="1"/>
    <row r="231" s="62" customFormat="1"/>
    <row r="232" s="62" customFormat="1"/>
    <row r="233" s="62" customFormat="1"/>
    <row r="234" s="62" customFormat="1"/>
    <row r="235" s="62" customFormat="1"/>
    <row r="236" s="62" customFormat="1"/>
    <row r="237" s="62" customFormat="1"/>
    <row r="238" s="62" customFormat="1"/>
    <row r="239" s="62" customFormat="1"/>
    <row r="240" s="62" customFormat="1"/>
    <row r="241" s="62" customFormat="1"/>
    <row r="242" s="62" customFormat="1"/>
    <row r="243" s="62" customFormat="1"/>
    <row r="244" s="62" customFormat="1"/>
    <row r="245" s="62" customFormat="1"/>
    <row r="246" s="62" customFormat="1"/>
    <row r="247" s="62" customFormat="1"/>
    <row r="248" s="62" customFormat="1"/>
    <row r="249" s="62" customFormat="1"/>
    <row r="250" s="62" customFormat="1"/>
    <row r="251" s="62" customFormat="1"/>
    <row r="252" s="62" customFormat="1"/>
    <row r="253" s="62" customFormat="1"/>
    <row r="254" s="62" customFormat="1"/>
    <row r="255" s="62" customFormat="1"/>
    <row r="256" s="62" customFormat="1"/>
    <row r="257" s="62" customFormat="1"/>
    <row r="258" s="62" customFormat="1"/>
    <row r="259" s="62" customFormat="1"/>
    <row r="260" s="62" customFormat="1"/>
    <row r="261" s="62" customFormat="1"/>
    <row r="262" s="62" customFormat="1"/>
    <row r="263" s="62" customFormat="1"/>
    <row r="264" s="62" customFormat="1"/>
    <row r="265" s="62" customFormat="1"/>
    <row r="266" s="62" customFormat="1"/>
    <row r="267" s="62" customFormat="1"/>
    <row r="268" s="62" customFormat="1"/>
    <row r="269" s="62" customFormat="1"/>
    <row r="270" s="62" customFormat="1"/>
    <row r="271" s="62" customFormat="1"/>
    <row r="272" s="62" customFormat="1"/>
    <row r="273" s="62" customFormat="1"/>
    <row r="274" s="62" customFormat="1"/>
    <row r="275" s="62" customFormat="1"/>
    <row r="276" s="62" customFormat="1"/>
    <row r="277" s="62" customFormat="1"/>
    <row r="278" s="62" customFormat="1"/>
    <row r="279" s="62" customFormat="1"/>
    <row r="280" s="62" customFormat="1"/>
    <row r="281" s="62" customFormat="1"/>
    <row r="282" s="62" customFormat="1"/>
    <row r="283" s="62" customFormat="1"/>
    <row r="284" s="62" customFormat="1"/>
  </sheetData>
  <mergeCells count="8">
    <mergeCell ref="G6:G7"/>
    <mergeCell ref="A30:L30"/>
    <mergeCell ref="A6:A7"/>
    <mergeCell ref="B6:B7"/>
    <mergeCell ref="C6:C7"/>
    <mergeCell ref="D6:D7"/>
    <mergeCell ref="E6:E7"/>
    <mergeCell ref="F6:F7"/>
  </mergeCells>
  <hyperlinks>
    <hyperlink ref="A1" location="Índice!A1" display="Volver al Índice" xr:uid="{3462D227-ACD6-487E-AF84-154CE97144E1}"/>
  </hyperlinks>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8B727-1D93-48BC-9C42-5935621F5EFB}">
  <dimension ref="A1:L33"/>
  <sheetViews>
    <sheetView showGridLines="0" zoomScaleNormal="75" zoomScaleSheetLayoutView="100" workbookViewId="0"/>
  </sheetViews>
  <sheetFormatPr baseColWidth="10" defaultRowHeight="13.2"/>
  <cols>
    <col min="1" max="1" width="33.109375" style="7" customWidth="1"/>
    <col min="2" max="8" width="15.44140625" style="7" customWidth="1"/>
    <col min="9" max="9" width="16.5546875" style="7" customWidth="1"/>
    <col min="10" max="10" width="11.5546875" style="7"/>
    <col min="11" max="11" width="14.5546875" style="7" bestFit="1" customWidth="1"/>
    <col min="12" max="16384" width="11.5546875" style="7"/>
  </cols>
  <sheetData>
    <row r="1" spans="1:10" s="39" customFormat="1" ht="20.100000000000001" customHeight="1">
      <c r="A1" s="1485" t="s">
        <v>1229</v>
      </c>
      <c r="B1" s="273"/>
      <c r="C1" s="273"/>
      <c r="D1" s="273"/>
      <c r="E1" s="273"/>
      <c r="F1" s="273"/>
      <c r="G1" s="273"/>
      <c r="H1" s="273"/>
      <c r="I1" s="273"/>
    </row>
    <row r="2" spans="1:10" s="664" customFormat="1" ht="28.2">
      <c r="A2" s="167" t="s">
        <v>694</v>
      </c>
      <c r="B2" s="167"/>
      <c r="C2" s="167"/>
      <c r="D2" s="167"/>
      <c r="E2" s="167"/>
      <c r="F2" s="167"/>
      <c r="G2" s="167"/>
      <c r="H2" s="167"/>
      <c r="I2" s="167"/>
    </row>
    <row r="3" spans="1:10" s="665" customFormat="1" ht="19.8">
      <c r="A3" s="169">
        <v>45535</v>
      </c>
      <c r="B3" s="169"/>
      <c r="C3" s="169"/>
      <c r="D3" s="169"/>
      <c r="E3" s="169"/>
      <c r="F3" s="169"/>
      <c r="G3" s="169"/>
      <c r="H3" s="169"/>
      <c r="I3" s="169"/>
    </row>
    <row r="4" spans="1:10" s="666" customFormat="1" ht="18.600000000000001">
      <c r="A4" s="170" t="s">
        <v>173</v>
      </c>
      <c r="B4" s="170"/>
      <c r="C4" s="170"/>
      <c r="D4" s="170"/>
      <c r="E4" s="170"/>
      <c r="F4" s="170"/>
      <c r="G4" s="170"/>
      <c r="H4" s="170"/>
      <c r="I4" s="170"/>
    </row>
    <row r="5" spans="1:10" ht="15" customHeight="1" thickBot="1">
      <c r="A5" s="215"/>
    </row>
    <row r="6" spans="1:10" ht="21" customHeight="1">
      <c r="A6" s="667" t="s">
        <v>1</v>
      </c>
      <c r="B6" s="668" t="s">
        <v>695</v>
      </c>
      <c r="C6" s="668"/>
      <c r="D6" s="669" t="s">
        <v>696</v>
      </c>
      <c r="E6" s="669" t="s">
        <v>697</v>
      </c>
      <c r="F6" s="669" t="s">
        <v>698</v>
      </c>
      <c r="G6" s="669" t="s">
        <v>699</v>
      </c>
      <c r="H6" s="669" t="s">
        <v>700</v>
      </c>
      <c r="I6" s="668" t="s">
        <v>701</v>
      </c>
      <c r="J6" s="13"/>
    </row>
    <row r="7" spans="1:10" ht="45" customHeight="1">
      <c r="A7" s="670"/>
      <c r="B7" s="671" t="s">
        <v>702</v>
      </c>
      <c r="C7" s="671" t="s">
        <v>703</v>
      </c>
      <c r="D7" s="672"/>
      <c r="E7" s="672"/>
      <c r="F7" s="672"/>
      <c r="G7" s="672"/>
      <c r="H7" s="672"/>
      <c r="I7" s="673"/>
      <c r="J7" s="13"/>
    </row>
    <row r="8" spans="1:10" ht="8.25" customHeight="1">
      <c r="A8" s="34"/>
      <c r="B8" s="386"/>
      <c r="C8" s="386"/>
      <c r="D8" s="386"/>
      <c r="E8" s="386"/>
      <c r="F8" s="386"/>
      <c r="G8" s="386"/>
      <c r="H8" s="386"/>
      <c r="I8" s="386"/>
      <c r="J8" s="13"/>
    </row>
    <row r="9" spans="1:10" s="24" customFormat="1" ht="20.100000000000001" customHeight="1">
      <c r="A9" s="288" t="s">
        <v>29</v>
      </c>
      <c r="B9" s="674">
        <v>76.977646355892986</v>
      </c>
      <c r="C9" s="674">
        <v>1.8789023212435099</v>
      </c>
      <c r="D9" s="674">
        <v>0.21666492794949976</v>
      </c>
      <c r="E9" s="674">
        <v>5.4093103489900116</v>
      </c>
      <c r="F9" s="674">
        <v>2.3446102241834654</v>
      </c>
      <c r="G9" s="674">
        <v>9.193759386973122</v>
      </c>
      <c r="H9" s="674">
        <v>3.9791064347674028</v>
      </c>
      <c r="I9" s="675">
        <v>96222310.631000012</v>
      </c>
      <c r="J9" s="598"/>
    </row>
    <row r="10" spans="1:10" s="24" customFormat="1" ht="20.100000000000001" customHeight="1">
      <c r="A10" s="288" t="s">
        <v>30</v>
      </c>
      <c r="B10" s="674">
        <v>85.273684871442256</v>
      </c>
      <c r="C10" s="674">
        <v>6.2541118747993169E-3</v>
      </c>
      <c r="D10" s="674" t="s">
        <v>131</v>
      </c>
      <c r="E10" s="674">
        <v>7.4993578508999317</v>
      </c>
      <c r="F10" s="674">
        <v>2.6134143510449808</v>
      </c>
      <c r="G10" s="674">
        <v>3.0115663896769891</v>
      </c>
      <c r="H10" s="674">
        <v>1.5957224250610433</v>
      </c>
      <c r="I10" s="675">
        <v>1732444.2250000001</v>
      </c>
      <c r="J10" s="598"/>
    </row>
    <row r="11" spans="1:10" s="24" customFormat="1" ht="20.100000000000001" customHeight="1">
      <c r="A11" s="288" t="s">
        <v>31</v>
      </c>
      <c r="B11" s="674">
        <v>76.743400152990048</v>
      </c>
      <c r="C11" s="674">
        <v>0.43327056638542288</v>
      </c>
      <c r="D11" s="674" t="s">
        <v>131</v>
      </c>
      <c r="E11" s="674">
        <v>6.2827463905859595</v>
      </c>
      <c r="F11" s="674">
        <v>8.0431312361755189</v>
      </c>
      <c r="G11" s="674">
        <v>5.5209935903856149</v>
      </c>
      <c r="H11" s="674">
        <v>2.9764580634774322</v>
      </c>
      <c r="I11" s="675">
        <v>166233934.377</v>
      </c>
      <c r="J11" s="598"/>
    </row>
    <row r="12" spans="1:10" s="24" customFormat="1" ht="20.100000000000001" customHeight="1">
      <c r="A12" s="288" t="s">
        <v>32</v>
      </c>
      <c r="B12" s="674">
        <v>81.223407330862528</v>
      </c>
      <c r="C12" s="674">
        <v>0.11989252872423206</v>
      </c>
      <c r="D12" s="674" t="s">
        <v>131</v>
      </c>
      <c r="E12" s="674">
        <v>10.671625046109808</v>
      </c>
      <c r="F12" s="674">
        <v>4.1283030773956284</v>
      </c>
      <c r="G12" s="674">
        <v>1.6569396389979099</v>
      </c>
      <c r="H12" s="674">
        <v>2.1998323779098845</v>
      </c>
      <c r="I12" s="675">
        <v>9825715.6850000005</v>
      </c>
      <c r="J12" s="598"/>
    </row>
    <row r="13" spans="1:10" s="24" customFormat="1" ht="20.100000000000001" customHeight="1">
      <c r="A13" s="288" t="s">
        <v>33</v>
      </c>
      <c r="B13" s="674">
        <v>78.790873438879842</v>
      </c>
      <c r="C13" s="674">
        <v>0.53000330699114018</v>
      </c>
      <c r="D13" s="674" t="s">
        <v>131</v>
      </c>
      <c r="E13" s="674">
        <v>9.6214338511548672</v>
      </c>
      <c r="F13" s="674">
        <v>4.3339569934904931</v>
      </c>
      <c r="G13" s="674">
        <v>4.2126706808775118</v>
      </c>
      <c r="H13" s="674">
        <v>2.5110617286061458</v>
      </c>
      <c r="I13" s="675">
        <v>20201880.552000001</v>
      </c>
      <c r="J13" s="598"/>
    </row>
    <row r="14" spans="1:10" s="24" customFormat="1" ht="20.100000000000001" customHeight="1">
      <c r="A14" s="288" t="s">
        <v>114</v>
      </c>
      <c r="B14" s="674">
        <v>71.872876882843855</v>
      </c>
      <c r="C14" s="674">
        <v>0.83579913916594228</v>
      </c>
      <c r="D14" s="674">
        <v>1.0064095777886741</v>
      </c>
      <c r="E14" s="674">
        <v>12.027362424426002</v>
      </c>
      <c r="F14" s="674">
        <v>0.93334074965710478</v>
      </c>
      <c r="G14" s="674">
        <v>6.9591713675249842</v>
      </c>
      <c r="H14" s="674">
        <v>6.3650398585934198</v>
      </c>
      <c r="I14" s="675">
        <v>59866282.406000011</v>
      </c>
      <c r="J14" s="598"/>
    </row>
    <row r="15" spans="1:10" s="24" customFormat="1" ht="20.100000000000001" customHeight="1">
      <c r="A15" s="288" t="s">
        <v>35</v>
      </c>
      <c r="B15" s="674">
        <v>62.715967660900006</v>
      </c>
      <c r="C15" s="674">
        <v>17.633003698165059</v>
      </c>
      <c r="D15" s="674" t="s">
        <v>131</v>
      </c>
      <c r="E15" s="674">
        <v>1.884153769079109</v>
      </c>
      <c r="F15" s="674" t="s">
        <v>131</v>
      </c>
      <c r="G15" s="674">
        <v>2.0293477623098468</v>
      </c>
      <c r="H15" s="674">
        <v>15.737527109545969</v>
      </c>
      <c r="I15" s="675">
        <v>6905912.4120000005</v>
      </c>
      <c r="J15" s="598"/>
    </row>
    <row r="16" spans="1:10" s="24" customFormat="1" ht="20.100000000000001" customHeight="1">
      <c r="A16" s="288" t="s">
        <v>36</v>
      </c>
      <c r="B16" s="674">
        <v>76.12754326043904</v>
      </c>
      <c r="C16" s="674">
        <v>1.3279667603777405</v>
      </c>
      <c r="D16" s="674">
        <v>0.1627833731504735</v>
      </c>
      <c r="E16" s="674">
        <v>6.0053007672548615</v>
      </c>
      <c r="F16" s="674">
        <v>6.7187601219920374</v>
      </c>
      <c r="G16" s="674">
        <v>8.0176975345457127</v>
      </c>
      <c r="H16" s="674">
        <v>1.6399481822401238</v>
      </c>
      <c r="I16" s="675">
        <v>65117215.566000007</v>
      </c>
      <c r="J16" s="598"/>
    </row>
    <row r="17" spans="1:12" s="24" customFormat="1" ht="20.100000000000001" customHeight="1">
      <c r="A17" s="288" t="s">
        <v>37</v>
      </c>
      <c r="B17" s="674">
        <v>73.595164777325522</v>
      </c>
      <c r="C17" s="674">
        <v>0.78441747694816721</v>
      </c>
      <c r="D17" s="674" t="s">
        <v>131</v>
      </c>
      <c r="E17" s="674">
        <v>13.314392409841183</v>
      </c>
      <c r="F17" s="674">
        <v>3.1506150906599695</v>
      </c>
      <c r="G17" s="674">
        <v>8.3992518765898225</v>
      </c>
      <c r="H17" s="674">
        <v>0.75615836863531927</v>
      </c>
      <c r="I17" s="675">
        <v>13897246.709000001</v>
      </c>
      <c r="J17" s="598"/>
    </row>
    <row r="18" spans="1:12" s="24" customFormat="1" ht="20.100000000000001" customHeight="1">
      <c r="A18" s="288" t="s">
        <v>38</v>
      </c>
      <c r="B18" s="674">
        <v>83.674199483468897</v>
      </c>
      <c r="C18" s="674">
        <v>3.6121419812574698</v>
      </c>
      <c r="D18" s="674">
        <v>0.20671077677165273</v>
      </c>
      <c r="E18" s="674">
        <v>4.4236233149550621</v>
      </c>
      <c r="F18" s="674">
        <v>4.3810406468871701</v>
      </c>
      <c r="G18" s="674">
        <v>2.6726836904998472</v>
      </c>
      <c r="H18" s="674">
        <v>1.0296001061598745</v>
      </c>
      <c r="I18" s="675">
        <v>4837677.1430000011</v>
      </c>
      <c r="J18" s="598"/>
    </row>
    <row r="19" spans="1:12" s="24" customFormat="1" ht="20.100000000000001" customHeight="1">
      <c r="A19" s="26" t="s">
        <v>39</v>
      </c>
      <c r="B19" s="674">
        <v>83.596565472509297</v>
      </c>
      <c r="C19" s="674">
        <v>0.53939693276607314</v>
      </c>
      <c r="D19" s="674">
        <v>0.44132476317224167</v>
      </c>
      <c r="E19" s="674">
        <v>1.1332484376991212E-3</v>
      </c>
      <c r="F19" s="674">
        <v>7.7408754523187433</v>
      </c>
      <c r="G19" s="674">
        <v>6.1661097112604262</v>
      </c>
      <c r="H19" s="674">
        <v>1.5145944195355068</v>
      </c>
      <c r="I19" s="675">
        <v>4078629.0510000004</v>
      </c>
      <c r="J19" s="598"/>
    </row>
    <row r="20" spans="1:12" s="24" customFormat="1" ht="20.100000000000001" customHeight="1">
      <c r="A20" s="26" t="s">
        <v>115</v>
      </c>
      <c r="B20" s="674">
        <v>73.373902788940342</v>
      </c>
      <c r="C20" s="674">
        <v>0.66776250708424711</v>
      </c>
      <c r="D20" s="674">
        <v>0.57502018158969193</v>
      </c>
      <c r="E20" s="674">
        <v>11.501199459725159</v>
      </c>
      <c r="F20" s="674">
        <v>2.0884732995337609</v>
      </c>
      <c r="G20" s="674">
        <v>7.9778945741417777</v>
      </c>
      <c r="H20" s="674">
        <v>3.8157471889850045</v>
      </c>
      <c r="I20" s="675">
        <v>8695346.9810000006</v>
      </c>
      <c r="J20" s="598"/>
    </row>
    <row r="21" spans="1:12" s="24" customFormat="1" ht="20.100000000000001" customHeight="1">
      <c r="A21" s="26" t="s">
        <v>150</v>
      </c>
      <c r="B21" s="674">
        <v>89.38552027353164</v>
      </c>
      <c r="C21" s="674" t="s">
        <v>131</v>
      </c>
      <c r="D21" s="674">
        <v>0.19946578621014749</v>
      </c>
      <c r="E21" s="674" t="s">
        <v>131</v>
      </c>
      <c r="F21" s="674">
        <v>1.7990537335123558</v>
      </c>
      <c r="G21" s="674">
        <v>5.2060015685962826</v>
      </c>
      <c r="H21" s="674">
        <v>3.4099586381495786</v>
      </c>
      <c r="I21" s="675">
        <v>1504017.334</v>
      </c>
      <c r="J21" s="598"/>
    </row>
    <row r="22" spans="1:12" s="24" customFormat="1" ht="20.100000000000001" customHeight="1">
      <c r="A22" s="27" t="s">
        <v>42</v>
      </c>
      <c r="B22" s="674">
        <v>86.849072851318112</v>
      </c>
      <c r="C22" s="674" t="s">
        <v>131</v>
      </c>
      <c r="D22" s="674" t="s">
        <v>131</v>
      </c>
      <c r="E22" s="674">
        <v>2.8663732244665874</v>
      </c>
      <c r="F22" s="674">
        <v>3.8690504954465208</v>
      </c>
      <c r="G22" s="674">
        <v>5.2558524366633845</v>
      </c>
      <c r="H22" s="674">
        <v>1.159650992105395</v>
      </c>
      <c r="I22" s="675">
        <v>1154407.2390000001</v>
      </c>
      <c r="J22" s="598"/>
    </row>
    <row r="23" spans="1:12" s="24" customFormat="1" ht="20.100000000000001" customHeight="1">
      <c r="A23" s="26" t="s">
        <v>43</v>
      </c>
      <c r="B23" s="674">
        <v>85.73503257075501</v>
      </c>
      <c r="C23" s="674" t="s">
        <v>131</v>
      </c>
      <c r="D23" s="674" t="s">
        <v>131</v>
      </c>
      <c r="E23" s="674">
        <v>12.52866710779475</v>
      </c>
      <c r="F23" s="674" t="s">
        <v>131</v>
      </c>
      <c r="G23" s="674">
        <v>0.68867844614340823</v>
      </c>
      <c r="H23" s="674">
        <v>1.0476218753068416</v>
      </c>
      <c r="I23" s="675">
        <v>3197530.8829999994</v>
      </c>
      <c r="J23" s="598"/>
    </row>
    <row r="24" spans="1:12" s="24" customFormat="1" ht="20.100000000000001" customHeight="1">
      <c r="A24" s="26" t="s">
        <v>44</v>
      </c>
      <c r="B24" s="674">
        <v>98.426819854495278</v>
      </c>
      <c r="C24" s="674" t="s">
        <v>131</v>
      </c>
      <c r="D24" s="674" t="s">
        <v>131</v>
      </c>
      <c r="E24" s="674" t="s">
        <v>131</v>
      </c>
      <c r="F24" s="674" t="s">
        <v>131</v>
      </c>
      <c r="G24" s="674">
        <v>0.59460960139663199</v>
      </c>
      <c r="H24" s="674">
        <v>0.97857054410809552</v>
      </c>
      <c r="I24" s="675">
        <v>1702355.9619999998</v>
      </c>
      <c r="J24" s="598"/>
    </row>
    <row r="25" spans="1:12" s="24" customFormat="1" ht="20.100000000000001" customHeight="1">
      <c r="A25" s="26" t="s">
        <v>45</v>
      </c>
      <c r="B25" s="674">
        <v>58.567109567361356</v>
      </c>
      <c r="C25" s="674">
        <v>1.2348885531242986</v>
      </c>
      <c r="D25" s="674">
        <v>5.8127693991230824</v>
      </c>
      <c r="E25" s="674">
        <v>12.19311421028911</v>
      </c>
      <c r="F25" s="674">
        <v>12.291542872518997</v>
      </c>
      <c r="G25" s="674">
        <v>3.8474519800853049</v>
      </c>
      <c r="H25" s="674">
        <v>6.0531234174978596</v>
      </c>
      <c r="I25" s="675">
        <v>1926792.4169999999</v>
      </c>
      <c r="J25" s="598"/>
    </row>
    <row r="26" spans="1:12" s="680" customFormat="1" ht="24.75" customHeight="1" thickBot="1">
      <c r="A26" s="676" t="s">
        <v>46</v>
      </c>
      <c r="B26" s="677">
        <v>76.195115838086224</v>
      </c>
      <c r="C26" s="677">
        <v>1.2026460458303225</v>
      </c>
      <c r="D26" s="677">
        <v>0.23763235151182716</v>
      </c>
      <c r="E26" s="677">
        <v>7.2244185294591849</v>
      </c>
      <c r="F26" s="677">
        <v>4.9973048161534885</v>
      </c>
      <c r="G26" s="677">
        <v>6.6590670598662793</v>
      </c>
      <c r="H26" s="677">
        <v>3.4838153590926928</v>
      </c>
      <c r="I26" s="678">
        <v>467099699.57300001</v>
      </c>
      <c r="J26" s="598"/>
      <c r="K26" s="679"/>
    </row>
    <row r="27" spans="1:12" ht="5.25" customHeight="1">
      <c r="A27" s="652"/>
      <c r="B27" s="681"/>
      <c r="C27" s="681"/>
      <c r="D27" s="681"/>
      <c r="E27" s="681"/>
      <c r="F27" s="681"/>
      <c r="G27" s="681"/>
      <c r="H27" s="681"/>
      <c r="I27" s="681"/>
      <c r="J27" s="13"/>
    </row>
    <row r="28" spans="1:12" s="73" customFormat="1" ht="12.75" customHeight="1">
      <c r="A28" s="30" t="s">
        <v>153</v>
      </c>
      <c r="B28" s="18"/>
      <c r="C28" s="18"/>
      <c r="D28" s="18"/>
      <c r="E28" s="18"/>
      <c r="F28" s="18"/>
      <c r="G28" s="18"/>
      <c r="H28" s="682"/>
      <c r="I28" s="18"/>
      <c r="J28" s="683"/>
    </row>
    <row r="29" spans="1:12" s="73" customFormat="1" ht="12.75" customHeight="1">
      <c r="A29" s="30" t="s">
        <v>704</v>
      </c>
      <c r="B29" s="18"/>
      <c r="C29" s="18"/>
      <c r="D29" s="18"/>
      <c r="E29" s="18"/>
      <c r="F29" s="18"/>
      <c r="G29" s="18"/>
      <c r="H29" s="682"/>
      <c r="I29" s="18"/>
      <c r="J29" s="683"/>
    </row>
    <row r="30" spans="1:12" s="661" customFormat="1" ht="10.5" customHeight="1">
      <c r="A30" s="418"/>
      <c r="B30" s="418"/>
      <c r="C30" s="418"/>
      <c r="D30" s="418"/>
      <c r="E30" s="418"/>
      <c r="F30" s="418"/>
      <c r="G30" s="418"/>
      <c r="H30" s="418"/>
      <c r="I30" s="418"/>
      <c r="J30" s="418"/>
      <c r="K30" s="418"/>
      <c r="L30" s="418"/>
    </row>
    <row r="31" spans="1:12" s="661" customFormat="1">
      <c r="A31" s="18"/>
      <c r="B31" s="24"/>
      <c r="C31" s="24"/>
      <c r="D31" s="24"/>
      <c r="E31" s="24"/>
      <c r="F31" s="24"/>
      <c r="G31" s="24"/>
      <c r="H31" s="24"/>
      <c r="I31" s="7"/>
      <c r="J31" s="684"/>
    </row>
    <row r="32" spans="1:12">
      <c r="B32" s="651"/>
      <c r="C32" s="651"/>
      <c r="D32" s="651"/>
      <c r="E32" s="651"/>
      <c r="F32" s="651"/>
      <c r="G32" s="651"/>
      <c r="H32" s="651"/>
    </row>
    <row r="33" s="7" customFormat="1" ht="12" customHeight="1"/>
  </sheetData>
  <mergeCells count="9">
    <mergeCell ref="H6:H7"/>
    <mergeCell ref="I6:I7"/>
    <mergeCell ref="A30:L30"/>
    <mergeCell ref="A6:A7"/>
    <mergeCell ref="B6:C6"/>
    <mergeCell ref="D6:D7"/>
    <mergeCell ref="E6:E7"/>
    <mergeCell ref="F6:F7"/>
    <mergeCell ref="G6:G7"/>
  </mergeCells>
  <hyperlinks>
    <hyperlink ref="A1" location="Índice!A1" display="Volver al Índice" xr:uid="{2E9D27D2-85DB-4B0F-9D67-7FE60F84F9A5}"/>
  </hyperlinks>
  <pageMargins left="1.1811023622047245" right="1.1811023622047245" top="0.98425196850393704" bottom="0.98425196850393704" header="0.59055118110236227" footer="0.59055118110236227"/>
  <pageSetup paperSize="9" scale="77" fitToWidth="0" fitToHeight="0"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60808-06B9-4ACC-B6B2-BF1721065204}">
  <dimension ref="A1:AI32"/>
  <sheetViews>
    <sheetView showGridLines="0" zoomScaleNormal="75" workbookViewId="0"/>
  </sheetViews>
  <sheetFormatPr baseColWidth="10" defaultRowHeight="13.2"/>
  <cols>
    <col min="1" max="1" width="36.88671875" style="7" customWidth="1"/>
    <col min="2" max="7" width="18.5546875" style="7" customWidth="1"/>
    <col min="8" max="8" width="16.44140625" style="7" customWidth="1"/>
    <col min="9" max="10" width="11.5546875" style="7"/>
    <col min="11" max="11" width="13.88671875" style="7" customWidth="1"/>
    <col min="12" max="16384" width="11.5546875" style="7"/>
  </cols>
  <sheetData>
    <row r="1" spans="1:17" s="39" customFormat="1" ht="20.100000000000001" customHeight="1">
      <c r="A1" s="1485" t="s">
        <v>1229</v>
      </c>
      <c r="B1" s="273"/>
      <c r="C1" s="273"/>
      <c r="D1" s="273"/>
      <c r="E1" s="273"/>
      <c r="F1" s="273"/>
      <c r="G1" s="273"/>
      <c r="H1" s="273"/>
    </row>
    <row r="2" spans="1:17" s="41" customFormat="1" ht="24.9" customHeight="1">
      <c r="A2" s="167" t="s">
        <v>720</v>
      </c>
      <c r="B2" s="167"/>
      <c r="C2" s="167"/>
      <c r="D2" s="167"/>
      <c r="E2" s="167"/>
      <c r="F2" s="167"/>
      <c r="G2" s="167"/>
      <c r="H2" s="167"/>
    </row>
    <row r="3" spans="1:17" s="611" customFormat="1" ht="20.100000000000001" customHeight="1">
      <c r="A3" s="169">
        <v>45535</v>
      </c>
      <c r="B3" s="169"/>
      <c r="C3" s="169"/>
      <c r="D3" s="169"/>
      <c r="E3" s="169"/>
      <c r="F3" s="169"/>
      <c r="G3" s="169"/>
      <c r="H3" s="169"/>
    </row>
    <row r="4" spans="1:17" s="376" customFormat="1" ht="20.100000000000001" customHeight="1">
      <c r="A4" s="170" t="s">
        <v>173</v>
      </c>
      <c r="B4" s="170"/>
      <c r="C4" s="170"/>
      <c r="D4" s="170"/>
      <c r="E4" s="170"/>
      <c r="F4" s="170"/>
      <c r="G4" s="170"/>
      <c r="H4" s="170"/>
    </row>
    <row r="5" spans="1:17" ht="20.100000000000001" customHeight="1" thickBot="1"/>
    <row r="6" spans="1:17" ht="24.9" customHeight="1">
      <c r="A6" s="175" t="s">
        <v>1</v>
      </c>
      <c r="B6" s="175" t="s">
        <v>721</v>
      </c>
      <c r="C6" s="175"/>
      <c r="D6" s="175"/>
      <c r="E6" s="175"/>
      <c r="F6" s="175"/>
      <c r="G6" s="47" t="s">
        <v>722</v>
      </c>
      <c r="H6" s="46" t="s">
        <v>723</v>
      </c>
      <c r="I6" s="695"/>
      <c r="J6" s="695"/>
      <c r="K6" s="695"/>
    </row>
    <row r="7" spans="1:17" ht="15.75" customHeight="1">
      <c r="A7" s="383"/>
      <c r="B7" s="591" t="s">
        <v>724</v>
      </c>
      <c r="C7" s="591" t="s">
        <v>725</v>
      </c>
      <c r="D7" s="591" t="s">
        <v>726</v>
      </c>
      <c r="E7" s="591" t="s">
        <v>727</v>
      </c>
      <c r="F7" s="591" t="s">
        <v>190</v>
      </c>
      <c r="G7" s="696"/>
      <c r="H7" s="590"/>
      <c r="I7" s="695"/>
      <c r="J7" s="695"/>
      <c r="K7" s="695"/>
    </row>
    <row r="8" spans="1:17" ht="24.9" customHeight="1">
      <c r="A8" s="697"/>
      <c r="B8" s="49"/>
      <c r="C8" s="49"/>
      <c r="D8" s="49"/>
      <c r="E8" s="49"/>
      <c r="F8" s="49"/>
      <c r="G8" s="49"/>
      <c r="H8" s="613"/>
      <c r="I8" s="695"/>
      <c r="J8" s="695"/>
      <c r="K8" s="695"/>
    </row>
    <row r="9" spans="1:17" ht="9.75" customHeight="1">
      <c r="A9" s="34"/>
      <c r="B9" s="698"/>
      <c r="C9" s="698"/>
      <c r="D9" s="698"/>
      <c r="E9" s="698"/>
      <c r="F9" s="698"/>
      <c r="G9" s="698"/>
      <c r="H9" s="699"/>
      <c r="I9" s="695"/>
      <c r="J9" s="695"/>
      <c r="K9" s="695"/>
    </row>
    <row r="10" spans="1:17" s="24" customFormat="1" ht="20.100000000000001" customHeight="1">
      <c r="A10" s="288" t="s">
        <v>29</v>
      </c>
      <c r="B10" s="700">
        <v>29.01694503315651</v>
      </c>
      <c r="C10" s="700">
        <v>32.526056774714625</v>
      </c>
      <c r="D10" s="700">
        <v>35.869463510803641</v>
      </c>
      <c r="E10" s="700">
        <v>0.20485074103916667</v>
      </c>
      <c r="F10" s="700">
        <v>97.617316059713943</v>
      </c>
      <c r="G10" s="700">
        <v>2.3826839402860531</v>
      </c>
      <c r="H10" s="701">
        <v>75877593.223000005</v>
      </c>
      <c r="I10" s="702"/>
      <c r="J10" s="599"/>
      <c r="K10" s="599"/>
      <c r="L10" s="599"/>
      <c r="M10" s="599"/>
      <c r="N10" s="599"/>
      <c r="O10" s="599"/>
      <c r="P10" s="599"/>
      <c r="Q10" s="599"/>
    </row>
    <row r="11" spans="1:17" s="24" customFormat="1" ht="20.100000000000001" customHeight="1">
      <c r="A11" s="288" t="s">
        <v>30</v>
      </c>
      <c r="B11" s="700">
        <v>15.084206768197159</v>
      </c>
      <c r="C11" s="700">
        <v>13.74084050497234</v>
      </c>
      <c r="D11" s="700">
        <v>68.309113258541956</v>
      </c>
      <c r="E11" s="700">
        <v>2.85850584219002</v>
      </c>
      <c r="F11" s="700">
        <v>99.992666373901457</v>
      </c>
      <c r="G11" s="700">
        <v>7.3336260985405423E-3</v>
      </c>
      <c r="H11" s="701">
        <v>1477427.3809999998</v>
      </c>
      <c r="I11" s="702"/>
      <c r="J11" s="599"/>
      <c r="K11" s="599"/>
      <c r="L11" s="599"/>
      <c r="M11" s="599"/>
      <c r="N11" s="599"/>
      <c r="O11" s="599"/>
      <c r="P11" s="599"/>
      <c r="Q11" s="599"/>
    </row>
    <row r="12" spans="1:17" s="24" customFormat="1" ht="20.100000000000001" customHeight="1">
      <c r="A12" s="288" t="s">
        <v>31</v>
      </c>
      <c r="B12" s="700">
        <v>36.733200340297159</v>
      </c>
      <c r="C12" s="700">
        <v>38.865491707751445</v>
      </c>
      <c r="D12" s="700">
        <v>23.700559596422863</v>
      </c>
      <c r="E12" s="700">
        <v>0.13934740063718831</v>
      </c>
      <c r="F12" s="700">
        <v>99.43859904510866</v>
      </c>
      <c r="G12" s="700">
        <v>0.56140095489133346</v>
      </c>
      <c r="H12" s="701">
        <v>128293816.16200002</v>
      </c>
      <c r="I12" s="702"/>
      <c r="J12" s="599"/>
      <c r="K12" s="599"/>
      <c r="L12" s="599"/>
      <c r="M12" s="599"/>
      <c r="N12" s="599"/>
      <c r="O12" s="599"/>
      <c r="P12" s="599"/>
      <c r="Q12" s="599"/>
    </row>
    <row r="13" spans="1:17" s="24" customFormat="1" ht="20.100000000000001" customHeight="1">
      <c r="A13" s="288" t="s">
        <v>32</v>
      </c>
      <c r="B13" s="700">
        <v>7.7998482933138558</v>
      </c>
      <c r="C13" s="700">
        <v>47.565144896994923</v>
      </c>
      <c r="D13" s="700">
        <v>40.612075812805379</v>
      </c>
      <c r="E13" s="700">
        <v>3.875540211288024</v>
      </c>
      <c r="F13" s="700">
        <v>99.852609214402193</v>
      </c>
      <c r="G13" s="700">
        <v>0.14739078559781471</v>
      </c>
      <c r="H13" s="701">
        <v>7992561.375</v>
      </c>
      <c r="I13" s="702"/>
      <c r="J13" s="599"/>
      <c r="K13" s="599"/>
      <c r="L13" s="599"/>
      <c r="M13" s="599"/>
      <c r="N13" s="599"/>
      <c r="O13" s="599"/>
      <c r="P13" s="599"/>
      <c r="Q13" s="599"/>
    </row>
    <row r="14" spans="1:17" s="24" customFormat="1" ht="20.100000000000001" customHeight="1">
      <c r="A14" s="288" t="s">
        <v>33</v>
      </c>
      <c r="B14" s="700">
        <v>27.328009571050714</v>
      </c>
      <c r="C14" s="700">
        <v>16.976249952661295</v>
      </c>
      <c r="D14" s="700">
        <v>54.559395024228785</v>
      </c>
      <c r="E14" s="700">
        <v>0.46816914257394115</v>
      </c>
      <c r="F14" s="700">
        <v>99.331823690514739</v>
      </c>
      <c r="G14" s="700">
        <v>0.66817630948526352</v>
      </c>
      <c r="H14" s="701">
        <v>16024308.776000001</v>
      </c>
      <c r="I14" s="702"/>
      <c r="J14" s="599"/>
      <c r="K14" s="599"/>
      <c r="L14" s="599"/>
      <c r="M14" s="599"/>
      <c r="N14" s="599"/>
      <c r="O14" s="599"/>
      <c r="P14" s="599"/>
      <c r="Q14" s="599"/>
    </row>
    <row r="15" spans="1:17" s="24" customFormat="1" ht="20.100000000000001" customHeight="1">
      <c r="A15" s="288" t="s">
        <v>114</v>
      </c>
      <c r="B15" s="700">
        <v>34.600722691299829</v>
      </c>
      <c r="C15" s="700">
        <v>27.781772232487672</v>
      </c>
      <c r="D15" s="700">
        <v>35.001068725532129</v>
      </c>
      <c r="E15" s="700">
        <v>1.4669185972379266</v>
      </c>
      <c r="F15" s="700">
        <v>98.850482246557561</v>
      </c>
      <c r="G15" s="700">
        <v>1.1495177534424306</v>
      </c>
      <c r="H15" s="701">
        <v>43527981.321000002</v>
      </c>
      <c r="I15" s="702"/>
      <c r="J15" s="599"/>
      <c r="K15" s="599"/>
      <c r="L15" s="599"/>
      <c r="M15" s="599"/>
      <c r="N15" s="599"/>
      <c r="O15" s="599"/>
      <c r="P15" s="599"/>
      <c r="Q15" s="599"/>
    </row>
    <row r="16" spans="1:17" s="24" customFormat="1" ht="20.100000000000001" customHeight="1">
      <c r="A16" s="288" t="s">
        <v>35</v>
      </c>
      <c r="B16" s="700">
        <v>75.519294687065582</v>
      </c>
      <c r="C16" s="700">
        <v>1.1523777037010028</v>
      </c>
      <c r="D16" s="700">
        <v>0.51392962322238644</v>
      </c>
      <c r="E16" s="700">
        <v>0.86887287177778927</v>
      </c>
      <c r="F16" s="700">
        <v>78.054474885766751</v>
      </c>
      <c r="G16" s="700">
        <v>21.945525114233234</v>
      </c>
      <c r="H16" s="701">
        <v>5548829.5890000006</v>
      </c>
      <c r="I16" s="702"/>
      <c r="J16" s="599"/>
      <c r="K16" s="599"/>
      <c r="L16" s="599"/>
      <c r="M16" s="599"/>
      <c r="N16" s="599"/>
      <c r="O16" s="599"/>
      <c r="P16" s="599"/>
      <c r="Q16" s="599"/>
    </row>
    <row r="17" spans="1:35" s="24" customFormat="1" ht="20.100000000000001" customHeight="1">
      <c r="A17" s="288" t="s">
        <v>36</v>
      </c>
      <c r="B17" s="700">
        <v>25.491061756940891</v>
      </c>
      <c r="C17" s="700">
        <v>39.35286468503493</v>
      </c>
      <c r="D17" s="700">
        <v>31.536718113939656</v>
      </c>
      <c r="E17" s="700">
        <v>1.9048657197052927</v>
      </c>
      <c r="F17" s="700">
        <v>98.28551027562078</v>
      </c>
      <c r="G17" s="700">
        <v>1.7144897243792232</v>
      </c>
      <c r="H17" s="701">
        <v>50436871.432000004</v>
      </c>
      <c r="I17" s="702"/>
      <c r="J17" s="599"/>
      <c r="K17" s="599"/>
      <c r="L17" s="599"/>
      <c r="M17" s="599"/>
      <c r="N17" s="599"/>
      <c r="O17" s="599"/>
      <c r="P17" s="599"/>
      <c r="Q17" s="599"/>
    </row>
    <row r="18" spans="1:35" s="24" customFormat="1" ht="20.100000000000001" customHeight="1">
      <c r="A18" s="288" t="s">
        <v>37</v>
      </c>
      <c r="B18" s="700">
        <v>0.16045126065191895</v>
      </c>
      <c r="C18" s="700">
        <v>15.292040291139145</v>
      </c>
      <c r="D18" s="700">
        <v>83.472118063181227</v>
      </c>
      <c r="E18" s="700">
        <v>2.077639944403346E-2</v>
      </c>
      <c r="F18" s="700">
        <v>98.945386014416329</v>
      </c>
      <c r="G18" s="700">
        <v>1.0546139855836709</v>
      </c>
      <c r="H18" s="701">
        <v>10336714.047999999</v>
      </c>
      <c r="I18" s="702"/>
      <c r="J18" s="599"/>
      <c r="K18" s="599"/>
      <c r="L18" s="599"/>
      <c r="M18" s="599"/>
      <c r="N18" s="599"/>
      <c r="O18" s="599"/>
      <c r="P18" s="599"/>
      <c r="Q18" s="599"/>
    </row>
    <row r="19" spans="1:35" s="24" customFormat="1" ht="20.100000000000001" customHeight="1">
      <c r="A19" s="288" t="s">
        <v>38</v>
      </c>
      <c r="B19" s="700">
        <v>7.4739507815713324</v>
      </c>
      <c r="C19" s="700">
        <v>23.049469025723219</v>
      </c>
      <c r="D19" s="700">
        <v>64.744953929252418</v>
      </c>
      <c r="E19" s="700">
        <v>0.59335913244843341</v>
      </c>
      <c r="F19" s="700">
        <v>95.861732868995418</v>
      </c>
      <c r="G19" s="700">
        <v>4.138267131004584</v>
      </c>
      <c r="H19" s="701">
        <v>4222631.3930000002</v>
      </c>
      <c r="I19" s="702"/>
      <c r="J19" s="599"/>
      <c r="K19" s="599"/>
      <c r="L19" s="599"/>
      <c r="M19" s="599"/>
      <c r="N19" s="599"/>
      <c r="O19" s="599"/>
      <c r="P19" s="599"/>
      <c r="Q19" s="599"/>
    </row>
    <row r="20" spans="1:35" s="24" customFormat="1" ht="20.100000000000001" customHeight="1">
      <c r="A20" s="26" t="s">
        <v>39</v>
      </c>
      <c r="B20" s="700" t="s">
        <v>131</v>
      </c>
      <c r="C20" s="700">
        <v>18.020494124303852</v>
      </c>
      <c r="D20" s="700">
        <v>80.933774561351385</v>
      </c>
      <c r="E20" s="700">
        <v>0.40462979562932277</v>
      </c>
      <c r="F20" s="700">
        <v>99.358898481284569</v>
      </c>
      <c r="G20" s="700">
        <v>0.6411015187154413</v>
      </c>
      <c r="H20" s="701">
        <v>3431593.8050000002</v>
      </c>
      <c r="I20" s="702"/>
      <c r="J20" s="599"/>
      <c r="K20" s="599"/>
      <c r="L20" s="599"/>
      <c r="M20" s="599"/>
      <c r="N20" s="599"/>
      <c r="O20" s="599"/>
      <c r="P20" s="599"/>
      <c r="Q20" s="599"/>
    </row>
    <row r="21" spans="1:35" s="24" customFormat="1" ht="20.100000000000001" customHeight="1">
      <c r="A21" s="26" t="s">
        <v>115</v>
      </c>
      <c r="B21" s="700">
        <v>40.032612755394055</v>
      </c>
      <c r="C21" s="700">
        <v>3.8758160119378889E-3</v>
      </c>
      <c r="D21" s="700">
        <v>51.467124844039837</v>
      </c>
      <c r="E21" s="700">
        <v>7.5945126134400835</v>
      </c>
      <c r="F21" s="700">
        <v>99.098126028885929</v>
      </c>
      <c r="G21" s="700">
        <v>0.90187397111407241</v>
      </c>
      <c r="H21" s="701">
        <v>6438179.7080000006</v>
      </c>
      <c r="I21" s="702"/>
      <c r="J21" s="599"/>
      <c r="K21" s="599"/>
      <c r="L21" s="599"/>
      <c r="M21" s="599"/>
      <c r="N21" s="599"/>
      <c r="O21" s="599"/>
      <c r="P21" s="599"/>
      <c r="Q21" s="599"/>
    </row>
    <row r="22" spans="1:35" s="24" customFormat="1" ht="20.100000000000001" customHeight="1">
      <c r="A22" s="26" t="s">
        <v>150</v>
      </c>
      <c r="B22" s="700" t="s">
        <v>131</v>
      </c>
      <c r="C22" s="700">
        <v>40.024560655648642</v>
      </c>
      <c r="D22" s="700">
        <v>59.921745197458918</v>
      </c>
      <c r="E22" s="700">
        <v>5.3694146892428088E-2</v>
      </c>
      <c r="F22" s="700">
        <v>100</v>
      </c>
      <c r="G22" s="700" t="s">
        <v>131</v>
      </c>
      <c r="H22" s="701">
        <v>1344373.7200000002</v>
      </c>
      <c r="I22" s="702"/>
      <c r="J22" s="599"/>
      <c r="K22" s="599"/>
      <c r="L22" s="599"/>
      <c r="M22" s="599"/>
      <c r="N22" s="599"/>
      <c r="O22" s="599"/>
      <c r="P22" s="599"/>
      <c r="Q22" s="599"/>
    </row>
    <row r="23" spans="1:35" s="24" customFormat="1" ht="20.100000000000001" customHeight="1">
      <c r="A23" s="27" t="s">
        <v>42</v>
      </c>
      <c r="B23" s="700">
        <v>5.6771936877648317</v>
      </c>
      <c r="C23" s="700">
        <v>15.509038074927284</v>
      </c>
      <c r="D23" s="700">
        <v>77.548536601260508</v>
      </c>
      <c r="E23" s="700">
        <v>1.2652316360473765</v>
      </c>
      <c r="F23" s="700">
        <v>100</v>
      </c>
      <c r="G23" s="700" t="s">
        <v>131</v>
      </c>
      <c r="H23" s="701">
        <v>1002591.987</v>
      </c>
      <c r="I23" s="702"/>
      <c r="J23" s="599"/>
      <c r="K23" s="599"/>
      <c r="L23" s="599"/>
      <c r="M23" s="599"/>
      <c r="N23" s="599"/>
      <c r="O23" s="599"/>
      <c r="P23" s="599"/>
      <c r="Q23" s="599"/>
    </row>
    <row r="24" spans="1:35" s="24" customFormat="1" ht="20.100000000000001" customHeight="1">
      <c r="A24" s="26" t="s">
        <v>43</v>
      </c>
      <c r="B24" s="700">
        <v>7.2370419111491353</v>
      </c>
      <c r="C24" s="700" t="s">
        <v>131</v>
      </c>
      <c r="D24" s="700">
        <v>90.871712827707967</v>
      </c>
      <c r="E24" s="700">
        <v>1.8912452611429007</v>
      </c>
      <c r="F24" s="700">
        <v>100</v>
      </c>
      <c r="G24" s="700" t="s">
        <v>131</v>
      </c>
      <c r="H24" s="703">
        <v>2741404.1459999997</v>
      </c>
      <c r="I24" s="702"/>
      <c r="J24" s="599"/>
      <c r="K24" s="599"/>
      <c r="L24" s="599"/>
      <c r="M24" s="599"/>
      <c r="N24" s="599"/>
      <c r="O24" s="599"/>
      <c r="P24" s="599"/>
      <c r="Q24" s="599"/>
    </row>
    <row r="25" spans="1:35" s="24" customFormat="1" ht="20.100000000000001" customHeight="1">
      <c r="A25" s="26" t="s">
        <v>44</v>
      </c>
      <c r="B25" s="700">
        <v>29.591640137527321</v>
      </c>
      <c r="C25" s="700">
        <v>0.12996280153615122</v>
      </c>
      <c r="D25" s="700">
        <v>67.005849169361809</v>
      </c>
      <c r="E25" s="700">
        <v>3.2725478915747166</v>
      </c>
      <c r="F25" s="700">
        <v>100</v>
      </c>
      <c r="G25" s="700" t="s">
        <v>131</v>
      </c>
      <c r="H25" s="704">
        <v>1675574.8370000001</v>
      </c>
      <c r="I25" s="702"/>
      <c r="J25" s="599"/>
      <c r="K25" s="599"/>
      <c r="L25" s="599"/>
      <c r="M25" s="599"/>
      <c r="N25" s="599"/>
      <c r="O25" s="599"/>
      <c r="P25" s="599"/>
      <c r="Q25" s="599"/>
    </row>
    <row r="26" spans="1:35" s="24" customFormat="1" ht="20.100000000000001" customHeight="1">
      <c r="A26" s="26" t="s">
        <v>45</v>
      </c>
      <c r="B26" s="700">
        <v>22.702235251576813</v>
      </c>
      <c r="C26" s="700" t="s">
        <v>131</v>
      </c>
      <c r="D26" s="700">
        <v>74.875383503384342</v>
      </c>
      <c r="E26" s="700">
        <v>0.35741921891288936</v>
      </c>
      <c r="F26" s="700">
        <v>97.935037973874046</v>
      </c>
      <c r="G26" s="700">
        <v>2.06496202612596</v>
      </c>
      <c r="H26" s="704">
        <v>1152260.3659999999</v>
      </c>
      <c r="I26" s="702"/>
      <c r="J26" s="599"/>
      <c r="K26" s="599"/>
      <c r="L26" s="599"/>
      <c r="M26" s="599"/>
      <c r="N26" s="599"/>
      <c r="O26" s="599"/>
      <c r="P26" s="599"/>
      <c r="Q26" s="599"/>
    </row>
    <row r="27" spans="1:35" s="70" customFormat="1" ht="25.5" customHeight="1" thickBot="1">
      <c r="A27" s="676" t="s">
        <v>46</v>
      </c>
      <c r="B27" s="705">
        <v>30.537273532350394</v>
      </c>
      <c r="C27" s="705">
        <v>32.401807707358337</v>
      </c>
      <c r="D27" s="705">
        <v>34.659837058155695</v>
      </c>
      <c r="E27" s="705">
        <v>0.8472305099986206</v>
      </c>
      <c r="F27" s="705">
        <v>98.446148807863054</v>
      </c>
      <c r="G27" s="705">
        <v>1.5538511921369367</v>
      </c>
      <c r="H27" s="706">
        <v>361524713.26900005</v>
      </c>
      <c r="J27" s="707"/>
      <c r="K27" s="707"/>
      <c r="L27" s="707"/>
      <c r="M27" s="707"/>
      <c r="N27" s="707"/>
      <c r="O27" s="707"/>
      <c r="P27" s="707"/>
      <c r="Q27" s="707"/>
    </row>
    <row r="28" spans="1:35" ht="6" customHeight="1">
      <c r="A28" s="18"/>
      <c r="B28" s="18"/>
      <c r="C28" s="18"/>
      <c r="D28" s="18"/>
      <c r="E28" s="18"/>
      <c r="F28" s="18"/>
      <c r="G28" s="18"/>
      <c r="H28" s="18"/>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row>
    <row r="29" spans="1:35" s="73" customFormat="1" ht="11.1" customHeight="1">
      <c r="A29" s="30" t="s">
        <v>153</v>
      </c>
      <c r="B29" s="18"/>
      <c r="C29" s="18"/>
      <c r="D29" s="18"/>
      <c r="E29" s="18"/>
      <c r="F29" s="18"/>
      <c r="G29" s="18"/>
      <c r="H29" s="18"/>
    </row>
    <row r="30" spans="1:35" s="73" customFormat="1" ht="11.1" customHeight="1">
      <c r="A30" s="30" t="s">
        <v>728</v>
      </c>
      <c r="B30" s="18"/>
      <c r="C30" s="18"/>
      <c r="D30" s="18"/>
      <c r="E30" s="18"/>
      <c r="F30" s="18"/>
      <c r="G30" s="18"/>
      <c r="H30" s="18"/>
    </row>
    <row r="31" spans="1:35" s="73" customFormat="1" ht="10.5" customHeight="1">
      <c r="A31" s="30"/>
      <c r="B31" s="33"/>
      <c r="C31" s="33"/>
      <c r="D31" s="33"/>
      <c r="E31" s="33"/>
      <c r="F31" s="33"/>
      <c r="G31" s="33"/>
      <c r="H31" s="33"/>
      <c r="I31" s="33"/>
      <c r="J31" s="33"/>
      <c r="K31" s="33"/>
      <c r="L31" s="33"/>
    </row>
    <row r="32" spans="1:35" s="73" customFormat="1">
      <c r="A32" s="18"/>
      <c r="B32" s="24"/>
      <c r="C32" s="24"/>
      <c r="D32" s="24"/>
      <c r="E32" s="24"/>
      <c r="F32" s="24"/>
      <c r="G32" s="24"/>
      <c r="H32" s="24"/>
      <c r="I32" s="7"/>
    </row>
  </sheetData>
  <mergeCells count="9">
    <mergeCell ref="A6:A8"/>
    <mergeCell ref="B6:F6"/>
    <mergeCell ref="G6:G8"/>
    <mergeCell ref="H6:H8"/>
    <mergeCell ref="B7:B8"/>
    <mergeCell ref="C7:C8"/>
    <mergeCell ref="D7:D8"/>
    <mergeCell ref="E7:E8"/>
    <mergeCell ref="F7:F8"/>
  </mergeCells>
  <hyperlinks>
    <hyperlink ref="A1" location="Índice!A1" display="Volver al Índice" xr:uid="{38324A76-AB35-481C-8AFE-3F5EC267C004}"/>
  </hyperlinks>
  <pageMargins left="1.1811023622047245" right="1.1811023622047245" top="0.98425196850393704" bottom="0.98425196850393704" header="0.59055118110236227" footer="0.59055118110236227"/>
  <pageSetup paperSize="9" scale="72" fitToWidth="0" fitToHeight="0"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ECACC-568D-4DBD-A4F6-85AA6D89E0C5}">
  <dimension ref="A1:O36"/>
  <sheetViews>
    <sheetView showGridLines="0" zoomScaleNormal="100" workbookViewId="0"/>
  </sheetViews>
  <sheetFormatPr baseColWidth="10" defaultRowHeight="13.2"/>
  <cols>
    <col min="1" max="1" width="44" style="7" customWidth="1"/>
    <col min="2" max="2" width="21.88671875" style="7" customWidth="1"/>
    <col min="3" max="4" width="21.5546875" style="7" customWidth="1"/>
    <col min="5" max="5" width="21" style="7" customWidth="1"/>
    <col min="6" max="6" width="22.44140625" style="7" customWidth="1"/>
    <col min="7" max="7" width="13.44140625" style="7" customWidth="1"/>
    <col min="8" max="8" width="19.5546875" style="7" customWidth="1"/>
    <col min="9" max="16384" width="11.5546875" style="7"/>
  </cols>
  <sheetData>
    <row r="1" spans="1:15" s="586" customFormat="1" ht="18" customHeight="1">
      <c r="A1" s="1485" t="s">
        <v>1229</v>
      </c>
      <c r="B1" s="273"/>
      <c r="C1" s="273"/>
      <c r="D1" s="273"/>
      <c r="E1" s="273"/>
      <c r="F1" s="273"/>
    </row>
    <row r="2" spans="1:15" s="41" customFormat="1" ht="24.9" customHeight="1">
      <c r="A2" s="167" t="s">
        <v>668</v>
      </c>
      <c r="B2" s="167"/>
      <c r="C2" s="167"/>
      <c r="D2" s="167"/>
      <c r="E2" s="167"/>
      <c r="F2" s="167"/>
      <c r="H2" s="587"/>
    </row>
    <row r="3" spans="1:15" s="43" customFormat="1" ht="18" customHeight="1">
      <c r="A3" s="169">
        <v>45535</v>
      </c>
      <c r="B3" s="169"/>
      <c r="C3" s="169"/>
      <c r="D3" s="169"/>
      <c r="E3" s="169"/>
      <c r="F3" s="169"/>
      <c r="H3" s="588"/>
    </row>
    <row r="4" spans="1:15" s="382" customFormat="1" ht="18" customHeight="1">
      <c r="A4" s="170" t="s">
        <v>173</v>
      </c>
      <c r="B4" s="170"/>
      <c r="C4" s="170"/>
      <c r="D4" s="170"/>
      <c r="E4" s="170"/>
      <c r="F4" s="170"/>
      <c r="H4" s="589"/>
    </row>
    <row r="5" spans="1:15" ht="7.5" customHeight="1" thickBot="1">
      <c r="A5" s="44"/>
      <c r="B5" s="44"/>
      <c r="C5" s="44"/>
      <c r="D5" s="44"/>
      <c r="E5" s="44"/>
      <c r="F5" s="44"/>
      <c r="G5" s="44"/>
      <c r="H5" s="44"/>
    </row>
    <row r="6" spans="1:15" s="35" customFormat="1" ht="35.1" customHeight="1">
      <c r="A6" s="46" t="s">
        <v>1</v>
      </c>
      <c r="B6" s="46" t="s">
        <v>669</v>
      </c>
      <c r="C6" s="46"/>
      <c r="D6" s="46" t="s">
        <v>670</v>
      </c>
      <c r="E6" s="46"/>
      <c r="F6" s="46" t="s">
        <v>671</v>
      </c>
    </row>
    <row r="7" spans="1:15" s="35" customFormat="1" ht="35.1" customHeight="1">
      <c r="A7" s="590"/>
      <c r="B7" s="591" t="s">
        <v>672</v>
      </c>
      <c r="C7" s="591" t="s">
        <v>673</v>
      </c>
      <c r="D7" s="591" t="s">
        <v>672</v>
      </c>
      <c r="E7" s="591" t="s">
        <v>673</v>
      </c>
      <c r="F7" s="590"/>
    </row>
    <row r="8" spans="1:15" s="35" customFormat="1" ht="7.5" customHeight="1">
      <c r="A8" s="406"/>
      <c r="B8" s="592"/>
      <c r="C8" s="592"/>
      <c r="D8" s="592"/>
      <c r="E8" s="592"/>
      <c r="F8" s="406"/>
    </row>
    <row r="9" spans="1:15" s="35" customFormat="1" ht="8.25" customHeight="1">
      <c r="A9" s="593"/>
      <c r="B9" s="594"/>
      <c r="C9" s="594"/>
      <c r="D9" s="594"/>
      <c r="E9" s="594"/>
      <c r="F9" s="595"/>
    </row>
    <row r="10" spans="1:15" s="24" customFormat="1" ht="20.100000000000001" customHeight="1">
      <c r="A10" s="288" t="s">
        <v>29</v>
      </c>
      <c r="B10" s="596">
        <v>1.3390462823670723</v>
      </c>
      <c r="C10" s="596">
        <v>36.37992102794432</v>
      </c>
      <c r="D10" s="596" t="s">
        <v>131</v>
      </c>
      <c r="E10" s="596">
        <v>62.281032670476179</v>
      </c>
      <c r="F10" s="597">
        <v>5204963.4069999997</v>
      </c>
      <c r="G10" s="598"/>
      <c r="H10" s="599"/>
      <c r="I10" s="599"/>
      <c r="J10" s="599"/>
      <c r="K10" s="599"/>
      <c r="L10" s="599"/>
      <c r="M10" s="599"/>
      <c r="N10" s="599"/>
      <c r="O10" s="599"/>
    </row>
    <row r="11" spans="1:15" s="24" customFormat="1" ht="20.100000000000001" customHeight="1">
      <c r="A11" s="288" t="s">
        <v>30</v>
      </c>
      <c r="B11" s="596">
        <v>8.034809018616312E-3</v>
      </c>
      <c r="C11" s="596">
        <v>99.991965190981375</v>
      </c>
      <c r="D11" s="596" t="s">
        <v>131</v>
      </c>
      <c r="E11" s="596" t="s">
        <v>131</v>
      </c>
      <c r="F11" s="597">
        <v>129922.192</v>
      </c>
      <c r="G11" s="598"/>
      <c r="H11" s="599"/>
      <c r="I11" s="599"/>
      <c r="J11" s="599"/>
      <c r="K11" s="599"/>
      <c r="L11" s="599"/>
      <c r="M11" s="599"/>
      <c r="N11" s="599"/>
      <c r="O11" s="599"/>
    </row>
    <row r="12" spans="1:15" s="24" customFormat="1" ht="20.100000000000001" customHeight="1">
      <c r="A12" s="288" t="s">
        <v>31</v>
      </c>
      <c r="B12" s="596">
        <v>0.71696279998068246</v>
      </c>
      <c r="C12" s="596">
        <v>43.842594165771587</v>
      </c>
      <c r="D12" s="596">
        <v>50.063222034392609</v>
      </c>
      <c r="E12" s="596">
        <v>5.3772209998551181</v>
      </c>
      <c r="F12" s="597">
        <v>10444056.512</v>
      </c>
      <c r="G12" s="598"/>
      <c r="H12" s="599"/>
      <c r="I12" s="599"/>
      <c r="J12" s="599"/>
      <c r="K12" s="599"/>
      <c r="L12" s="599"/>
      <c r="M12" s="599"/>
      <c r="N12" s="599"/>
      <c r="O12" s="599"/>
    </row>
    <row r="13" spans="1:15" s="24" customFormat="1" ht="20.100000000000001" customHeight="1">
      <c r="A13" s="288" t="s">
        <v>32</v>
      </c>
      <c r="B13" s="596">
        <v>3.5705990828962033</v>
      </c>
      <c r="C13" s="596">
        <v>84.110834081111889</v>
      </c>
      <c r="D13" s="596">
        <v>1.6067695873032917</v>
      </c>
      <c r="E13" s="596">
        <v>10.71179724868861</v>
      </c>
      <c r="F13" s="597">
        <v>1048563.536</v>
      </c>
      <c r="G13" s="598"/>
      <c r="H13" s="599"/>
      <c r="I13" s="599"/>
      <c r="J13" s="599"/>
      <c r="K13" s="599"/>
      <c r="L13" s="599"/>
      <c r="M13" s="599"/>
      <c r="N13" s="599"/>
      <c r="O13" s="599"/>
    </row>
    <row r="14" spans="1:15" s="24" customFormat="1" ht="20.100000000000001" customHeight="1">
      <c r="A14" s="288" t="s">
        <v>33</v>
      </c>
      <c r="B14" s="596" t="s">
        <v>131</v>
      </c>
      <c r="C14" s="596">
        <v>39.324299832717792</v>
      </c>
      <c r="D14" s="596">
        <v>48.155317593081122</v>
      </c>
      <c r="E14" s="596">
        <v>12.520382574201092</v>
      </c>
      <c r="F14" s="597">
        <v>1943710.574</v>
      </c>
      <c r="G14" s="598"/>
      <c r="H14" s="599"/>
      <c r="I14" s="599"/>
      <c r="J14" s="599"/>
      <c r="K14" s="599"/>
      <c r="L14" s="599"/>
      <c r="M14" s="599"/>
      <c r="N14" s="599"/>
      <c r="O14" s="599"/>
    </row>
    <row r="15" spans="1:15" s="24" customFormat="1" ht="20.100000000000001" customHeight="1">
      <c r="A15" s="288" t="s">
        <v>34</v>
      </c>
      <c r="B15" s="596" t="s">
        <v>131</v>
      </c>
      <c r="C15" s="596">
        <v>12.24143172493374</v>
      </c>
      <c r="D15" s="596">
        <v>10.542158355524958</v>
      </c>
      <c r="E15" s="596">
        <v>77.216409919541306</v>
      </c>
      <c r="F15" s="597">
        <v>7200334.7549999999</v>
      </c>
      <c r="G15" s="598"/>
      <c r="H15" s="599"/>
      <c r="I15" s="599"/>
      <c r="J15" s="599"/>
      <c r="K15" s="599"/>
      <c r="L15" s="599"/>
      <c r="M15" s="599"/>
      <c r="N15" s="599"/>
      <c r="O15" s="599"/>
    </row>
    <row r="16" spans="1:15" s="24" customFormat="1" ht="20.100000000000001" customHeight="1">
      <c r="A16" s="288" t="s">
        <v>35</v>
      </c>
      <c r="B16" s="596" t="s">
        <v>131</v>
      </c>
      <c r="C16" s="596" t="s">
        <v>131</v>
      </c>
      <c r="D16" s="596">
        <v>100</v>
      </c>
      <c r="E16" s="596" t="s">
        <v>131</v>
      </c>
      <c r="F16" s="597">
        <v>130118.00900000001</v>
      </c>
      <c r="G16" s="598"/>
      <c r="H16" s="599"/>
      <c r="I16" s="599"/>
      <c r="J16" s="599"/>
      <c r="K16" s="599"/>
      <c r="L16" s="599"/>
      <c r="M16" s="599"/>
      <c r="N16" s="599"/>
      <c r="O16" s="599"/>
    </row>
    <row r="17" spans="1:15" s="24" customFormat="1" ht="20.100000000000001" customHeight="1">
      <c r="A17" s="288" t="s">
        <v>36</v>
      </c>
      <c r="B17" s="596">
        <v>24.808520652097197</v>
      </c>
      <c r="C17" s="596">
        <v>29.235027330164844</v>
      </c>
      <c r="D17" s="596">
        <v>39.254469431817832</v>
      </c>
      <c r="E17" s="596">
        <v>6.7019825859201188</v>
      </c>
      <c r="F17" s="597">
        <v>3910484.6460000002</v>
      </c>
      <c r="G17" s="598"/>
      <c r="H17" s="599"/>
      <c r="I17" s="599"/>
      <c r="J17" s="599"/>
      <c r="K17" s="599"/>
      <c r="L17" s="599"/>
      <c r="M17" s="599"/>
      <c r="N17" s="599"/>
      <c r="O17" s="599"/>
    </row>
    <row r="18" spans="1:15" s="24" customFormat="1" ht="20.100000000000001" customHeight="1">
      <c r="A18" s="288" t="s">
        <v>37</v>
      </c>
      <c r="B18" s="596">
        <v>69.223436741536418</v>
      </c>
      <c r="C18" s="596">
        <v>6.9826854353455823E-3</v>
      </c>
      <c r="D18" s="596">
        <v>30.769580627072546</v>
      </c>
      <c r="E18" s="596" t="s">
        <v>131</v>
      </c>
      <c r="F18" s="597">
        <v>1850333.9609999999</v>
      </c>
      <c r="G18" s="598"/>
      <c r="H18" s="599"/>
      <c r="I18" s="599"/>
      <c r="J18" s="599"/>
      <c r="K18" s="599"/>
      <c r="L18" s="599"/>
      <c r="M18" s="599"/>
      <c r="N18" s="599"/>
      <c r="O18" s="599"/>
    </row>
    <row r="19" spans="1:15" s="24" customFormat="1" ht="20.100000000000001" customHeight="1">
      <c r="A19" s="288" t="s">
        <v>38</v>
      </c>
      <c r="B19" s="596" t="s">
        <v>131</v>
      </c>
      <c r="C19" s="596">
        <v>100</v>
      </c>
      <c r="D19" s="596" t="s">
        <v>131</v>
      </c>
      <c r="E19" s="596" t="s">
        <v>131</v>
      </c>
      <c r="F19" s="597">
        <v>214000.614</v>
      </c>
      <c r="G19" s="598"/>
      <c r="H19" s="599"/>
      <c r="I19" s="599"/>
      <c r="J19" s="599"/>
      <c r="K19" s="599"/>
      <c r="L19" s="599"/>
      <c r="M19" s="599"/>
      <c r="N19" s="599"/>
      <c r="O19" s="599"/>
    </row>
    <row r="20" spans="1:15" s="24" customFormat="1" ht="20.100000000000001" customHeight="1">
      <c r="A20" s="26" t="s">
        <v>39</v>
      </c>
      <c r="B20" s="596" t="s">
        <v>131</v>
      </c>
      <c r="C20" s="596">
        <v>100</v>
      </c>
      <c r="D20" s="596" t="s">
        <v>131</v>
      </c>
      <c r="E20" s="596" t="s">
        <v>131</v>
      </c>
      <c r="F20" s="597">
        <v>46.220999999999997</v>
      </c>
      <c r="G20" s="598"/>
      <c r="H20" s="599"/>
      <c r="I20" s="599"/>
      <c r="J20" s="599"/>
      <c r="K20" s="599"/>
      <c r="L20" s="599"/>
      <c r="M20" s="599"/>
      <c r="N20" s="599"/>
      <c r="O20" s="599"/>
    </row>
    <row r="21" spans="1:15" s="24" customFormat="1" ht="20.100000000000001" customHeight="1">
      <c r="A21" s="26" t="s">
        <v>115</v>
      </c>
      <c r="B21" s="596">
        <v>9.3593523328185704</v>
      </c>
      <c r="C21" s="596" t="s">
        <v>131</v>
      </c>
      <c r="D21" s="596">
        <v>21.077261453507422</v>
      </c>
      <c r="E21" s="596">
        <v>69.563386213674022</v>
      </c>
      <c r="F21" s="597">
        <v>1000069.2</v>
      </c>
      <c r="G21" s="598"/>
      <c r="H21" s="599"/>
      <c r="I21" s="599"/>
      <c r="J21" s="599"/>
      <c r="K21" s="599"/>
      <c r="L21" s="599"/>
      <c r="M21" s="599"/>
      <c r="N21" s="599"/>
      <c r="O21" s="599"/>
    </row>
    <row r="22" spans="1:15" s="24" customFormat="1" ht="20.100000000000001" customHeight="1">
      <c r="A22" s="26" t="s">
        <v>150</v>
      </c>
      <c r="B22" s="596" t="s">
        <v>131</v>
      </c>
      <c r="C22" s="596" t="s">
        <v>131</v>
      </c>
      <c r="D22" s="596" t="s">
        <v>131</v>
      </c>
      <c r="E22" s="596" t="s">
        <v>131</v>
      </c>
      <c r="F22" s="597" t="s">
        <v>131</v>
      </c>
      <c r="G22" s="598"/>
      <c r="H22" s="599"/>
      <c r="I22" s="599"/>
      <c r="J22" s="599"/>
      <c r="K22" s="599"/>
      <c r="L22" s="599"/>
      <c r="M22" s="599"/>
      <c r="N22" s="599"/>
      <c r="O22" s="599"/>
    </row>
    <row r="23" spans="1:15" s="24" customFormat="1" ht="20.100000000000001" customHeight="1">
      <c r="A23" s="27" t="s">
        <v>42</v>
      </c>
      <c r="B23" s="596" t="s">
        <v>131</v>
      </c>
      <c r="C23" s="596">
        <v>100</v>
      </c>
      <c r="D23" s="596" t="s">
        <v>131</v>
      </c>
      <c r="E23" s="596" t="s">
        <v>131</v>
      </c>
      <c r="F23" s="597">
        <v>33089.620000000003</v>
      </c>
      <c r="G23" s="598"/>
      <c r="H23" s="599"/>
      <c r="I23" s="599"/>
      <c r="J23" s="599"/>
      <c r="K23" s="599"/>
      <c r="L23" s="599"/>
      <c r="M23" s="599"/>
      <c r="N23" s="599"/>
      <c r="O23" s="599"/>
    </row>
    <row r="24" spans="1:15" s="24" customFormat="1" ht="20.100000000000001" customHeight="1">
      <c r="A24" s="26" t="s">
        <v>43</v>
      </c>
      <c r="B24" s="596" t="s">
        <v>131</v>
      </c>
      <c r="C24" s="596" t="s">
        <v>131</v>
      </c>
      <c r="D24" s="596">
        <v>83.177570093457945</v>
      </c>
      <c r="E24" s="596">
        <v>16.822429906542055</v>
      </c>
      <c r="F24" s="597">
        <v>400608</v>
      </c>
      <c r="G24" s="598"/>
      <c r="H24" s="599"/>
      <c r="I24" s="599"/>
      <c r="J24" s="599"/>
      <c r="K24" s="599"/>
      <c r="L24" s="599"/>
      <c r="M24" s="599"/>
      <c r="N24" s="599"/>
      <c r="O24" s="599"/>
    </row>
    <row r="25" spans="1:15" s="24" customFormat="1" ht="20.100000000000001" customHeight="1">
      <c r="A25" s="26" t="s">
        <v>44</v>
      </c>
      <c r="B25" s="596" t="s">
        <v>131</v>
      </c>
      <c r="C25" s="596" t="s">
        <v>131</v>
      </c>
      <c r="D25" s="596" t="s">
        <v>131</v>
      </c>
      <c r="E25" s="596" t="s">
        <v>131</v>
      </c>
      <c r="F25" s="597" t="s">
        <v>131</v>
      </c>
      <c r="G25" s="598"/>
      <c r="H25" s="599"/>
      <c r="I25" s="599"/>
      <c r="J25" s="599"/>
      <c r="K25" s="599"/>
      <c r="L25" s="599"/>
      <c r="M25" s="599"/>
      <c r="N25" s="599"/>
      <c r="O25" s="599"/>
    </row>
    <row r="26" spans="1:15" s="24" customFormat="1" ht="20.100000000000001" customHeight="1">
      <c r="A26" s="26" t="s">
        <v>45</v>
      </c>
      <c r="B26" s="596" t="s">
        <v>131</v>
      </c>
      <c r="C26" s="596" t="s">
        <v>131</v>
      </c>
      <c r="D26" s="596">
        <v>47.808764940239044</v>
      </c>
      <c r="E26" s="596">
        <v>52.191235059760956</v>
      </c>
      <c r="F26" s="597">
        <v>234936</v>
      </c>
      <c r="G26" s="598"/>
      <c r="H26" s="599"/>
      <c r="I26" s="599"/>
      <c r="J26" s="599"/>
      <c r="K26" s="599"/>
      <c r="L26" s="599"/>
      <c r="M26" s="599"/>
      <c r="N26" s="599"/>
      <c r="O26" s="599"/>
    </row>
    <row r="27" spans="1:15" s="603" customFormat="1" ht="30" customHeight="1" thickBot="1">
      <c r="A27" s="363" t="s">
        <v>46</v>
      </c>
      <c r="B27" s="600">
        <v>7.4873542583394359</v>
      </c>
      <c r="C27" s="600">
        <v>31.17668324567876</v>
      </c>
      <c r="D27" s="600">
        <v>29.134099813964177</v>
      </c>
      <c r="E27" s="600">
        <v>32.201862682017612</v>
      </c>
      <c r="F27" s="601">
        <v>33745237.247000001</v>
      </c>
      <c r="G27" s="598"/>
      <c r="H27" s="602"/>
      <c r="I27" s="602"/>
      <c r="J27" s="602"/>
      <c r="K27" s="602"/>
      <c r="L27" s="602"/>
      <c r="M27" s="602"/>
      <c r="N27" s="602"/>
      <c r="O27" s="602"/>
    </row>
    <row r="28" spans="1:15" ht="5.25" customHeight="1">
      <c r="A28" s="18"/>
      <c r="B28" s="604"/>
      <c r="C28" s="604"/>
      <c r="D28" s="604"/>
      <c r="E28" s="604"/>
      <c r="F28" s="37"/>
      <c r="G28" s="605"/>
      <c r="H28" s="606"/>
    </row>
    <row r="29" spans="1:15">
      <c r="A29" s="26" t="s">
        <v>674</v>
      </c>
      <c r="B29" s="18"/>
      <c r="C29" s="18"/>
      <c r="D29" s="18"/>
      <c r="E29" s="18"/>
      <c r="F29" s="607"/>
      <c r="H29" s="608"/>
    </row>
    <row r="30" spans="1:15">
      <c r="A30" s="30"/>
      <c r="B30" s="33"/>
      <c r="C30" s="33"/>
      <c r="D30" s="33"/>
      <c r="E30" s="33"/>
      <c r="F30" s="33"/>
      <c r="G30" s="33"/>
      <c r="H30" s="33"/>
      <c r="I30" s="33"/>
      <c r="J30" s="33"/>
      <c r="K30" s="33"/>
      <c r="L30" s="33"/>
    </row>
    <row r="31" spans="1:15">
      <c r="A31" s="18"/>
      <c r="B31" s="24"/>
      <c r="C31" s="24"/>
      <c r="D31" s="24"/>
      <c r="E31" s="24"/>
      <c r="F31" s="24"/>
      <c r="G31" s="24"/>
      <c r="H31" s="24"/>
    </row>
    <row r="32" spans="1:15">
      <c r="F32" s="8"/>
      <c r="H32" s="608"/>
    </row>
    <row r="33" spans="8:8">
      <c r="H33" s="608"/>
    </row>
    <row r="34" spans="8:8">
      <c r="H34" s="608"/>
    </row>
    <row r="35" spans="8:8">
      <c r="H35" s="608"/>
    </row>
    <row r="36" spans="8:8">
      <c r="H36" s="608"/>
    </row>
  </sheetData>
  <mergeCells count="8">
    <mergeCell ref="A6:A8"/>
    <mergeCell ref="B6:C6"/>
    <mergeCell ref="D6:E6"/>
    <mergeCell ref="F6:F8"/>
    <mergeCell ref="B7:B8"/>
    <mergeCell ref="C7:C8"/>
    <mergeCell ref="D7:D8"/>
    <mergeCell ref="E7:E8"/>
  </mergeCells>
  <hyperlinks>
    <hyperlink ref="A1" location="Índice!A1" display="Volver al Índice" xr:uid="{E8C1346B-66B2-4F89-A7CE-B27F00BEB3D0}"/>
  </hyperlinks>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DA901-B28B-4822-BF39-833D84769E58}">
  <dimension ref="A1:J203"/>
  <sheetViews>
    <sheetView showGridLines="0" zoomScale="115" zoomScaleNormal="115" workbookViewId="0"/>
  </sheetViews>
  <sheetFormatPr baseColWidth="10" defaultColWidth="11.44140625" defaultRowHeight="13.2"/>
  <cols>
    <col min="1" max="1" width="34" style="733" customWidth="1"/>
    <col min="2" max="2" width="17.6640625" style="733" customWidth="1"/>
    <col min="3" max="3" width="15.33203125" style="733" customWidth="1"/>
    <col min="4" max="5" width="17.6640625" style="733" customWidth="1"/>
    <col min="6" max="6" width="13.88671875" style="733" bestFit="1" customWidth="1"/>
    <col min="7" max="10" width="11.44140625" style="733"/>
    <col min="11" max="11" width="19.33203125" style="733" customWidth="1"/>
    <col min="12" max="256" width="11.44140625" style="733"/>
    <col min="257" max="257" width="34" style="733" customWidth="1"/>
    <col min="258" max="258" width="17.6640625" style="733" customWidth="1"/>
    <col min="259" max="259" width="15.33203125" style="733" customWidth="1"/>
    <col min="260" max="261" width="17.6640625" style="733" customWidth="1"/>
    <col min="262" max="262" width="13.88671875" style="733" bestFit="1" customWidth="1"/>
    <col min="263" max="266" width="11.44140625" style="733"/>
    <col min="267" max="267" width="19.33203125" style="733" customWidth="1"/>
    <col min="268" max="512" width="11.44140625" style="733"/>
    <col min="513" max="513" width="34" style="733" customWidth="1"/>
    <col min="514" max="514" width="17.6640625" style="733" customWidth="1"/>
    <col min="515" max="515" width="15.33203125" style="733" customWidth="1"/>
    <col min="516" max="517" width="17.6640625" style="733" customWidth="1"/>
    <col min="518" max="518" width="13.88671875" style="733" bestFit="1" customWidth="1"/>
    <col min="519" max="522" width="11.44140625" style="733"/>
    <col min="523" max="523" width="19.33203125" style="733" customWidth="1"/>
    <col min="524" max="768" width="11.44140625" style="733"/>
    <col min="769" max="769" width="34" style="733" customWidth="1"/>
    <col min="770" max="770" width="17.6640625" style="733" customWidth="1"/>
    <col min="771" max="771" width="15.33203125" style="733" customWidth="1"/>
    <col min="772" max="773" width="17.6640625" style="733" customWidth="1"/>
    <col min="774" max="774" width="13.88671875" style="733" bestFit="1" customWidth="1"/>
    <col min="775" max="778" width="11.44140625" style="733"/>
    <col min="779" max="779" width="19.33203125" style="733" customWidth="1"/>
    <col min="780" max="1024" width="11.44140625" style="733"/>
    <col min="1025" max="1025" width="34" style="733" customWidth="1"/>
    <col min="1026" max="1026" width="17.6640625" style="733" customWidth="1"/>
    <col min="1027" max="1027" width="15.33203125" style="733" customWidth="1"/>
    <col min="1028" max="1029" width="17.6640625" style="733" customWidth="1"/>
    <col min="1030" max="1030" width="13.88671875" style="733" bestFit="1" customWidth="1"/>
    <col min="1031" max="1034" width="11.44140625" style="733"/>
    <col min="1035" max="1035" width="19.33203125" style="733" customWidth="1"/>
    <col min="1036" max="1280" width="11.44140625" style="733"/>
    <col min="1281" max="1281" width="34" style="733" customWidth="1"/>
    <col min="1282" max="1282" width="17.6640625" style="733" customWidth="1"/>
    <col min="1283" max="1283" width="15.33203125" style="733" customWidth="1"/>
    <col min="1284" max="1285" width="17.6640625" style="733" customWidth="1"/>
    <col min="1286" max="1286" width="13.88671875" style="733" bestFit="1" customWidth="1"/>
    <col min="1287" max="1290" width="11.44140625" style="733"/>
    <col min="1291" max="1291" width="19.33203125" style="733" customWidth="1"/>
    <col min="1292" max="1536" width="11.44140625" style="733"/>
    <col min="1537" max="1537" width="34" style="733" customWidth="1"/>
    <col min="1538" max="1538" width="17.6640625" style="733" customWidth="1"/>
    <col min="1539" max="1539" width="15.33203125" style="733" customWidth="1"/>
    <col min="1540" max="1541" width="17.6640625" style="733" customWidth="1"/>
    <col min="1542" max="1542" width="13.88671875" style="733" bestFit="1" customWidth="1"/>
    <col min="1543" max="1546" width="11.44140625" style="733"/>
    <col min="1547" max="1547" width="19.33203125" style="733" customWidth="1"/>
    <col min="1548" max="1792" width="11.44140625" style="733"/>
    <col min="1793" max="1793" width="34" style="733" customWidth="1"/>
    <col min="1794" max="1794" width="17.6640625" style="733" customWidth="1"/>
    <col min="1795" max="1795" width="15.33203125" style="733" customWidth="1"/>
    <col min="1796" max="1797" width="17.6640625" style="733" customWidth="1"/>
    <col min="1798" max="1798" width="13.88671875" style="733" bestFit="1" customWidth="1"/>
    <col min="1799" max="1802" width="11.44140625" style="733"/>
    <col min="1803" max="1803" width="19.33203125" style="733" customWidth="1"/>
    <col min="1804" max="2048" width="11.44140625" style="733"/>
    <col min="2049" max="2049" width="34" style="733" customWidth="1"/>
    <col min="2050" max="2050" width="17.6640625" style="733" customWidth="1"/>
    <col min="2051" max="2051" width="15.33203125" style="733" customWidth="1"/>
    <col min="2052" max="2053" width="17.6640625" style="733" customWidth="1"/>
    <col min="2054" max="2054" width="13.88671875" style="733" bestFit="1" customWidth="1"/>
    <col min="2055" max="2058" width="11.44140625" style="733"/>
    <col min="2059" max="2059" width="19.33203125" style="733" customWidth="1"/>
    <col min="2060" max="2304" width="11.44140625" style="733"/>
    <col min="2305" max="2305" width="34" style="733" customWidth="1"/>
    <col min="2306" max="2306" width="17.6640625" style="733" customWidth="1"/>
    <col min="2307" max="2307" width="15.33203125" style="733" customWidth="1"/>
    <col min="2308" max="2309" width="17.6640625" style="733" customWidth="1"/>
    <col min="2310" max="2310" width="13.88671875" style="733" bestFit="1" customWidth="1"/>
    <col min="2311" max="2314" width="11.44140625" style="733"/>
    <col min="2315" max="2315" width="19.33203125" style="733" customWidth="1"/>
    <col min="2316" max="2560" width="11.44140625" style="733"/>
    <col min="2561" max="2561" width="34" style="733" customWidth="1"/>
    <col min="2562" max="2562" width="17.6640625" style="733" customWidth="1"/>
    <col min="2563" max="2563" width="15.33203125" style="733" customWidth="1"/>
    <col min="2564" max="2565" width="17.6640625" style="733" customWidth="1"/>
    <col min="2566" max="2566" width="13.88671875" style="733" bestFit="1" customWidth="1"/>
    <col min="2567" max="2570" width="11.44140625" style="733"/>
    <col min="2571" max="2571" width="19.33203125" style="733" customWidth="1"/>
    <col min="2572" max="2816" width="11.44140625" style="733"/>
    <col min="2817" max="2817" width="34" style="733" customWidth="1"/>
    <col min="2818" max="2818" width="17.6640625" style="733" customWidth="1"/>
    <col min="2819" max="2819" width="15.33203125" style="733" customWidth="1"/>
    <col min="2820" max="2821" width="17.6640625" style="733" customWidth="1"/>
    <col min="2822" max="2822" width="13.88671875" style="733" bestFit="1" customWidth="1"/>
    <col min="2823" max="2826" width="11.44140625" style="733"/>
    <col min="2827" max="2827" width="19.33203125" style="733" customWidth="1"/>
    <col min="2828" max="3072" width="11.44140625" style="733"/>
    <col min="3073" max="3073" width="34" style="733" customWidth="1"/>
    <col min="3074" max="3074" width="17.6640625" style="733" customWidth="1"/>
    <col min="3075" max="3075" width="15.33203125" style="733" customWidth="1"/>
    <col min="3076" max="3077" width="17.6640625" style="733" customWidth="1"/>
    <col min="3078" max="3078" width="13.88671875" style="733" bestFit="1" customWidth="1"/>
    <col min="3079" max="3082" width="11.44140625" style="733"/>
    <col min="3083" max="3083" width="19.33203125" style="733" customWidth="1"/>
    <col min="3084" max="3328" width="11.44140625" style="733"/>
    <col min="3329" max="3329" width="34" style="733" customWidth="1"/>
    <col min="3330" max="3330" width="17.6640625" style="733" customWidth="1"/>
    <col min="3331" max="3331" width="15.33203125" style="733" customWidth="1"/>
    <col min="3332" max="3333" width="17.6640625" style="733" customWidth="1"/>
    <col min="3334" max="3334" width="13.88671875" style="733" bestFit="1" customWidth="1"/>
    <col min="3335" max="3338" width="11.44140625" style="733"/>
    <col min="3339" max="3339" width="19.33203125" style="733" customWidth="1"/>
    <col min="3340" max="3584" width="11.44140625" style="733"/>
    <col min="3585" max="3585" width="34" style="733" customWidth="1"/>
    <col min="3586" max="3586" width="17.6640625" style="733" customWidth="1"/>
    <col min="3587" max="3587" width="15.33203125" style="733" customWidth="1"/>
    <col min="3588" max="3589" width="17.6640625" style="733" customWidth="1"/>
    <col min="3590" max="3590" width="13.88671875" style="733" bestFit="1" customWidth="1"/>
    <col min="3591" max="3594" width="11.44140625" style="733"/>
    <col min="3595" max="3595" width="19.33203125" style="733" customWidth="1"/>
    <col min="3596" max="3840" width="11.44140625" style="733"/>
    <col min="3841" max="3841" width="34" style="733" customWidth="1"/>
    <col min="3842" max="3842" width="17.6640625" style="733" customWidth="1"/>
    <col min="3843" max="3843" width="15.33203125" style="733" customWidth="1"/>
    <col min="3844" max="3845" width="17.6640625" style="733" customWidth="1"/>
    <col min="3846" max="3846" width="13.88671875" style="733" bestFit="1" customWidth="1"/>
    <col min="3847" max="3850" width="11.44140625" style="733"/>
    <col min="3851" max="3851" width="19.33203125" style="733" customWidth="1"/>
    <col min="3852" max="4096" width="11.44140625" style="733"/>
    <col min="4097" max="4097" width="34" style="733" customWidth="1"/>
    <col min="4098" max="4098" width="17.6640625" style="733" customWidth="1"/>
    <col min="4099" max="4099" width="15.33203125" style="733" customWidth="1"/>
    <col min="4100" max="4101" width="17.6640625" style="733" customWidth="1"/>
    <col min="4102" max="4102" width="13.88671875" style="733" bestFit="1" customWidth="1"/>
    <col min="4103" max="4106" width="11.44140625" style="733"/>
    <col min="4107" max="4107" width="19.33203125" style="733" customWidth="1"/>
    <col min="4108" max="4352" width="11.44140625" style="733"/>
    <col min="4353" max="4353" width="34" style="733" customWidth="1"/>
    <col min="4354" max="4354" width="17.6640625" style="733" customWidth="1"/>
    <col min="4355" max="4355" width="15.33203125" style="733" customWidth="1"/>
    <col min="4356" max="4357" width="17.6640625" style="733" customWidth="1"/>
    <col min="4358" max="4358" width="13.88671875" style="733" bestFit="1" customWidth="1"/>
    <col min="4359" max="4362" width="11.44140625" style="733"/>
    <col min="4363" max="4363" width="19.33203125" style="733" customWidth="1"/>
    <col min="4364" max="4608" width="11.44140625" style="733"/>
    <col min="4609" max="4609" width="34" style="733" customWidth="1"/>
    <col min="4610" max="4610" width="17.6640625" style="733" customWidth="1"/>
    <col min="4611" max="4611" width="15.33203125" style="733" customWidth="1"/>
    <col min="4612" max="4613" width="17.6640625" style="733" customWidth="1"/>
    <col min="4614" max="4614" width="13.88671875" style="733" bestFit="1" customWidth="1"/>
    <col min="4615" max="4618" width="11.44140625" style="733"/>
    <col min="4619" max="4619" width="19.33203125" style="733" customWidth="1"/>
    <col min="4620" max="4864" width="11.44140625" style="733"/>
    <col min="4865" max="4865" width="34" style="733" customWidth="1"/>
    <col min="4866" max="4866" width="17.6640625" style="733" customWidth="1"/>
    <col min="4867" max="4867" width="15.33203125" style="733" customWidth="1"/>
    <col min="4868" max="4869" width="17.6640625" style="733" customWidth="1"/>
    <col min="4870" max="4870" width="13.88671875" style="733" bestFit="1" customWidth="1"/>
    <col min="4871" max="4874" width="11.44140625" style="733"/>
    <col min="4875" max="4875" width="19.33203125" style="733" customWidth="1"/>
    <col min="4876" max="5120" width="11.44140625" style="733"/>
    <col min="5121" max="5121" width="34" style="733" customWidth="1"/>
    <col min="5122" max="5122" width="17.6640625" style="733" customWidth="1"/>
    <col min="5123" max="5123" width="15.33203125" style="733" customWidth="1"/>
    <col min="5124" max="5125" width="17.6640625" style="733" customWidth="1"/>
    <col min="5126" max="5126" width="13.88671875" style="733" bestFit="1" customWidth="1"/>
    <col min="5127" max="5130" width="11.44140625" style="733"/>
    <col min="5131" max="5131" width="19.33203125" style="733" customWidth="1"/>
    <col min="5132" max="5376" width="11.44140625" style="733"/>
    <col min="5377" max="5377" width="34" style="733" customWidth="1"/>
    <col min="5378" max="5378" width="17.6640625" style="733" customWidth="1"/>
    <col min="5379" max="5379" width="15.33203125" style="733" customWidth="1"/>
    <col min="5380" max="5381" width="17.6640625" style="733" customWidth="1"/>
    <col min="5382" max="5382" width="13.88671875" style="733" bestFit="1" customWidth="1"/>
    <col min="5383" max="5386" width="11.44140625" style="733"/>
    <col min="5387" max="5387" width="19.33203125" style="733" customWidth="1"/>
    <col min="5388" max="5632" width="11.44140625" style="733"/>
    <col min="5633" max="5633" width="34" style="733" customWidth="1"/>
    <col min="5634" max="5634" width="17.6640625" style="733" customWidth="1"/>
    <col min="5635" max="5635" width="15.33203125" style="733" customWidth="1"/>
    <col min="5636" max="5637" width="17.6640625" style="733" customWidth="1"/>
    <col min="5638" max="5638" width="13.88671875" style="733" bestFit="1" customWidth="1"/>
    <col min="5639" max="5642" width="11.44140625" style="733"/>
    <col min="5643" max="5643" width="19.33203125" style="733" customWidth="1"/>
    <col min="5644" max="5888" width="11.44140625" style="733"/>
    <col min="5889" max="5889" width="34" style="733" customWidth="1"/>
    <col min="5890" max="5890" width="17.6640625" style="733" customWidth="1"/>
    <col min="5891" max="5891" width="15.33203125" style="733" customWidth="1"/>
    <col min="5892" max="5893" width="17.6640625" style="733" customWidth="1"/>
    <col min="5894" max="5894" width="13.88671875" style="733" bestFit="1" customWidth="1"/>
    <col min="5895" max="5898" width="11.44140625" style="733"/>
    <col min="5899" max="5899" width="19.33203125" style="733" customWidth="1"/>
    <col min="5900" max="6144" width="11.44140625" style="733"/>
    <col min="6145" max="6145" width="34" style="733" customWidth="1"/>
    <col min="6146" max="6146" width="17.6640625" style="733" customWidth="1"/>
    <col min="6147" max="6147" width="15.33203125" style="733" customWidth="1"/>
    <col min="6148" max="6149" width="17.6640625" style="733" customWidth="1"/>
    <col min="6150" max="6150" width="13.88671875" style="733" bestFit="1" customWidth="1"/>
    <col min="6151" max="6154" width="11.44140625" style="733"/>
    <col min="6155" max="6155" width="19.33203125" style="733" customWidth="1"/>
    <col min="6156" max="6400" width="11.44140625" style="733"/>
    <col min="6401" max="6401" width="34" style="733" customWidth="1"/>
    <col min="6402" max="6402" width="17.6640625" style="733" customWidth="1"/>
    <col min="6403" max="6403" width="15.33203125" style="733" customWidth="1"/>
    <col min="6404" max="6405" width="17.6640625" style="733" customWidth="1"/>
    <col min="6406" max="6406" width="13.88671875" style="733" bestFit="1" customWidth="1"/>
    <col min="6407" max="6410" width="11.44140625" style="733"/>
    <col min="6411" max="6411" width="19.33203125" style="733" customWidth="1"/>
    <col min="6412" max="6656" width="11.44140625" style="733"/>
    <col min="6657" max="6657" width="34" style="733" customWidth="1"/>
    <col min="6658" max="6658" width="17.6640625" style="733" customWidth="1"/>
    <col min="6659" max="6659" width="15.33203125" style="733" customWidth="1"/>
    <col min="6660" max="6661" width="17.6640625" style="733" customWidth="1"/>
    <col min="6662" max="6662" width="13.88671875" style="733" bestFit="1" customWidth="1"/>
    <col min="6663" max="6666" width="11.44140625" style="733"/>
    <col min="6667" max="6667" width="19.33203125" style="733" customWidth="1"/>
    <col min="6668" max="6912" width="11.44140625" style="733"/>
    <col min="6913" max="6913" width="34" style="733" customWidth="1"/>
    <col min="6914" max="6914" width="17.6640625" style="733" customWidth="1"/>
    <col min="6915" max="6915" width="15.33203125" style="733" customWidth="1"/>
    <col min="6916" max="6917" width="17.6640625" style="733" customWidth="1"/>
    <col min="6918" max="6918" width="13.88671875" style="733" bestFit="1" customWidth="1"/>
    <col min="6919" max="6922" width="11.44140625" style="733"/>
    <col min="6923" max="6923" width="19.33203125" style="733" customWidth="1"/>
    <col min="6924" max="7168" width="11.44140625" style="733"/>
    <col min="7169" max="7169" width="34" style="733" customWidth="1"/>
    <col min="7170" max="7170" width="17.6640625" style="733" customWidth="1"/>
    <col min="7171" max="7171" width="15.33203125" style="733" customWidth="1"/>
    <col min="7172" max="7173" width="17.6640625" style="733" customWidth="1"/>
    <col min="7174" max="7174" width="13.88671875" style="733" bestFit="1" customWidth="1"/>
    <col min="7175" max="7178" width="11.44140625" style="733"/>
    <col min="7179" max="7179" width="19.33203125" style="733" customWidth="1"/>
    <col min="7180" max="7424" width="11.44140625" style="733"/>
    <col min="7425" max="7425" width="34" style="733" customWidth="1"/>
    <col min="7426" max="7426" width="17.6640625" style="733" customWidth="1"/>
    <col min="7427" max="7427" width="15.33203125" style="733" customWidth="1"/>
    <col min="7428" max="7429" width="17.6640625" style="733" customWidth="1"/>
    <col min="7430" max="7430" width="13.88671875" style="733" bestFit="1" customWidth="1"/>
    <col min="7431" max="7434" width="11.44140625" style="733"/>
    <col min="7435" max="7435" width="19.33203125" style="733" customWidth="1"/>
    <col min="7436" max="7680" width="11.44140625" style="733"/>
    <col min="7681" max="7681" width="34" style="733" customWidth="1"/>
    <col min="7682" max="7682" width="17.6640625" style="733" customWidth="1"/>
    <col min="7683" max="7683" width="15.33203125" style="733" customWidth="1"/>
    <col min="7684" max="7685" width="17.6640625" style="733" customWidth="1"/>
    <col min="7686" max="7686" width="13.88671875" style="733" bestFit="1" customWidth="1"/>
    <col min="7687" max="7690" width="11.44140625" style="733"/>
    <col min="7691" max="7691" width="19.33203125" style="733" customWidth="1"/>
    <col min="7692" max="7936" width="11.44140625" style="733"/>
    <col min="7937" max="7937" width="34" style="733" customWidth="1"/>
    <col min="7938" max="7938" width="17.6640625" style="733" customWidth="1"/>
    <col min="7939" max="7939" width="15.33203125" style="733" customWidth="1"/>
    <col min="7940" max="7941" width="17.6640625" style="733" customWidth="1"/>
    <col min="7942" max="7942" width="13.88671875" style="733" bestFit="1" customWidth="1"/>
    <col min="7943" max="7946" width="11.44140625" style="733"/>
    <col min="7947" max="7947" width="19.33203125" style="733" customWidth="1"/>
    <col min="7948" max="8192" width="11.44140625" style="733"/>
    <col min="8193" max="8193" width="34" style="733" customWidth="1"/>
    <col min="8194" max="8194" width="17.6640625" style="733" customWidth="1"/>
    <col min="8195" max="8195" width="15.33203125" style="733" customWidth="1"/>
    <col min="8196" max="8197" width="17.6640625" style="733" customWidth="1"/>
    <col min="8198" max="8198" width="13.88671875" style="733" bestFit="1" customWidth="1"/>
    <col min="8199" max="8202" width="11.44140625" style="733"/>
    <col min="8203" max="8203" width="19.33203125" style="733" customWidth="1"/>
    <col min="8204" max="8448" width="11.44140625" style="733"/>
    <col min="8449" max="8449" width="34" style="733" customWidth="1"/>
    <col min="8450" max="8450" width="17.6640625" style="733" customWidth="1"/>
    <col min="8451" max="8451" width="15.33203125" style="733" customWidth="1"/>
    <col min="8452" max="8453" width="17.6640625" style="733" customWidth="1"/>
    <col min="8454" max="8454" width="13.88671875" style="733" bestFit="1" customWidth="1"/>
    <col min="8455" max="8458" width="11.44140625" style="733"/>
    <col min="8459" max="8459" width="19.33203125" style="733" customWidth="1"/>
    <col min="8460" max="8704" width="11.44140625" style="733"/>
    <col min="8705" max="8705" width="34" style="733" customWidth="1"/>
    <col min="8706" max="8706" width="17.6640625" style="733" customWidth="1"/>
    <col min="8707" max="8707" width="15.33203125" style="733" customWidth="1"/>
    <col min="8708" max="8709" width="17.6640625" style="733" customWidth="1"/>
    <col min="8710" max="8710" width="13.88671875" style="733" bestFit="1" customWidth="1"/>
    <col min="8711" max="8714" width="11.44140625" style="733"/>
    <col min="8715" max="8715" width="19.33203125" style="733" customWidth="1"/>
    <col min="8716" max="8960" width="11.44140625" style="733"/>
    <col min="8961" max="8961" width="34" style="733" customWidth="1"/>
    <col min="8962" max="8962" width="17.6640625" style="733" customWidth="1"/>
    <col min="8963" max="8963" width="15.33203125" style="733" customWidth="1"/>
    <col min="8964" max="8965" width="17.6640625" style="733" customWidth="1"/>
    <col min="8966" max="8966" width="13.88671875" style="733" bestFit="1" customWidth="1"/>
    <col min="8967" max="8970" width="11.44140625" style="733"/>
    <col min="8971" max="8971" width="19.33203125" style="733" customWidth="1"/>
    <col min="8972" max="9216" width="11.44140625" style="733"/>
    <col min="9217" max="9217" width="34" style="733" customWidth="1"/>
    <col min="9218" max="9218" width="17.6640625" style="733" customWidth="1"/>
    <col min="9219" max="9219" width="15.33203125" style="733" customWidth="1"/>
    <col min="9220" max="9221" width="17.6640625" style="733" customWidth="1"/>
    <col min="9222" max="9222" width="13.88671875" style="733" bestFit="1" customWidth="1"/>
    <col min="9223" max="9226" width="11.44140625" style="733"/>
    <col min="9227" max="9227" width="19.33203125" style="733" customWidth="1"/>
    <col min="9228" max="9472" width="11.44140625" style="733"/>
    <col min="9473" max="9473" width="34" style="733" customWidth="1"/>
    <col min="9474" max="9474" width="17.6640625" style="733" customWidth="1"/>
    <col min="9475" max="9475" width="15.33203125" style="733" customWidth="1"/>
    <col min="9476" max="9477" width="17.6640625" style="733" customWidth="1"/>
    <col min="9478" max="9478" width="13.88671875" style="733" bestFit="1" customWidth="1"/>
    <col min="9479" max="9482" width="11.44140625" style="733"/>
    <col min="9483" max="9483" width="19.33203125" style="733" customWidth="1"/>
    <col min="9484" max="9728" width="11.44140625" style="733"/>
    <col min="9729" max="9729" width="34" style="733" customWidth="1"/>
    <col min="9730" max="9730" width="17.6640625" style="733" customWidth="1"/>
    <col min="9731" max="9731" width="15.33203125" style="733" customWidth="1"/>
    <col min="9732" max="9733" width="17.6640625" style="733" customWidth="1"/>
    <col min="9734" max="9734" width="13.88671875" style="733" bestFit="1" customWidth="1"/>
    <col min="9735" max="9738" width="11.44140625" style="733"/>
    <col min="9739" max="9739" width="19.33203125" style="733" customWidth="1"/>
    <col min="9740" max="9984" width="11.44140625" style="733"/>
    <col min="9985" max="9985" width="34" style="733" customWidth="1"/>
    <col min="9986" max="9986" width="17.6640625" style="733" customWidth="1"/>
    <col min="9987" max="9987" width="15.33203125" style="733" customWidth="1"/>
    <col min="9988" max="9989" width="17.6640625" style="733" customWidth="1"/>
    <col min="9990" max="9990" width="13.88671875" style="733" bestFit="1" customWidth="1"/>
    <col min="9991" max="9994" width="11.44140625" style="733"/>
    <col min="9995" max="9995" width="19.33203125" style="733" customWidth="1"/>
    <col min="9996" max="10240" width="11.44140625" style="733"/>
    <col min="10241" max="10241" width="34" style="733" customWidth="1"/>
    <col min="10242" max="10242" width="17.6640625" style="733" customWidth="1"/>
    <col min="10243" max="10243" width="15.33203125" style="733" customWidth="1"/>
    <col min="10244" max="10245" width="17.6640625" style="733" customWidth="1"/>
    <col min="10246" max="10246" width="13.88671875" style="733" bestFit="1" customWidth="1"/>
    <col min="10247" max="10250" width="11.44140625" style="733"/>
    <col min="10251" max="10251" width="19.33203125" style="733" customWidth="1"/>
    <col min="10252" max="10496" width="11.44140625" style="733"/>
    <col min="10497" max="10497" width="34" style="733" customWidth="1"/>
    <col min="10498" max="10498" width="17.6640625" style="733" customWidth="1"/>
    <col min="10499" max="10499" width="15.33203125" style="733" customWidth="1"/>
    <col min="10500" max="10501" width="17.6640625" style="733" customWidth="1"/>
    <col min="10502" max="10502" width="13.88671875" style="733" bestFit="1" customWidth="1"/>
    <col min="10503" max="10506" width="11.44140625" style="733"/>
    <col min="10507" max="10507" width="19.33203125" style="733" customWidth="1"/>
    <col min="10508" max="10752" width="11.44140625" style="733"/>
    <col min="10753" max="10753" width="34" style="733" customWidth="1"/>
    <col min="10754" max="10754" width="17.6640625" style="733" customWidth="1"/>
    <col min="10755" max="10755" width="15.33203125" style="733" customWidth="1"/>
    <col min="10756" max="10757" width="17.6640625" style="733" customWidth="1"/>
    <col min="10758" max="10758" width="13.88671875" style="733" bestFit="1" customWidth="1"/>
    <col min="10759" max="10762" width="11.44140625" style="733"/>
    <col min="10763" max="10763" width="19.33203125" style="733" customWidth="1"/>
    <col min="10764" max="11008" width="11.44140625" style="733"/>
    <col min="11009" max="11009" width="34" style="733" customWidth="1"/>
    <col min="11010" max="11010" width="17.6640625" style="733" customWidth="1"/>
    <col min="11011" max="11011" width="15.33203125" style="733" customWidth="1"/>
    <col min="11012" max="11013" width="17.6640625" style="733" customWidth="1"/>
    <col min="11014" max="11014" width="13.88671875" style="733" bestFit="1" customWidth="1"/>
    <col min="11015" max="11018" width="11.44140625" style="733"/>
    <col min="11019" max="11019" width="19.33203125" style="733" customWidth="1"/>
    <col min="11020" max="11264" width="11.44140625" style="733"/>
    <col min="11265" max="11265" width="34" style="733" customWidth="1"/>
    <col min="11266" max="11266" width="17.6640625" style="733" customWidth="1"/>
    <col min="11267" max="11267" width="15.33203125" style="733" customWidth="1"/>
    <col min="11268" max="11269" width="17.6640625" style="733" customWidth="1"/>
    <col min="11270" max="11270" width="13.88671875" style="733" bestFit="1" customWidth="1"/>
    <col min="11271" max="11274" width="11.44140625" style="733"/>
    <col min="11275" max="11275" width="19.33203125" style="733" customWidth="1"/>
    <col min="11276" max="11520" width="11.44140625" style="733"/>
    <col min="11521" max="11521" width="34" style="733" customWidth="1"/>
    <col min="11522" max="11522" width="17.6640625" style="733" customWidth="1"/>
    <col min="11523" max="11523" width="15.33203125" style="733" customWidth="1"/>
    <col min="11524" max="11525" width="17.6640625" style="733" customWidth="1"/>
    <col min="11526" max="11526" width="13.88671875" style="733" bestFit="1" customWidth="1"/>
    <col min="11527" max="11530" width="11.44140625" style="733"/>
    <col min="11531" max="11531" width="19.33203125" style="733" customWidth="1"/>
    <col min="11532" max="11776" width="11.44140625" style="733"/>
    <col min="11777" max="11777" width="34" style="733" customWidth="1"/>
    <col min="11778" max="11778" width="17.6640625" style="733" customWidth="1"/>
    <col min="11779" max="11779" width="15.33203125" style="733" customWidth="1"/>
    <col min="11780" max="11781" width="17.6640625" style="733" customWidth="1"/>
    <col min="11782" max="11782" width="13.88671875" style="733" bestFit="1" customWidth="1"/>
    <col min="11783" max="11786" width="11.44140625" style="733"/>
    <col min="11787" max="11787" width="19.33203125" style="733" customWidth="1"/>
    <col min="11788" max="12032" width="11.44140625" style="733"/>
    <col min="12033" max="12033" width="34" style="733" customWidth="1"/>
    <col min="12034" max="12034" width="17.6640625" style="733" customWidth="1"/>
    <col min="12035" max="12035" width="15.33203125" style="733" customWidth="1"/>
    <col min="12036" max="12037" width="17.6640625" style="733" customWidth="1"/>
    <col min="12038" max="12038" width="13.88671875" style="733" bestFit="1" customWidth="1"/>
    <col min="12039" max="12042" width="11.44140625" style="733"/>
    <col min="12043" max="12043" width="19.33203125" style="733" customWidth="1"/>
    <col min="12044" max="12288" width="11.44140625" style="733"/>
    <col min="12289" max="12289" width="34" style="733" customWidth="1"/>
    <col min="12290" max="12290" width="17.6640625" style="733" customWidth="1"/>
    <col min="12291" max="12291" width="15.33203125" style="733" customWidth="1"/>
    <col min="12292" max="12293" width="17.6640625" style="733" customWidth="1"/>
    <col min="12294" max="12294" width="13.88671875" style="733" bestFit="1" customWidth="1"/>
    <col min="12295" max="12298" width="11.44140625" style="733"/>
    <col min="12299" max="12299" width="19.33203125" style="733" customWidth="1"/>
    <col min="12300" max="12544" width="11.44140625" style="733"/>
    <col min="12545" max="12545" width="34" style="733" customWidth="1"/>
    <col min="12546" max="12546" width="17.6640625" style="733" customWidth="1"/>
    <col min="12547" max="12547" width="15.33203125" style="733" customWidth="1"/>
    <col min="12548" max="12549" width="17.6640625" style="733" customWidth="1"/>
    <col min="12550" max="12550" width="13.88671875" style="733" bestFit="1" customWidth="1"/>
    <col min="12551" max="12554" width="11.44140625" style="733"/>
    <col min="12555" max="12555" width="19.33203125" style="733" customWidth="1"/>
    <col min="12556" max="12800" width="11.44140625" style="733"/>
    <col min="12801" max="12801" width="34" style="733" customWidth="1"/>
    <col min="12802" max="12802" width="17.6640625" style="733" customWidth="1"/>
    <col min="12803" max="12803" width="15.33203125" style="733" customWidth="1"/>
    <col min="12804" max="12805" width="17.6640625" style="733" customWidth="1"/>
    <col min="12806" max="12806" width="13.88671875" style="733" bestFit="1" customWidth="1"/>
    <col min="12807" max="12810" width="11.44140625" style="733"/>
    <col min="12811" max="12811" width="19.33203125" style="733" customWidth="1"/>
    <col min="12812" max="13056" width="11.44140625" style="733"/>
    <col min="13057" max="13057" width="34" style="733" customWidth="1"/>
    <col min="13058" max="13058" width="17.6640625" style="733" customWidth="1"/>
    <col min="13059" max="13059" width="15.33203125" style="733" customWidth="1"/>
    <col min="13060" max="13061" width="17.6640625" style="733" customWidth="1"/>
    <col min="13062" max="13062" width="13.88671875" style="733" bestFit="1" customWidth="1"/>
    <col min="13063" max="13066" width="11.44140625" style="733"/>
    <col min="13067" max="13067" width="19.33203125" style="733" customWidth="1"/>
    <col min="13068" max="13312" width="11.44140625" style="733"/>
    <col min="13313" max="13313" width="34" style="733" customWidth="1"/>
    <col min="13314" max="13314" width="17.6640625" style="733" customWidth="1"/>
    <col min="13315" max="13315" width="15.33203125" style="733" customWidth="1"/>
    <col min="13316" max="13317" width="17.6640625" style="733" customWidth="1"/>
    <col min="13318" max="13318" width="13.88671875" style="733" bestFit="1" customWidth="1"/>
    <col min="13319" max="13322" width="11.44140625" style="733"/>
    <col min="13323" max="13323" width="19.33203125" style="733" customWidth="1"/>
    <col min="13324" max="13568" width="11.44140625" style="733"/>
    <col min="13569" max="13569" width="34" style="733" customWidth="1"/>
    <col min="13570" max="13570" width="17.6640625" style="733" customWidth="1"/>
    <col min="13571" max="13571" width="15.33203125" style="733" customWidth="1"/>
    <col min="13572" max="13573" width="17.6640625" style="733" customWidth="1"/>
    <col min="13574" max="13574" width="13.88671875" style="733" bestFit="1" customWidth="1"/>
    <col min="13575" max="13578" width="11.44140625" style="733"/>
    <col min="13579" max="13579" width="19.33203125" style="733" customWidth="1"/>
    <col min="13580" max="13824" width="11.44140625" style="733"/>
    <col min="13825" max="13825" width="34" style="733" customWidth="1"/>
    <col min="13826" max="13826" width="17.6640625" style="733" customWidth="1"/>
    <col min="13827" max="13827" width="15.33203125" style="733" customWidth="1"/>
    <col min="13828" max="13829" width="17.6640625" style="733" customWidth="1"/>
    <col min="13830" max="13830" width="13.88671875" style="733" bestFit="1" customWidth="1"/>
    <col min="13831" max="13834" width="11.44140625" style="733"/>
    <col min="13835" max="13835" width="19.33203125" style="733" customWidth="1"/>
    <col min="13836" max="14080" width="11.44140625" style="733"/>
    <col min="14081" max="14081" width="34" style="733" customWidth="1"/>
    <col min="14082" max="14082" width="17.6640625" style="733" customWidth="1"/>
    <col min="14083" max="14083" width="15.33203125" style="733" customWidth="1"/>
    <col min="14084" max="14085" width="17.6640625" style="733" customWidth="1"/>
    <col min="14086" max="14086" width="13.88671875" style="733" bestFit="1" customWidth="1"/>
    <col min="14087" max="14090" width="11.44140625" style="733"/>
    <col min="14091" max="14091" width="19.33203125" style="733" customWidth="1"/>
    <col min="14092" max="14336" width="11.44140625" style="733"/>
    <col min="14337" max="14337" width="34" style="733" customWidth="1"/>
    <col min="14338" max="14338" width="17.6640625" style="733" customWidth="1"/>
    <col min="14339" max="14339" width="15.33203125" style="733" customWidth="1"/>
    <col min="14340" max="14341" width="17.6640625" style="733" customWidth="1"/>
    <col min="14342" max="14342" width="13.88671875" style="733" bestFit="1" customWidth="1"/>
    <col min="14343" max="14346" width="11.44140625" style="733"/>
    <col min="14347" max="14347" width="19.33203125" style="733" customWidth="1"/>
    <col min="14348" max="14592" width="11.44140625" style="733"/>
    <col min="14593" max="14593" width="34" style="733" customWidth="1"/>
    <col min="14594" max="14594" width="17.6640625" style="733" customWidth="1"/>
    <col min="14595" max="14595" width="15.33203125" style="733" customWidth="1"/>
    <col min="14596" max="14597" width="17.6640625" style="733" customWidth="1"/>
    <col min="14598" max="14598" width="13.88671875" style="733" bestFit="1" customWidth="1"/>
    <col min="14599" max="14602" width="11.44140625" style="733"/>
    <col min="14603" max="14603" width="19.33203125" style="733" customWidth="1"/>
    <col min="14604" max="14848" width="11.44140625" style="733"/>
    <col min="14849" max="14849" width="34" style="733" customWidth="1"/>
    <col min="14850" max="14850" width="17.6640625" style="733" customWidth="1"/>
    <col min="14851" max="14851" width="15.33203125" style="733" customWidth="1"/>
    <col min="14852" max="14853" width="17.6640625" style="733" customWidth="1"/>
    <col min="14854" max="14854" width="13.88671875" style="733" bestFit="1" customWidth="1"/>
    <col min="14855" max="14858" width="11.44140625" style="733"/>
    <col min="14859" max="14859" width="19.33203125" style="733" customWidth="1"/>
    <col min="14860" max="15104" width="11.44140625" style="733"/>
    <col min="15105" max="15105" width="34" style="733" customWidth="1"/>
    <col min="15106" max="15106" width="17.6640625" style="733" customWidth="1"/>
    <col min="15107" max="15107" width="15.33203125" style="733" customWidth="1"/>
    <col min="15108" max="15109" width="17.6640625" style="733" customWidth="1"/>
    <col min="15110" max="15110" width="13.88671875" style="733" bestFit="1" customWidth="1"/>
    <col min="15111" max="15114" width="11.44140625" style="733"/>
    <col min="15115" max="15115" width="19.33203125" style="733" customWidth="1"/>
    <col min="15116" max="15360" width="11.44140625" style="733"/>
    <col min="15361" max="15361" width="34" style="733" customWidth="1"/>
    <col min="15362" max="15362" width="17.6640625" style="733" customWidth="1"/>
    <col min="15363" max="15363" width="15.33203125" style="733" customWidth="1"/>
    <col min="15364" max="15365" width="17.6640625" style="733" customWidth="1"/>
    <col min="15366" max="15366" width="13.88671875" style="733" bestFit="1" customWidth="1"/>
    <col min="15367" max="15370" width="11.44140625" style="733"/>
    <col min="15371" max="15371" width="19.33203125" style="733" customWidth="1"/>
    <col min="15372" max="15616" width="11.44140625" style="733"/>
    <col min="15617" max="15617" width="34" style="733" customWidth="1"/>
    <col min="15618" max="15618" width="17.6640625" style="733" customWidth="1"/>
    <col min="15619" max="15619" width="15.33203125" style="733" customWidth="1"/>
    <col min="15620" max="15621" width="17.6640625" style="733" customWidth="1"/>
    <col min="15622" max="15622" width="13.88671875" style="733" bestFit="1" customWidth="1"/>
    <col min="15623" max="15626" width="11.44140625" style="733"/>
    <col min="15627" max="15627" width="19.33203125" style="733" customWidth="1"/>
    <col min="15628" max="15872" width="11.44140625" style="733"/>
    <col min="15873" max="15873" width="34" style="733" customWidth="1"/>
    <col min="15874" max="15874" width="17.6640625" style="733" customWidth="1"/>
    <col min="15875" max="15875" width="15.33203125" style="733" customWidth="1"/>
    <col min="15876" max="15877" width="17.6640625" style="733" customWidth="1"/>
    <col min="15878" max="15878" width="13.88671875" style="733" bestFit="1" customWidth="1"/>
    <col min="15879" max="15882" width="11.44140625" style="733"/>
    <col min="15883" max="15883" width="19.33203125" style="733" customWidth="1"/>
    <col min="15884" max="16128" width="11.44140625" style="733"/>
    <col min="16129" max="16129" width="34" style="733" customWidth="1"/>
    <col min="16130" max="16130" width="17.6640625" style="733" customWidth="1"/>
    <col min="16131" max="16131" width="15.33203125" style="733" customWidth="1"/>
    <col min="16132" max="16133" width="17.6640625" style="733" customWidth="1"/>
    <col min="16134" max="16134" width="13.88671875" style="733" bestFit="1" customWidth="1"/>
    <col min="16135" max="16138" width="11.44140625" style="733"/>
    <col min="16139" max="16139" width="19.33203125" style="733" customWidth="1"/>
    <col min="16140" max="16384" width="11.44140625" style="733"/>
  </cols>
  <sheetData>
    <row r="1" spans="1:6" ht="13.8">
      <c r="A1" s="1485" t="s">
        <v>1229</v>
      </c>
      <c r="B1" s="734"/>
    </row>
    <row r="3" spans="1:6" ht="28.2">
      <c r="A3" s="735" t="s">
        <v>762</v>
      </c>
      <c r="B3" s="735"/>
      <c r="C3" s="735"/>
      <c r="D3" s="735"/>
      <c r="E3" s="735"/>
    </row>
    <row r="4" spans="1:6" ht="17.399999999999999">
      <c r="A4" s="736">
        <v>45535</v>
      </c>
      <c r="B4" s="736"/>
      <c r="C4" s="736"/>
      <c r="D4" s="736"/>
      <c r="E4" s="736"/>
    </row>
    <row r="5" spans="1:6" ht="16.8">
      <c r="A5" s="737" t="s">
        <v>122</v>
      </c>
      <c r="B5" s="737"/>
      <c r="C5" s="737"/>
      <c r="D5" s="737"/>
      <c r="E5" s="737"/>
    </row>
    <row r="6" spans="1:6">
      <c r="A6" s="738"/>
      <c r="B6" s="738"/>
      <c r="C6" s="739"/>
      <c r="D6" s="739"/>
      <c r="E6" s="739"/>
    </row>
    <row r="7" spans="1:6" ht="13.8" thickBot="1">
      <c r="A7" s="740">
        <v>45586</v>
      </c>
      <c r="B7" s="738"/>
      <c r="C7" s="739"/>
      <c r="D7" s="739"/>
      <c r="E7" s="739"/>
    </row>
    <row r="8" spans="1:6" ht="25.5" customHeight="1">
      <c r="A8" s="741"/>
      <c r="B8" s="742" t="s">
        <v>763</v>
      </c>
      <c r="C8" s="742"/>
      <c r="D8" s="743" t="s">
        <v>764</v>
      </c>
      <c r="E8" s="743" t="s">
        <v>765</v>
      </c>
    </row>
    <row r="9" spans="1:6" ht="25.5" customHeight="1">
      <c r="A9" s="744" t="s">
        <v>766</v>
      </c>
      <c r="B9" s="745" t="s">
        <v>767</v>
      </c>
      <c r="C9" s="745" t="s">
        <v>768</v>
      </c>
      <c r="D9" s="746"/>
      <c r="E9" s="746"/>
    </row>
    <row r="10" spans="1:6" ht="13.5" customHeight="1">
      <c r="A10" s="747"/>
      <c r="B10" s="748"/>
      <c r="C10" s="748"/>
      <c r="D10" s="748"/>
      <c r="E10" s="748"/>
    </row>
    <row r="11" spans="1:6" ht="10.5" customHeight="1">
      <c r="A11" s="749"/>
      <c r="B11" s="750"/>
      <c r="C11" s="750"/>
      <c r="D11" s="750"/>
      <c r="E11" s="751"/>
    </row>
    <row r="12" spans="1:6" ht="18" customHeight="1">
      <c r="A12" s="752" t="s">
        <v>29</v>
      </c>
      <c r="B12" s="753">
        <v>12064423.062999999</v>
      </c>
      <c r="C12" s="753">
        <v>0</v>
      </c>
      <c r="D12" s="753">
        <v>3642460.5320000001</v>
      </c>
      <c r="E12" s="754">
        <v>15706883.596000001</v>
      </c>
      <c r="F12" s="755"/>
    </row>
    <row r="13" spans="1:6" ht="18" customHeight="1">
      <c r="A13" s="752" t="s">
        <v>30</v>
      </c>
      <c r="B13" s="753">
        <v>380022.402</v>
      </c>
      <c r="C13" s="753">
        <v>0</v>
      </c>
      <c r="D13" s="753">
        <v>40476.500999999997</v>
      </c>
      <c r="E13" s="754">
        <v>420498.90399999998</v>
      </c>
      <c r="F13" s="755"/>
    </row>
    <row r="14" spans="1:6" ht="18" customHeight="1">
      <c r="A14" s="752" t="s">
        <v>31</v>
      </c>
      <c r="B14" s="753">
        <v>20127863.511</v>
      </c>
      <c r="C14" s="753">
        <v>0</v>
      </c>
      <c r="D14" s="753">
        <v>6756734.3949999996</v>
      </c>
      <c r="E14" s="754">
        <v>26884597.905999999</v>
      </c>
      <c r="F14" s="755"/>
    </row>
    <row r="15" spans="1:6" ht="18" customHeight="1">
      <c r="A15" s="756" t="s">
        <v>32</v>
      </c>
      <c r="B15" s="753">
        <v>1048679.6299999999</v>
      </c>
      <c r="C15" s="753">
        <v>77249.601999999999</v>
      </c>
      <c r="D15" s="753">
        <v>341328.62800000003</v>
      </c>
      <c r="E15" s="754">
        <v>1467257.861</v>
      </c>
      <c r="F15" s="755"/>
    </row>
    <row r="16" spans="1:6" ht="18" customHeight="1">
      <c r="A16" s="752" t="s">
        <v>33</v>
      </c>
      <c r="B16" s="753">
        <v>1767392.422</v>
      </c>
      <c r="C16" s="753">
        <v>0</v>
      </c>
      <c r="D16" s="753">
        <v>828833.23899999994</v>
      </c>
      <c r="E16" s="754">
        <v>2596225.6609999998</v>
      </c>
      <c r="F16" s="755"/>
    </row>
    <row r="17" spans="1:6" ht="18" customHeight="1">
      <c r="A17" s="757" t="s">
        <v>114</v>
      </c>
      <c r="B17" s="753">
        <v>10296825.488</v>
      </c>
      <c r="C17" s="753">
        <v>0</v>
      </c>
      <c r="D17" s="753">
        <v>651536.64099999995</v>
      </c>
      <c r="E17" s="754">
        <v>10948362.130000001</v>
      </c>
      <c r="F17" s="755"/>
    </row>
    <row r="18" spans="1:6" ht="18" customHeight="1">
      <c r="A18" s="752" t="s">
        <v>35</v>
      </c>
      <c r="B18" s="753">
        <v>1504876.605</v>
      </c>
      <c r="C18" s="753">
        <v>0</v>
      </c>
      <c r="D18" s="753">
        <v>18701.542000000001</v>
      </c>
      <c r="E18" s="754">
        <v>1523578.1470000001</v>
      </c>
      <c r="F18" s="755"/>
    </row>
    <row r="19" spans="1:6" ht="18" customHeight="1">
      <c r="A19" s="752" t="s">
        <v>36</v>
      </c>
      <c r="B19" s="753">
        <v>7574823.1869999999</v>
      </c>
      <c r="C19" s="753">
        <v>0</v>
      </c>
      <c r="D19" s="753">
        <v>2357119.81</v>
      </c>
      <c r="E19" s="754">
        <v>9931942.9969999995</v>
      </c>
      <c r="F19" s="755"/>
    </row>
    <row r="20" spans="1:6" ht="18" customHeight="1">
      <c r="A20" s="752" t="s">
        <v>37</v>
      </c>
      <c r="B20" s="753">
        <v>2311066.307</v>
      </c>
      <c r="C20" s="753">
        <v>0</v>
      </c>
      <c r="D20" s="753">
        <v>310331.01199999999</v>
      </c>
      <c r="E20" s="754">
        <v>2621397.3190000001</v>
      </c>
      <c r="F20" s="755"/>
    </row>
    <row r="21" spans="1:6" ht="18" customHeight="1">
      <c r="A21" s="752" t="s">
        <v>38</v>
      </c>
      <c r="B21" s="753">
        <v>739397.00300000003</v>
      </c>
      <c r="C21" s="753">
        <v>0</v>
      </c>
      <c r="D21" s="753">
        <v>58953.025999999998</v>
      </c>
      <c r="E21" s="754">
        <v>798350.02899999998</v>
      </c>
      <c r="F21" s="755"/>
    </row>
    <row r="22" spans="1:6" ht="18" customHeight="1">
      <c r="A22" s="752" t="s">
        <v>96</v>
      </c>
      <c r="B22" s="753">
        <v>861791.76699999999</v>
      </c>
      <c r="C22" s="753">
        <v>0</v>
      </c>
      <c r="D22" s="753">
        <v>30976.453000000001</v>
      </c>
      <c r="E22" s="754">
        <v>892768.22100000002</v>
      </c>
      <c r="F22" s="755"/>
    </row>
    <row r="23" spans="1:6" ht="18" customHeight="1">
      <c r="A23" s="752" t="s">
        <v>40</v>
      </c>
      <c r="B23" s="753">
        <v>1318475.5149999999</v>
      </c>
      <c r="C23" s="753">
        <v>0</v>
      </c>
      <c r="D23" s="753">
        <v>323169.07299999997</v>
      </c>
      <c r="E23" s="754">
        <v>1641644.588</v>
      </c>
      <c r="F23" s="755"/>
    </row>
    <row r="24" spans="1:6" ht="18" customHeight="1">
      <c r="A24" s="752" t="s">
        <v>41</v>
      </c>
      <c r="B24" s="753">
        <v>269540.88500000001</v>
      </c>
      <c r="C24" s="753">
        <v>0</v>
      </c>
      <c r="D24" s="753">
        <v>1287.01</v>
      </c>
      <c r="E24" s="754">
        <v>270827.89500000002</v>
      </c>
      <c r="F24" s="755"/>
    </row>
    <row r="25" spans="1:6" ht="18" customHeight="1">
      <c r="A25" s="758" t="s">
        <v>769</v>
      </c>
      <c r="B25" s="753">
        <v>109329.717</v>
      </c>
      <c r="C25" s="753">
        <v>0</v>
      </c>
      <c r="D25" s="753">
        <v>42529.248</v>
      </c>
      <c r="E25" s="754">
        <v>151858.965</v>
      </c>
      <c r="F25" s="755"/>
    </row>
    <row r="26" spans="1:6" ht="18" customHeight="1">
      <c r="A26" s="752" t="s">
        <v>43</v>
      </c>
      <c r="B26" s="753">
        <v>516262.89799999999</v>
      </c>
      <c r="C26" s="753">
        <v>0</v>
      </c>
      <c r="D26" s="753">
        <v>81626.641000000003</v>
      </c>
      <c r="E26" s="754">
        <v>597889.54</v>
      </c>
      <c r="F26" s="755"/>
    </row>
    <row r="27" spans="1:6" ht="18" customHeight="1">
      <c r="A27" s="752" t="s">
        <v>44</v>
      </c>
      <c r="B27" s="753">
        <v>291404.72499999998</v>
      </c>
      <c r="C27" s="753">
        <v>0</v>
      </c>
      <c r="D27" s="753">
        <v>5071.5240000000003</v>
      </c>
      <c r="E27" s="754">
        <v>296476.25</v>
      </c>
      <c r="F27" s="755"/>
    </row>
    <row r="28" spans="1:6" ht="18" customHeight="1">
      <c r="A28" s="752" t="s">
        <v>770</v>
      </c>
      <c r="B28" s="753">
        <v>557416.97100000002</v>
      </c>
      <c r="C28" s="753">
        <v>0</v>
      </c>
      <c r="D28" s="753">
        <v>13747.77</v>
      </c>
      <c r="E28" s="754">
        <v>571164.74199999997</v>
      </c>
      <c r="F28" s="755"/>
    </row>
    <row r="29" spans="1:6" ht="26.25" customHeight="1" thickBot="1">
      <c r="A29" s="759" t="s">
        <v>771</v>
      </c>
      <c r="B29" s="760">
        <v>61739592.095999993</v>
      </c>
      <c r="C29" s="760">
        <v>77249.601999999999</v>
      </c>
      <c r="D29" s="760">
        <v>15504883.045000002</v>
      </c>
      <c r="E29" s="760">
        <v>77321724.751000017</v>
      </c>
      <c r="F29" s="761"/>
    </row>
    <row r="30" spans="1:6">
      <c r="A30" s="752" t="s">
        <v>772</v>
      </c>
      <c r="B30" s="752"/>
      <c r="C30" s="762"/>
      <c r="D30" s="762"/>
      <c r="E30" s="762"/>
    </row>
    <row r="31" spans="1:6" ht="13.2" customHeight="1">
      <c r="A31" s="763" t="s">
        <v>773</v>
      </c>
      <c r="B31" s="763"/>
      <c r="C31" s="763"/>
      <c r="D31" s="763"/>
      <c r="E31" s="763"/>
    </row>
    <row r="32" spans="1:6">
      <c r="A32" s="763"/>
      <c r="B32" s="763"/>
      <c r="C32" s="763"/>
      <c r="D32" s="763"/>
      <c r="E32" s="763"/>
    </row>
    <row r="33" spans="2:10" ht="39.6" customHeight="1">
      <c r="B33" s="764"/>
      <c r="C33" s="764"/>
      <c r="D33" s="764"/>
      <c r="E33" s="764"/>
      <c r="F33" s="764"/>
      <c r="G33" s="764"/>
      <c r="H33" s="764"/>
      <c r="I33" s="764"/>
      <c r="J33" s="764"/>
    </row>
    <row r="203" spans="4:4">
      <c r="D203" s="733" t="s">
        <v>155</v>
      </c>
    </row>
  </sheetData>
  <mergeCells count="7">
    <mergeCell ref="A31:E32"/>
    <mergeCell ref="A3:E3"/>
    <mergeCell ref="A4:E4"/>
    <mergeCell ref="A5:E5"/>
    <mergeCell ref="B8:C8"/>
    <mergeCell ref="D8:D9"/>
    <mergeCell ref="E8:E9"/>
  </mergeCells>
  <hyperlinks>
    <hyperlink ref="A1" location="Índice!A1" display="Volver al Índice" xr:uid="{7AC05C5A-B5E5-43C0-B97D-5103AC03F663}"/>
  </hyperlinks>
  <pageMargins left="0.75" right="0.75" top="1" bottom="1" header="0" footer="0"/>
  <pageSetup paperSize="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EB8E0-9FC6-4254-81E9-0167468F0806}">
  <dimension ref="A1:L30"/>
  <sheetViews>
    <sheetView showGridLines="0" zoomScaleNormal="75" workbookViewId="0"/>
  </sheetViews>
  <sheetFormatPr baseColWidth="10" defaultColWidth="12.44140625" defaultRowHeight="13.2"/>
  <cols>
    <col min="1" max="1" width="37.5546875" style="7" customWidth="1"/>
    <col min="2" max="5" width="11.5546875" style="7" customWidth="1"/>
    <col min="6" max="6" width="11.109375" style="7" customWidth="1"/>
    <col min="7" max="7" width="11.5546875" style="7" customWidth="1"/>
    <col min="8" max="8" width="10.5546875" style="7" customWidth="1"/>
    <col min="9" max="9" width="11.109375" style="7" customWidth="1"/>
    <col min="10" max="10" width="10.44140625" style="7" customWidth="1"/>
    <col min="11" max="11" width="15.5546875" style="7" customWidth="1"/>
    <col min="12" max="12" width="14.44140625" style="7" customWidth="1"/>
    <col min="13" max="16384" width="12.44140625" style="7"/>
  </cols>
  <sheetData>
    <row r="1" spans="1:12" s="1" customFormat="1" ht="18" customHeight="1">
      <c r="A1" s="1485" t="s">
        <v>1229</v>
      </c>
      <c r="B1" s="273"/>
      <c r="C1" s="273"/>
      <c r="D1" s="273"/>
      <c r="E1" s="273"/>
      <c r="F1" s="273"/>
      <c r="G1" s="273"/>
      <c r="H1" s="273"/>
      <c r="I1" s="273"/>
      <c r="J1" s="273"/>
      <c r="K1" s="273"/>
    </row>
    <row r="2" spans="1:12" s="41" customFormat="1" ht="24.9" customHeight="1">
      <c r="A2" s="167" t="s">
        <v>729</v>
      </c>
      <c r="B2" s="167"/>
      <c r="C2" s="167"/>
      <c r="D2" s="167"/>
      <c r="E2" s="167"/>
      <c r="F2" s="167"/>
      <c r="G2" s="167"/>
      <c r="H2" s="167"/>
      <c r="I2" s="167"/>
      <c r="J2" s="167"/>
      <c r="K2" s="167"/>
      <c r="L2" s="587"/>
    </row>
    <row r="3" spans="1:12" s="43" customFormat="1" ht="18" customHeight="1">
      <c r="A3" s="169">
        <v>45535</v>
      </c>
      <c r="B3" s="169"/>
      <c r="C3" s="169"/>
      <c r="D3" s="169"/>
      <c r="E3" s="169"/>
      <c r="F3" s="169"/>
      <c r="G3" s="169"/>
      <c r="H3" s="169"/>
      <c r="I3" s="169"/>
      <c r="J3" s="169"/>
      <c r="K3" s="169"/>
      <c r="L3" s="588"/>
    </row>
    <row r="4" spans="1:12" s="382" customFormat="1" ht="18" customHeight="1">
      <c r="A4" s="170" t="s">
        <v>173</v>
      </c>
      <c r="B4" s="170"/>
      <c r="C4" s="170"/>
      <c r="D4" s="170"/>
      <c r="E4" s="170"/>
      <c r="F4" s="170"/>
      <c r="G4" s="170"/>
      <c r="H4" s="170"/>
      <c r="I4" s="170"/>
      <c r="J4" s="170"/>
      <c r="K4" s="170"/>
      <c r="L4" s="589"/>
    </row>
    <row r="5" spans="1:12" ht="11.25" customHeight="1" thickBot="1">
      <c r="A5" s="708"/>
      <c r="B5" s="708"/>
      <c r="C5" s="708"/>
      <c r="D5" s="708"/>
      <c r="E5" s="708"/>
      <c r="F5" s="708"/>
      <c r="G5" s="708"/>
      <c r="H5" s="708"/>
      <c r="I5" s="708"/>
      <c r="J5" s="708"/>
      <c r="K5" s="708"/>
    </row>
    <row r="6" spans="1:12" ht="35.1" customHeight="1">
      <c r="A6" s="175" t="s">
        <v>1</v>
      </c>
      <c r="B6" s="668" t="s">
        <v>730</v>
      </c>
      <c r="C6" s="668"/>
      <c r="D6" s="668"/>
      <c r="E6" s="668"/>
      <c r="F6" s="47" t="s">
        <v>731</v>
      </c>
      <c r="G6" s="47" t="s">
        <v>732</v>
      </c>
      <c r="H6" s="47" t="s">
        <v>733</v>
      </c>
      <c r="I6" s="47" t="s">
        <v>734</v>
      </c>
      <c r="J6" s="47" t="s">
        <v>735</v>
      </c>
      <c r="K6" s="46" t="s">
        <v>736</v>
      </c>
    </row>
    <row r="7" spans="1:12" ht="39.9" customHeight="1">
      <c r="A7" s="709"/>
      <c r="B7" s="671" t="s">
        <v>549</v>
      </c>
      <c r="C7" s="671" t="s">
        <v>737</v>
      </c>
      <c r="D7" s="671" t="s">
        <v>738</v>
      </c>
      <c r="E7" s="671" t="s">
        <v>739</v>
      </c>
      <c r="F7" s="49"/>
      <c r="G7" s="49"/>
      <c r="H7" s="49"/>
      <c r="I7" s="49"/>
      <c r="J7" s="49"/>
      <c r="K7" s="710"/>
    </row>
    <row r="8" spans="1:12" ht="9.75" customHeight="1">
      <c r="A8" s="13"/>
      <c r="B8" s="615"/>
      <c r="C8" s="615"/>
      <c r="D8" s="615"/>
      <c r="E8" s="615"/>
      <c r="F8" s="615"/>
      <c r="G8" s="615"/>
      <c r="H8" s="615"/>
      <c r="I8" s="615"/>
      <c r="J8" s="615"/>
      <c r="K8" s="615"/>
    </row>
    <row r="9" spans="1:12" s="24" customFormat="1" ht="20.100000000000001" customHeight="1">
      <c r="A9" s="288" t="s">
        <v>29</v>
      </c>
      <c r="B9" s="711">
        <v>6.5918552250446725</v>
      </c>
      <c r="C9" s="711">
        <v>0.16904904001668061</v>
      </c>
      <c r="D9" s="711">
        <v>5.6728160468706088</v>
      </c>
      <c r="E9" s="711">
        <v>76.916013775729212</v>
      </c>
      <c r="F9" s="711">
        <v>1.4840667988687211</v>
      </c>
      <c r="G9" s="711">
        <v>0.3803802050050345</v>
      </c>
      <c r="H9" s="711">
        <v>7.3266167770724353</v>
      </c>
      <c r="I9" s="711">
        <v>1.2282691174267912</v>
      </c>
      <c r="J9" s="711">
        <v>0.23093301396586996</v>
      </c>
      <c r="K9" s="712">
        <v>6026941.6489999993</v>
      </c>
      <c r="L9" s="598"/>
    </row>
    <row r="10" spans="1:12" s="24" customFormat="1" ht="20.100000000000001" customHeight="1">
      <c r="A10" s="288" t="s">
        <v>30</v>
      </c>
      <c r="B10" s="711">
        <v>4.3163624161768084</v>
      </c>
      <c r="C10" s="711">
        <v>1.0217432538507032</v>
      </c>
      <c r="D10" s="711">
        <v>0.43406307923927945</v>
      </c>
      <c r="E10" s="711">
        <v>92.999782012847902</v>
      </c>
      <c r="F10" s="711" t="s">
        <v>131</v>
      </c>
      <c r="G10" s="711">
        <v>0.69536575607826567</v>
      </c>
      <c r="H10" s="711">
        <v>0.53268348180704361</v>
      </c>
      <c r="I10" s="711" t="s">
        <v>131</v>
      </c>
      <c r="J10" s="711" t="s">
        <v>131</v>
      </c>
      <c r="K10" s="712">
        <v>167431.886</v>
      </c>
      <c r="L10" s="598"/>
    </row>
    <row r="11" spans="1:12" s="24" customFormat="1" ht="20.100000000000001" customHeight="1">
      <c r="A11" s="288" t="s">
        <v>31</v>
      </c>
      <c r="B11" s="711">
        <v>7.8355292331033226</v>
      </c>
      <c r="C11" s="711">
        <v>4.4067370802407177E-2</v>
      </c>
      <c r="D11" s="711">
        <v>9.8202952091913307</v>
      </c>
      <c r="E11" s="711">
        <v>72.324798492654097</v>
      </c>
      <c r="F11" s="711">
        <v>6.0629222906582722E-2</v>
      </c>
      <c r="G11" s="711">
        <v>1.5661704815134903</v>
      </c>
      <c r="H11" s="711">
        <v>6.9994240951132616</v>
      </c>
      <c r="I11" s="711">
        <v>0.59351199602678084</v>
      </c>
      <c r="J11" s="711">
        <v>0.75557389868873659</v>
      </c>
      <c r="K11" s="712">
        <v>10612412.119999999</v>
      </c>
      <c r="L11" s="598"/>
    </row>
    <row r="12" spans="1:12" s="24" customFormat="1" ht="20.100000000000001" customHeight="1">
      <c r="A12" s="288" t="s">
        <v>32</v>
      </c>
      <c r="B12" s="711">
        <v>3.6905530685737804</v>
      </c>
      <c r="C12" s="711">
        <v>0.17463823834962008</v>
      </c>
      <c r="D12" s="711">
        <v>6.199266672218732</v>
      </c>
      <c r="E12" s="711">
        <v>86.669175014451682</v>
      </c>
      <c r="F12" s="711" t="s">
        <v>131</v>
      </c>
      <c r="G12" s="711">
        <v>3.6207305401516943E-4</v>
      </c>
      <c r="H12" s="711">
        <v>3.2252721309513976</v>
      </c>
      <c r="I12" s="711" t="s">
        <v>131</v>
      </c>
      <c r="J12" s="711">
        <v>4.0732802400782406E-2</v>
      </c>
      <c r="K12" s="712">
        <v>720849.00299999991</v>
      </c>
      <c r="L12" s="598"/>
    </row>
    <row r="13" spans="1:12" s="24" customFormat="1" ht="20.100000000000001" customHeight="1">
      <c r="A13" s="288" t="s">
        <v>33</v>
      </c>
      <c r="B13" s="711">
        <v>7.3313830784965575</v>
      </c>
      <c r="C13" s="711">
        <v>0.29404634327138301</v>
      </c>
      <c r="D13" s="711">
        <v>10.698597552364692</v>
      </c>
      <c r="E13" s="711">
        <v>76.67080940499045</v>
      </c>
      <c r="F13" s="711">
        <v>1.2806861675640757</v>
      </c>
      <c r="G13" s="711" t="s">
        <v>131</v>
      </c>
      <c r="H13" s="711">
        <v>2.6155933756250782</v>
      </c>
      <c r="I13" s="711">
        <v>1.0825178630713894</v>
      </c>
      <c r="J13" s="711">
        <v>2.6366214616356839E-2</v>
      </c>
      <c r="K13" s="712">
        <v>1127829.7030000002</v>
      </c>
      <c r="L13" s="598"/>
    </row>
    <row r="14" spans="1:12" s="24" customFormat="1" ht="20.100000000000001" customHeight="1">
      <c r="A14" s="288" t="s">
        <v>34</v>
      </c>
      <c r="B14" s="711">
        <v>5.7675420234818864</v>
      </c>
      <c r="C14" s="711">
        <v>8.3828469618952919E-2</v>
      </c>
      <c r="D14" s="711">
        <v>6.1964892936113891</v>
      </c>
      <c r="E14" s="711">
        <v>81.265697388300879</v>
      </c>
      <c r="F14" s="711">
        <v>2.8173882672277832</v>
      </c>
      <c r="G14" s="711" t="s">
        <v>131</v>
      </c>
      <c r="H14" s="711">
        <v>2.9123387110440362</v>
      </c>
      <c r="I14" s="711">
        <v>0.73003335728836749</v>
      </c>
      <c r="J14" s="711">
        <v>0.22668248942670829</v>
      </c>
      <c r="K14" s="712">
        <v>3604261.1940000001</v>
      </c>
      <c r="L14" s="598"/>
    </row>
    <row r="15" spans="1:12" s="24" customFormat="1" ht="20.100000000000001" customHeight="1">
      <c r="A15" s="288" t="s">
        <v>35</v>
      </c>
      <c r="B15" s="711">
        <v>11.52005333004562</v>
      </c>
      <c r="C15" s="711">
        <v>1.6823794475785983</v>
      </c>
      <c r="D15" s="711">
        <v>25.815867840583167</v>
      </c>
      <c r="E15" s="711">
        <v>23.57046693289286</v>
      </c>
      <c r="F15" s="711">
        <v>6.5483922838406716</v>
      </c>
      <c r="G15" s="711" t="s">
        <v>131</v>
      </c>
      <c r="H15" s="711">
        <v>30.86284016505909</v>
      </c>
      <c r="I15" s="711" t="s">
        <v>131</v>
      </c>
      <c r="J15" s="711" t="s">
        <v>131</v>
      </c>
      <c r="K15" s="712">
        <v>481874.70499999996</v>
      </c>
      <c r="L15" s="598"/>
    </row>
    <row r="16" spans="1:12" s="24" customFormat="1" ht="20.100000000000001" customHeight="1">
      <c r="A16" s="288" t="s">
        <v>36</v>
      </c>
      <c r="B16" s="711">
        <v>5.287085326669569</v>
      </c>
      <c r="C16" s="711">
        <v>0.1221650510923841</v>
      </c>
      <c r="D16" s="711">
        <v>9.1182572025399971</v>
      </c>
      <c r="E16" s="711">
        <v>77.81027156399702</v>
      </c>
      <c r="F16" s="711">
        <v>0.31996551872061874</v>
      </c>
      <c r="G16" s="711">
        <v>0.61818243350453761</v>
      </c>
      <c r="H16" s="711">
        <v>6.7024527469215665</v>
      </c>
      <c r="I16" s="711" t="s">
        <v>131</v>
      </c>
      <c r="J16" s="711">
        <v>2.1620156554331492E-2</v>
      </c>
      <c r="K16" s="712">
        <v>4305264.8469999991</v>
      </c>
      <c r="L16" s="598"/>
    </row>
    <row r="17" spans="1:12" s="24" customFormat="1" ht="20.100000000000001" customHeight="1">
      <c r="A17" s="288" t="s">
        <v>37</v>
      </c>
      <c r="B17" s="711">
        <v>0.62194525098955977</v>
      </c>
      <c r="C17" s="711">
        <v>7.6931619643561336E-2</v>
      </c>
      <c r="D17" s="711">
        <v>5.3970889588012847</v>
      </c>
      <c r="E17" s="711">
        <v>93.491257587645478</v>
      </c>
      <c r="F17" s="711" t="s">
        <v>131</v>
      </c>
      <c r="G17" s="711">
        <v>3.5908443546000908E-5</v>
      </c>
      <c r="H17" s="711" t="s">
        <v>131</v>
      </c>
      <c r="I17" s="711">
        <v>0.29173848032514865</v>
      </c>
      <c r="J17" s="711">
        <v>0.12100219415142434</v>
      </c>
      <c r="K17" s="712">
        <v>2116493.852</v>
      </c>
      <c r="L17" s="598"/>
    </row>
    <row r="18" spans="1:12" s="24" customFormat="1" ht="20.100000000000001" customHeight="1">
      <c r="A18" s="288" t="s">
        <v>38</v>
      </c>
      <c r="B18" s="711">
        <v>4.0824404446876166</v>
      </c>
      <c r="C18" s="711">
        <v>1.9115293773262723</v>
      </c>
      <c r="D18" s="711">
        <v>15.128329577986403</v>
      </c>
      <c r="E18" s="711">
        <v>76.043833801455804</v>
      </c>
      <c r="F18" s="711">
        <v>0.20435494014859795</v>
      </c>
      <c r="G18" s="711" t="s">
        <v>131</v>
      </c>
      <c r="H18" s="711">
        <v>2.6294964003816794</v>
      </c>
      <c r="I18" s="711" t="s">
        <v>131</v>
      </c>
      <c r="J18" s="711">
        <v>1.5458013626974125E-5</v>
      </c>
      <c r="K18" s="712">
        <v>291111.14199999999</v>
      </c>
      <c r="L18" s="598"/>
    </row>
    <row r="19" spans="1:12" s="24" customFormat="1" ht="20.100000000000001" customHeight="1">
      <c r="A19" s="26" t="s">
        <v>39</v>
      </c>
      <c r="B19" s="711">
        <v>0.97056109873361107</v>
      </c>
      <c r="C19" s="711">
        <v>0.29385104065555567</v>
      </c>
      <c r="D19" s="711">
        <v>1.8086734146759729</v>
      </c>
      <c r="E19" s="711">
        <v>94.860753899996595</v>
      </c>
      <c r="F19" s="711">
        <v>0.1512765640870182</v>
      </c>
      <c r="G19" s="711" t="s">
        <v>131</v>
      </c>
      <c r="H19" s="711">
        <v>1.4445887778270885</v>
      </c>
      <c r="I19" s="711">
        <v>0.47029520402414959</v>
      </c>
      <c r="J19" s="711" t="s">
        <v>131</v>
      </c>
      <c r="K19" s="712">
        <v>807105.19000000006</v>
      </c>
      <c r="L19" s="598"/>
    </row>
    <row r="20" spans="1:12" s="24" customFormat="1" ht="20.100000000000001" customHeight="1">
      <c r="A20" s="26" t="s">
        <v>115</v>
      </c>
      <c r="B20" s="711">
        <v>10.395853541468792</v>
      </c>
      <c r="C20" s="711">
        <v>0.72275446183744818</v>
      </c>
      <c r="D20" s="711">
        <v>7.6215369479782833</v>
      </c>
      <c r="E20" s="711">
        <v>63.102783738207769</v>
      </c>
      <c r="F20" s="711" t="s">
        <v>131</v>
      </c>
      <c r="G20" s="711" t="s">
        <v>131</v>
      </c>
      <c r="H20" s="711">
        <v>9.3507620677807584</v>
      </c>
      <c r="I20" s="711">
        <v>2.3085398353678044</v>
      </c>
      <c r="J20" s="711">
        <v>6.4977694073591357</v>
      </c>
      <c r="K20" s="712">
        <v>604906.95400000003</v>
      </c>
      <c r="L20" s="598"/>
    </row>
    <row r="21" spans="1:12" s="24" customFormat="1" ht="20.100000000000001" customHeight="1">
      <c r="A21" s="26" t="s">
        <v>150</v>
      </c>
      <c r="B21" s="711">
        <v>0.8550473373539782</v>
      </c>
      <c r="C21" s="711">
        <v>1.0881905357848396</v>
      </c>
      <c r="D21" s="711">
        <v>1.8619154677580538</v>
      </c>
      <c r="E21" s="711">
        <v>95.004542870561281</v>
      </c>
      <c r="F21" s="711" t="s">
        <v>131</v>
      </c>
      <c r="G21" s="711" t="s">
        <v>131</v>
      </c>
      <c r="H21" s="711">
        <v>1.1557494854691608</v>
      </c>
      <c r="I21" s="711" t="s">
        <v>131</v>
      </c>
      <c r="J21" s="711">
        <v>3.455430307268971E-2</v>
      </c>
      <c r="K21" s="712">
        <v>309617.00999999995</v>
      </c>
      <c r="L21" s="598"/>
    </row>
    <row r="22" spans="1:12" s="24" customFormat="1" ht="20.100000000000001" customHeight="1">
      <c r="A22" s="27" t="s">
        <v>42</v>
      </c>
      <c r="B22" s="711">
        <v>4.2175986461365103</v>
      </c>
      <c r="C22" s="711">
        <v>0.59403815482923861</v>
      </c>
      <c r="D22" s="711">
        <v>1.2403880135761767</v>
      </c>
      <c r="E22" s="711">
        <v>93.84402360516782</v>
      </c>
      <c r="F22" s="711" t="s">
        <v>131</v>
      </c>
      <c r="G22" s="711">
        <v>1.2612611461114891E-3</v>
      </c>
      <c r="H22" s="711">
        <v>0.10269031914412254</v>
      </c>
      <c r="I22" s="711" t="s">
        <v>131</v>
      </c>
      <c r="J22" s="711" t="s">
        <v>131</v>
      </c>
      <c r="K22" s="712">
        <v>189334.30300000004</v>
      </c>
      <c r="L22" s="598"/>
    </row>
    <row r="23" spans="1:12" s="24" customFormat="1" ht="20.100000000000001" customHeight="1">
      <c r="A23" s="26" t="s">
        <v>43</v>
      </c>
      <c r="B23" s="711">
        <v>35.982896291598855</v>
      </c>
      <c r="C23" s="711">
        <v>1.7494291750236999</v>
      </c>
      <c r="D23" s="711">
        <v>9.615433798313024</v>
      </c>
      <c r="E23" s="711">
        <v>48.054734023308335</v>
      </c>
      <c r="F23" s="711">
        <v>1.5137425157219151</v>
      </c>
      <c r="G23" s="711" t="s">
        <v>131</v>
      </c>
      <c r="H23" s="711">
        <v>1.3637209389699294</v>
      </c>
      <c r="I23" s="711">
        <v>7.5956539928023384E-2</v>
      </c>
      <c r="J23" s="711">
        <v>1.6440867171362055</v>
      </c>
      <c r="K23" s="712">
        <v>107956.47100000002</v>
      </c>
      <c r="L23" s="598"/>
    </row>
    <row r="24" spans="1:12" s="24" customFormat="1" ht="20.100000000000001" customHeight="1">
      <c r="A24" s="26" t="s">
        <v>44</v>
      </c>
      <c r="B24" s="711">
        <v>65.922955052345642</v>
      </c>
      <c r="C24" s="711">
        <v>9.6028407148939934</v>
      </c>
      <c r="D24" s="711">
        <v>11.191163973683571</v>
      </c>
      <c r="E24" s="711">
        <v>11.463117753399638</v>
      </c>
      <c r="F24" s="711" t="s">
        <v>131</v>
      </c>
      <c r="G24" s="711" t="s">
        <v>131</v>
      </c>
      <c r="H24" s="711">
        <v>1.819922505677168</v>
      </c>
      <c r="I24" s="711" t="s">
        <v>131</v>
      </c>
      <c r="J24" s="711" t="s">
        <v>131</v>
      </c>
      <c r="K24" s="712">
        <v>76653.098999999987</v>
      </c>
      <c r="L24" s="598"/>
    </row>
    <row r="25" spans="1:12" s="24" customFormat="1" ht="20.100000000000001" customHeight="1">
      <c r="A25" s="26" t="s">
        <v>45</v>
      </c>
      <c r="B25" s="711">
        <v>11.058231237281083</v>
      </c>
      <c r="C25" s="711">
        <v>4.5108201128920387</v>
      </c>
      <c r="D25" s="711">
        <v>11.306956876973489</v>
      </c>
      <c r="E25" s="711">
        <v>59.325995536127664</v>
      </c>
      <c r="F25" s="711">
        <v>9.8398434239065669</v>
      </c>
      <c r="G25" s="711" t="s">
        <v>131</v>
      </c>
      <c r="H25" s="711">
        <v>3.3098436894757945</v>
      </c>
      <c r="I25" s="711">
        <v>0.64830912334336022</v>
      </c>
      <c r="J25" s="711" t="s">
        <v>131</v>
      </c>
      <c r="K25" s="712">
        <v>84008.226999999999</v>
      </c>
      <c r="L25" s="598"/>
    </row>
    <row r="26" spans="1:12" s="19" customFormat="1" ht="30.75" customHeight="1" thickBot="1">
      <c r="A26" s="363" t="s">
        <v>46</v>
      </c>
      <c r="B26" s="713">
        <v>6.4532398872689374</v>
      </c>
      <c r="C26" s="713">
        <v>0.21814605162513495</v>
      </c>
      <c r="D26" s="713">
        <v>8.0482509351353979</v>
      </c>
      <c r="E26" s="713">
        <v>76.748302901653432</v>
      </c>
      <c r="F26" s="714">
        <v>0.85008013037032648</v>
      </c>
      <c r="G26" s="714">
        <v>0.68571100667987761</v>
      </c>
      <c r="H26" s="713">
        <v>5.8973296940833766</v>
      </c>
      <c r="I26" s="713">
        <v>0.63253303143030193</v>
      </c>
      <c r="J26" s="713">
        <v>0.4664063617532177</v>
      </c>
      <c r="K26" s="715">
        <v>31634051.355000004</v>
      </c>
      <c r="L26" s="598"/>
    </row>
    <row r="27" spans="1:12" ht="5.25" customHeight="1">
      <c r="A27" s="19"/>
      <c r="B27" s="716"/>
      <c r="C27" s="716"/>
      <c r="D27" s="716"/>
      <c r="E27" s="716"/>
      <c r="F27" s="716"/>
      <c r="G27" s="716"/>
      <c r="H27" s="716"/>
      <c r="I27" s="716"/>
      <c r="J27" s="716"/>
      <c r="K27" s="716"/>
      <c r="L27" s="717"/>
    </row>
    <row r="28" spans="1:12">
      <c r="A28" s="30" t="s">
        <v>153</v>
      </c>
      <c r="B28" s="718"/>
      <c r="C28" s="18"/>
      <c r="D28" s="18"/>
      <c r="E28" s="18"/>
      <c r="F28" s="18"/>
      <c r="G28" s="18"/>
      <c r="H28" s="18"/>
      <c r="I28" s="18"/>
      <c r="J28" s="18"/>
      <c r="K28" s="18"/>
    </row>
    <row r="29" spans="1:12">
      <c r="A29" s="30"/>
      <c r="B29" s="33"/>
      <c r="C29" s="33"/>
      <c r="D29" s="33"/>
      <c r="E29" s="33"/>
      <c r="F29" s="33"/>
      <c r="G29" s="33"/>
      <c r="H29" s="33"/>
      <c r="I29" s="33"/>
      <c r="J29" s="33"/>
      <c r="K29" s="33"/>
      <c r="L29" s="33"/>
    </row>
    <row r="30" spans="1:12">
      <c r="A30" s="18"/>
      <c r="B30" s="24"/>
      <c r="C30" s="24"/>
      <c r="D30" s="24"/>
      <c r="E30" s="24"/>
      <c r="F30" s="24"/>
      <c r="G30" s="24"/>
      <c r="H30" s="24"/>
    </row>
  </sheetData>
  <mergeCells count="8">
    <mergeCell ref="J6:J7"/>
    <mergeCell ref="K6:K7"/>
    <mergeCell ref="A6:A7"/>
    <mergeCell ref="B6:E6"/>
    <mergeCell ref="F6:F7"/>
    <mergeCell ref="G6:G7"/>
    <mergeCell ref="H6:H7"/>
    <mergeCell ref="I6:I7"/>
  </mergeCells>
  <hyperlinks>
    <hyperlink ref="A1" location="Índice!A1" display="Volver al Índice" xr:uid="{8D243E1F-6F5A-4F68-875E-E1B86D54B938}"/>
  </hyperlinks>
  <printOptions horizontalCentered="1" verticalCentered="1"/>
  <pageMargins left="0.98425196850393704" right="0.98425196850393704" top="0.98425196850393704" bottom="0.98425196850393704" header="0.43307086614173229" footer="0.43307086614173229"/>
  <pageSetup paperSize="9" scale="70" fitToWidth="0" fitToHeight="0"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2C1E5-6BEA-415B-A3BC-EA13ABD5BCAB}">
  <dimension ref="A1:O31"/>
  <sheetViews>
    <sheetView showGridLines="0" zoomScaleNormal="75" workbookViewId="0"/>
  </sheetViews>
  <sheetFormatPr baseColWidth="10" defaultColWidth="12.44140625" defaultRowHeight="13.2"/>
  <cols>
    <col min="1" max="1" width="32.109375" style="7" customWidth="1"/>
    <col min="2" max="14" width="12.5546875" style="7" customWidth="1"/>
    <col min="15" max="15" width="14.44140625" style="7" customWidth="1"/>
    <col min="16" max="16384" width="12.44140625" style="7"/>
  </cols>
  <sheetData>
    <row r="1" spans="1:15" s="1" customFormat="1" ht="18" customHeight="1">
      <c r="A1" s="1485" t="s">
        <v>1229</v>
      </c>
      <c r="B1" s="38"/>
      <c r="C1" s="38"/>
      <c r="D1" s="38"/>
      <c r="E1" s="38"/>
      <c r="F1" s="38"/>
      <c r="G1" s="38"/>
      <c r="H1" s="38"/>
      <c r="I1" s="38"/>
      <c r="J1" s="38"/>
      <c r="K1" s="38"/>
      <c r="L1" s="38"/>
      <c r="M1" s="38"/>
      <c r="N1" s="38"/>
    </row>
    <row r="2" spans="1:15" s="41" customFormat="1" ht="24.9" customHeight="1">
      <c r="A2" s="167" t="s">
        <v>809</v>
      </c>
      <c r="B2" s="167"/>
      <c r="C2" s="167"/>
      <c r="D2" s="167"/>
      <c r="E2" s="167"/>
      <c r="F2" s="167"/>
      <c r="G2" s="167"/>
      <c r="H2" s="167"/>
      <c r="I2" s="167"/>
      <c r="J2" s="167"/>
      <c r="K2" s="167"/>
      <c r="L2" s="167"/>
      <c r="M2" s="167"/>
      <c r="N2" s="167"/>
      <c r="O2" s="587"/>
    </row>
    <row r="3" spans="1:15" s="43" customFormat="1" ht="18" customHeight="1">
      <c r="A3" s="169">
        <v>45535</v>
      </c>
      <c r="B3" s="169"/>
      <c r="C3" s="169"/>
      <c r="D3" s="169"/>
      <c r="E3" s="169"/>
      <c r="F3" s="169"/>
      <c r="G3" s="169"/>
      <c r="H3" s="169"/>
      <c r="I3" s="169"/>
      <c r="J3" s="169"/>
      <c r="K3" s="169"/>
      <c r="L3" s="169"/>
      <c r="M3" s="169"/>
      <c r="N3" s="169"/>
      <c r="O3" s="588"/>
    </row>
    <row r="4" spans="1:15" s="382" customFormat="1" ht="18" customHeight="1">
      <c r="A4" s="170" t="s">
        <v>173</v>
      </c>
      <c r="B4" s="170"/>
      <c r="C4" s="170"/>
      <c r="D4" s="170"/>
      <c r="E4" s="170"/>
      <c r="F4" s="170"/>
      <c r="G4" s="170"/>
      <c r="H4" s="170"/>
      <c r="I4" s="170"/>
      <c r="J4" s="170"/>
      <c r="K4" s="170"/>
      <c r="L4" s="170"/>
      <c r="M4" s="170"/>
      <c r="N4" s="170"/>
      <c r="O4" s="589"/>
    </row>
    <row r="5" spans="1:15" ht="11.25" customHeight="1" thickBot="1">
      <c r="A5" s="708"/>
      <c r="B5" s="708"/>
      <c r="C5" s="708"/>
      <c r="D5" s="708"/>
      <c r="E5" s="708"/>
      <c r="F5" s="708"/>
      <c r="G5" s="708"/>
      <c r="H5" s="708"/>
      <c r="I5" s="708"/>
      <c r="J5" s="708"/>
      <c r="K5" s="708"/>
      <c r="L5" s="708"/>
      <c r="M5" s="708"/>
      <c r="N5" s="708"/>
    </row>
    <row r="6" spans="1:15" ht="35.1" customHeight="1">
      <c r="A6" s="175" t="s">
        <v>1</v>
      </c>
      <c r="B6" s="668" t="s">
        <v>730</v>
      </c>
      <c r="C6" s="668"/>
      <c r="D6" s="668"/>
      <c r="E6" s="668"/>
      <c r="F6" s="668"/>
      <c r="G6" s="668"/>
      <c r="H6" s="47" t="s">
        <v>731</v>
      </c>
      <c r="I6" s="47" t="s">
        <v>732</v>
      </c>
      <c r="J6" s="47" t="s">
        <v>810</v>
      </c>
      <c r="K6" s="47" t="s">
        <v>733</v>
      </c>
      <c r="L6" s="47" t="s">
        <v>734</v>
      </c>
      <c r="M6" s="47" t="s">
        <v>735</v>
      </c>
      <c r="N6" s="46" t="s">
        <v>811</v>
      </c>
    </row>
    <row r="7" spans="1:15" ht="81.75" customHeight="1">
      <c r="A7" s="709"/>
      <c r="B7" s="846" t="s">
        <v>812</v>
      </c>
      <c r="C7" s="846" t="s">
        <v>813</v>
      </c>
      <c r="D7" s="846" t="s">
        <v>737</v>
      </c>
      <c r="E7" s="846" t="s">
        <v>697</v>
      </c>
      <c r="F7" s="846" t="s">
        <v>814</v>
      </c>
      <c r="G7" s="846" t="s">
        <v>815</v>
      </c>
      <c r="H7" s="49"/>
      <c r="I7" s="49"/>
      <c r="J7" s="49"/>
      <c r="K7" s="49"/>
      <c r="L7" s="49"/>
      <c r="M7" s="49"/>
      <c r="N7" s="710"/>
    </row>
    <row r="8" spans="1:15" ht="9.75" customHeight="1">
      <c r="A8" s="13"/>
      <c r="B8" s="615"/>
      <c r="C8" s="615"/>
      <c r="D8" s="615"/>
      <c r="E8" s="615"/>
      <c r="F8" s="615"/>
      <c r="G8" s="615"/>
      <c r="H8" s="615"/>
      <c r="I8" s="615"/>
      <c r="J8" s="615"/>
      <c r="K8" s="615"/>
      <c r="L8" s="615"/>
      <c r="M8" s="615"/>
      <c r="N8" s="615"/>
    </row>
    <row r="9" spans="1:15" s="24" customFormat="1" ht="20.100000000000001" customHeight="1">
      <c r="A9" s="288" t="s">
        <v>29</v>
      </c>
      <c r="B9" s="847">
        <v>64.616886529186786</v>
      </c>
      <c r="C9" s="847">
        <v>2.0056730299837113</v>
      </c>
      <c r="D9" s="847">
        <v>0.79641084978990873</v>
      </c>
      <c r="E9" s="847">
        <v>14.498199309284773</v>
      </c>
      <c r="F9" s="847">
        <v>0.92587200392746005</v>
      </c>
      <c r="G9" s="847">
        <v>4.5269924076325099</v>
      </c>
      <c r="H9" s="847" t="s">
        <v>131</v>
      </c>
      <c r="I9" s="847" t="s">
        <v>131</v>
      </c>
      <c r="J9" s="847">
        <v>4.6706756014352546</v>
      </c>
      <c r="K9" s="847" t="s">
        <v>131</v>
      </c>
      <c r="L9" s="847">
        <v>7.4732948955564842</v>
      </c>
      <c r="M9" s="847">
        <v>0.48599537320312475</v>
      </c>
      <c r="N9" s="848">
        <v>1570034.5045899998</v>
      </c>
      <c r="O9" s="598"/>
    </row>
    <row r="10" spans="1:15" s="24" customFormat="1" ht="20.100000000000001" customHeight="1">
      <c r="A10" s="288" t="s">
        <v>30</v>
      </c>
      <c r="B10" s="847">
        <v>76.134574905029922</v>
      </c>
      <c r="C10" s="847">
        <v>0.15749857996576988</v>
      </c>
      <c r="D10" s="847">
        <v>1.5953358875111172E-2</v>
      </c>
      <c r="E10" s="847">
        <v>12.882230196960379</v>
      </c>
      <c r="F10" s="847" t="s">
        <v>131</v>
      </c>
      <c r="G10" s="847">
        <v>5.1610738026676124</v>
      </c>
      <c r="H10" s="847" t="s">
        <v>131</v>
      </c>
      <c r="I10" s="847" t="s">
        <v>131</v>
      </c>
      <c r="J10" s="847">
        <v>5.6300504108341283</v>
      </c>
      <c r="K10" s="847" t="s">
        <v>131</v>
      </c>
      <c r="L10" s="847" t="s">
        <v>131</v>
      </c>
      <c r="M10" s="847">
        <v>1.8618745667062554E-2</v>
      </c>
      <c r="N10" s="848">
        <v>64396.282190000005</v>
      </c>
      <c r="O10" s="598"/>
    </row>
    <row r="11" spans="1:15" s="24" customFormat="1" ht="20.100000000000001" customHeight="1">
      <c r="A11" s="288" t="s">
        <v>31</v>
      </c>
      <c r="B11" s="847">
        <v>53.717157200440639</v>
      </c>
      <c r="C11" s="847" t="s">
        <v>131</v>
      </c>
      <c r="D11" s="847">
        <v>0.48882580227009848</v>
      </c>
      <c r="E11" s="847">
        <v>19.874374466091346</v>
      </c>
      <c r="F11" s="847">
        <v>12.545350409581621</v>
      </c>
      <c r="G11" s="847">
        <v>4.9718044810882471</v>
      </c>
      <c r="H11" s="847" t="s">
        <v>131</v>
      </c>
      <c r="I11" s="847" t="s">
        <v>131</v>
      </c>
      <c r="J11" s="847">
        <v>6.8887976723255413</v>
      </c>
      <c r="K11" s="847" t="s">
        <v>131</v>
      </c>
      <c r="L11" s="847">
        <v>0.94898265781402591</v>
      </c>
      <c r="M11" s="847">
        <v>0.56470731038848998</v>
      </c>
      <c r="N11" s="848">
        <v>2160857.7249699999</v>
      </c>
      <c r="O11" s="598"/>
    </row>
    <row r="12" spans="1:15" s="24" customFormat="1" ht="20.100000000000001" customHeight="1">
      <c r="A12" s="288" t="s">
        <v>32</v>
      </c>
      <c r="B12" s="847">
        <v>74.232263175905629</v>
      </c>
      <c r="C12" s="847">
        <v>0.9527473333556854</v>
      </c>
      <c r="D12" s="847">
        <v>0.2487056453587389</v>
      </c>
      <c r="E12" s="847">
        <v>14.194014158937065</v>
      </c>
      <c r="F12" s="847">
        <v>1.4579017980178421</v>
      </c>
      <c r="G12" s="847">
        <v>4.7898090867196448</v>
      </c>
      <c r="H12" s="847" t="s">
        <v>131</v>
      </c>
      <c r="I12" s="847" t="s">
        <v>131</v>
      </c>
      <c r="J12" s="847">
        <v>4.1160780078266956</v>
      </c>
      <c r="K12" s="847" t="s">
        <v>131</v>
      </c>
      <c r="L12" s="847" t="s">
        <v>131</v>
      </c>
      <c r="M12" s="847">
        <v>8.4807938787103618E-3</v>
      </c>
      <c r="N12" s="848">
        <v>336990.62149999995</v>
      </c>
      <c r="O12" s="598"/>
    </row>
    <row r="13" spans="1:15" s="24" customFormat="1" ht="20.100000000000001" customHeight="1">
      <c r="A13" s="288" t="s">
        <v>33</v>
      </c>
      <c r="B13" s="847">
        <v>74.910660431297941</v>
      </c>
      <c r="C13" s="847">
        <v>1.9851616526857165</v>
      </c>
      <c r="D13" s="847">
        <v>0.53336484731829392</v>
      </c>
      <c r="E13" s="847">
        <v>14.431606918808187</v>
      </c>
      <c r="F13" s="847">
        <v>2.1629644701982222</v>
      </c>
      <c r="G13" s="847">
        <v>4.3228589164164877</v>
      </c>
      <c r="H13" s="847" t="s">
        <v>131</v>
      </c>
      <c r="I13" s="847" t="s">
        <v>131</v>
      </c>
      <c r="J13" s="847">
        <v>1.5298909274835415</v>
      </c>
      <c r="K13" s="847" t="s">
        <v>131</v>
      </c>
      <c r="L13" s="847">
        <v>0.12253302006656271</v>
      </c>
      <c r="M13" s="847">
        <v>9.5881572505582833E-4</v>
      </c>
      <c r="N13" s="848">
        <v>615109.85331999999</v>
      </c>
      <c r="O13" s="598"/>
    </row>
    <row r="14" spans="1:15" s="24" customFormat="1" ht="20.100000000000001" customHeight="1">
      <c r="A14" s="288" t="s">
        <v>114</v>
      </c>
      <c r="B14" s="847">
        <v>61.883443181747332</v>
      </c>
      <c r="C14" s="847">
        <v>0.75377304595048433</v>
      </c>
      <c r="D14" s="847">
        <v>1.5149857529033248</v>
      </c>
      <c r="E14" s="847">
        <v>21.954240066736464</v>
      </c>
      <c r="F14" s="847">
        <v>1.0760925086659965E-3</v>
      </c>
      <c r="G14" s="847">
        <v>1.9134659394295102</v>
      </c>
      <c r="H14" s="847" t="s">
        <v>131</v>
      </c>
      <c r="I14" s="847">
        <v>9.100948536290602</v>
      </c>
      <c r="J14" s="847">
        <v>2.8756740243107157</v>
      </c>
      <c r="K14" s="847" t="s">
        <v>131</v>
      </c>
      <c r="L14" s="847">
        <v>4.6326891602453647E-4</v>
      </c>
      <c r="M14" s="847">
        <v>1.9300912068684543E-3</v>
      </c>
      <c r="N14" s="848">
        <v>1370294.8288600002</v>
      </c>
      <c r="O14" s="598"/>
    </row>
    <row r="15" spans="1:15" s="24" customFormat="1" ht="20.100000000000001" customHeight="1">
      <c r="A15" s="288" t="s">
        <v>35</v>
      </c>
      <c r="B15" s="847">
        <v>18.053462317372581</v>
      </c>
      <c r="C15" s="847">
        <v>0.26319428241509035</v>
      </c>
      <c r="D15" s="847">
        <v>1.5052724204665027</v>
      </c>
      <c r="E15" s="847">
        <v>14.908052640503161</v>
      </c>
      <c r="F15" s="847" t="s">
        <v>131</v>
      </c>
      <c r="G15" s="847" t="s">
        <v>131</v>
      </c>
      <c r="H15" s="847" t="s">
        <v>131</v>
      </c>
      <c r="I15" s="847" t="s">
        <v>131</v>
      </c>
      <c r="J15" s="847">
        <v>0.35636346416849146</v>
      </c>
      <c r="K15" s="847" t="s">
        <v>131</v>
      </c>
      <c r="L15" s="847">
        <v>61.120401430649181</v>
      </c>
      <c r="M15" s="847">
        <v>3.7932534444249932</v>
      </c>
      <c r="N15" s="848">
        <v>60509.783319999995</v>
      </c>
      <c r="O15" s="598"/>
    </row>
    <row r="16" spans="1:15" s="24" customFormat="1" ht="20.100000000000001" customHeight="1">
      <c r="A16" s="288" t="s">
        <v>36</v>
      </c>
      <c r="B16" s="847">
        <v>68.9270734715912</v>
      </c>
      <c r="C16" s="847" t="s">
        <v>131</v>
      </c>
      <c r="D16" s="847">
        <v>1.0039218893477786</v>
      </c>
      <c r="E16" s="847">
        <v>12.274035834416257</v>
      </c>
      <c r="F16" s="847">
        <v>3.5996696660167951</v>
      </c>
      <c r="G16" s="847">
        <v>6.8531041999686888</v>
      </c>
      <c r="H16" s="847" t="s">
        <v>131</v>
      </c>
      <c r="I16" s="847" t="s">
        <v>131</v>
      </c>
      <c r="J16" s="847">
        <v>3.95913783504575</v>
      </c>
      <c r="K16" s="847" t="s">
        <v>131</v>
      </c>
      <c r="L16" s="847">
        <v>2.6163891352382329</v>
      </c>
      <c r="M16" s="847">
        <v>0.7666679683753177</v>
      </c>
      <c r="N16" s="848">
        <v>1417377.5869399998</v>
      </c>
      <c r="O16" s="598"/>
    </row>
    <row r="17" spans="1:15" s="24" customFormat="1" ht="20.100000000000001" customHeight="1">
      <c r="A17" s="288" t="s">
        <v>37</v>
      </c>
      <c r="B17" s="847">
        <v>71.800218457291749</v>
      </c>
      <c r="C17" s="847">
        <v>0.6801212584405758</v>
      </c>
      <c r="D17" s="847">
        <v>0.28767390773894719</v>
      </c>
      <c r="E17" s="847">
        <v>19.336654452729857</v>
      </c>
      <c r="F17" s="847">
        <v>2.902095071172325</v>
      </c>
      <c r="G17" s="847">
        <v>1.3431067296080372</v>
      </c>
      <c r="H17" s="847" t="s">
        <v>131</v>
      </c>
      <c r="I17" s="847" t="s">
        <v>131</v>
      </c>
      <c r="J17" s="847">
        <v>2.2946962311299042</v>
      </c>
      <c r="K17" s="847">
        <v>1.1791639987787312</v>
      </c>
      <c r="L17" s="847" t="s">
        <v>131</v>
      </c>
      <c r="M17" s="847">
        <v>0.17626989310988656</v>
      </c>
      <c r="N17" s="848">
        <v>559812.21329999994</v>
      </c>
      <c r="O17" s="598"/>
    </row>
    <row r="18" spans="1:15" s="24" customFormat="1" ht="20.100000000000001" customHeight="1">
      <c r="A18" s="288" t="s">
        <v>38</v>
      </c>
      <c r="B18" s="847">
        <v>82.531498667504209</v>
      </c>
      <c r="C18" s="847">
        <v>5.4634406827519069</v>
      </c>
      <c r="D18" s="847">
        <v>0.31562328135051859</v>
      </c>
      <c r="E18" s="847">
        <v>5.0194012544592947</v>
      </c>
      <c r="F18" s="847">
        <v>1.5851953992020167</v>
      </c>
      <c r="G18" s="847">
        <v>1.0407370460488174</v>
      </c>
      <c r="H18" s="847" t="s">
        <v>131</v>
      </c>
      <c r="I18" s="847" t="s">
        <v>131</v>
      </c>
      <c r="J18" s="847">
        <v>1.8716826961797408</v>
      </c>
      <c r="K18" s="847" t="s">
        <v>131</v>
      </c>
      <c r="L18" s="847">
        <v>2.170667048754904</v>
      </c>
      <c r="M18" s="847">
        <v>1.7539237486044379E-3</v>
      </c>
      <c r="N18" s="848">
        <v>195979.44338999997</v>
      </c>
      <c r="O18" s="598"/>
    </row>
    <row r="19" spans="1:15" s="24" customFormat="1" ht="20.100000000000001" customHeight="1">
      <c r="A19" s="26" t="s">
        <v>39</v>
      </c>
      <c r="B19" s="847">
        <v>62.618358817849504</v>
      </c>
      <c r="C19" s="847">
        <v>1.0836442968649405</v>
      </c>
      <c r="D19" s="847">
        <v>0.52303233285705564</v>
      </c>
      <c r="E19" s="847">
        <v>1.20455058282946</v>
      </c>
      <c r="F19" s="847">
        <v>8.4781656187550443</v>
      </c>
      <c r="G19" s="847" t="s">
        <v>131</v>
      </c>
      <c r="H19" s="847" t="s">
        <v>131</v>
      </c>
      <c r="I19" s="847">
        <v>22.671283529776673</v>
      </c>
      <c r="J19" s="847">
        <v>3.3984607616018736</v>
      </c>
      <c r="K19" s="847" t="s">
        <v>131</v>
      </c>
      <c r="L19" s="847" t="s">
        <v>131</v>
      </c>
      <c r="M19" s="847">
        <v>2.2504059465449647E-2</v>
      </c>
      <c r="N19" s="848">
        <v>184632.73288</v>
      </c>
      <c r="O19" s="598"/>
    </row>
    <row r="20" spans="1:15" s="24" customFormat="1" ht="20.100000000000001" customHeight="1">
      <c r="A20" s="26" t="s">
        <v>115</v>
      </c>
      <c r="B20" s="847">
        <v>68.861561053434286</v>
      </c>
      <c r="C20" s="847">
        <v>1.7816926542623166</v>
      </c>
      <c r="D20" s="847">
        <v>1.6231515612242127</v>
      </c>
      <c r="E20" s="847">
        <v>17.660900516301918</v>
      </c>
      <c r="F20" s="847">
        <v>1.7987760852337085</v>
      </c>
      <c r="G20" s="847" t="s">
        <v>131</v>
      </c>
      <c r="H20" s="847">
        <v>2.7406575927499475</v>
      </c>
      <c r="I20" s="847" t="s">
        <v>131</v>
      </c>
      <c r="J20" s="847">
        <v>6.3646992378405085E-2</v>
      </c>
      <c r="K20" s="847" t="s">
        <v>131</v>
      </c>
      <c r="L20" s="847">
        <v>3.6041191662035087E-3</v>
      </c>
      <c r="M20" s="847">
        <v>5.466009425249017</v>
      </c>
      <c r="N20" s="848">
        <v>278877.29390999995</v>
      </c>
      <c r="O20" s="598"/>
    </row>
    <row r="21" spans="1:15" s="24" customFormat="1" ht="20.100000000000001" customHeight="1">
      <c r="A21" s="26" t="s">
        <v>150</v>
      </c>
      <c r="B21" s="847">
        <v>93.294984275633283</v>
      </c>
      <c r="C21" s="847" t="s">
        <v>131</v>
      </c>
      <c r="D21" s="847">
        <v>4.9180730991700582E-2</v>
      </c>
      <c r="E21" s="847" t="s">
        <v>131</v>
      </c>
      <c r="F21" s="847" t="s">
        <v>131</v>
      </c>
      <c r="G21" s="847" t="s">
        <v>131</v>
      </c>
      <c r="H21" s="847" t="s">
        <v>131</v>
      </c>
      <c r="I21" s="847" t="s">
        <v>131</v>
      </c>
      <c r="J21" s="847">
        <v>6.6093232125340755</v>
      </c>
      <c r="K21" s="847" t="s">
        <v>131</v>
      </c>
      <c r="L21" s="847" t="s">
        <v>131</v>
      </c>
      <c r="M21" s="847">
        <v>4.6511780840920315E-2</v>
      </c>
      <c r="N21" s="848">
        <v>70180.778740000009</v>
      </c>
      <c r="O21" s="598"/>
    </row>
    <row r="22" spans="1:15" s="24" customFormat="1" ht="20.100000000000001" customHeight="1">
      <c r="A22" s="27" t="s">
        <v>42</v>
      </c>
      <c r="B22" s="847">
        <v>80.710478650615769</v>
      </c>
      <c r="C22" s="847" t="s">
        <v>131</v>
      </c>
      <c r="D22" s="847" t="s">
        <v>131</v>
      </c>
      <c r="E22" s="847">
        <v>5.1888516527205573</v>
      </c>
      <c r="F22" s="847" t="s">
        <v>131</v>
      </c>
      <c r="G22" s="847">
        <v>4.8412180196369281</v>
      </c>
      <c r="H22" s="847" t="s">
        <v>131</v>
      </c>
      <c r="I22" s="847" t="s">
        <v>131</v>
      </c>
      <c r="J22" s="847">
        <v>6.0717518981996133</v>
      </c>
      <c r="K22" s="847" t="s">
        <v>131</v>
      </c>
      <c r="L22" s="847" t="s">
        <v>131</v>
      </c>
      <c r="M22" s="847">
        <v>3.1876997788271457</v>
      </c>
      <c r="N22" s="848">
        <v>53890.361049999992</v>
      </c>
      <c r="O22" s="598"/>
    </row>
    <row r="23" spans="1:15" s="24" customFormat="1" ht="20.100000000000001" customHeight="1">
      <c r="A23" s="26" t="s">
        <v>43</v>
      </c>
      <c r="B23" s="847">
        <v>71.269249042025805</v>
      </c>
      <c r="C23" s="847">
        <v>4.521564731598823</v>
      </c>
      <c r="D23" s="847">
        <v>4.1968694342223174E-2</v>
      </c>
      <c r="E23" s="847">
        <v>24.127313909158669</v>
      </c>
      <c r="F23" s="847" t="s">
        <v>131</v>
      </c>
      <c r="G23" s="847" t="s">
        <v>131</v>
      </c>
      <c r="H23" s="847" t="s">
        <v>131</v>
      </c>
      <c r="I23" s="847" t="s">
        <v>131</v>
      </c>
      <c r="J23" s="847">
        <v>3.9903622874480946E-2</v>
      </c>
      <c r="K23" s="847" t="s">
        <v>131</v>
      </c>
      <c r="L23" s="847" t="s">
        <v>131</v>
      </c>
      <c r="M23" s="847" t="s">
        <v>131</v>
      </c>
      <c r="N23" s="848">
        <v>68840.716759999996</v>
      </c>
      <c r="O23" s="598"/>
    </row>
    <row r="24" spans="1:15" s="24" customFormat="1" ht="20.100000000000001" customHeight="1">
      <c r="A24" s="26" t="s">
        <v>44</v>
      </c>
      <c r="B24" s="847">
        <v>99.86721903637627</v>
      </c>
      <c r="C24" s="847" t="s">
        <v>131</v>
      </c>
      <c r="D24" s="847">
        <v>3.3767045892557572E-2</v>
      </c>
      <c r="E24" s="847">
        <v>7.5214619337072131E-2</v>
      </c>
      <c r="F24" s="847" t="s">
        <v>131</v>
      </c>
      <c r="G24" s="847" t="s">
        <v>131</v>
      </c>
      <c r="H24" s="847" t="s">
        <v>131</v>
      </c>
      <c r="I24" s="847" t="s">
        <v>131</v>
      </c>
      <c r="J24" s="847">
        <v>2.3799298394114769E-2</v>
      </c>
      <c r="K24" s="847" t="s">
        <v>131</v>
      </c>
      <c r="L24" s="847" t="s">
        <v>131</v>
      </c>
      <c r="M24" s="847" t="s">
        <v>131</v>
      </c>
      <c r="N24" s="848">
        <v>41143.397749999996</v>
      </c>
      <c r="O24" s="598"/>
    </row>
    <row r="25" spans="1:15" s="24" customFormat="1" ht="20.100000000000001" customHeight="1">
      <c r="A25" s="26" t="s">
        <v>45</v>
      </c>
      <c r="B25" s="847">
        <v>64.835430939988981</v>
      </c>
      <c r="C25" s="847">
        <v>1.1648078671677666</v>
      </c>
      <c r="D25" s="847">
        <v>4.7020268203993991</v>
      </c>
      <c r="E25" s="847">
        <v>21.221627765226955</v>
      </c>
      <c r="F25" s="847">
        <v>8.0656202832091761</v>
      </c>
      <c r="G25" s="847" t="s">
        <v>131</v>
      </c>
      <c r="H25" s="847" t="s">
        <v>131</v>
      </c>
      <c r="I25" s="847" t="s">
        <v>131</v>
      </c>
      <c r="J25" s="847">
        <v>1.0486324007713196E-2</v>
      </c>
      <c r="K25" s="847" t="s">
        <v>131</v>
      </c>
      <c r="L25" s="847" t="s">
        <v>131</v>
      </c>
      <c r="M25" s="847" t="s">
        <v>131</v>
      </c>
      <c r="N25" s="848">
        <v>41816.083470000005</v>
      </c>
      <c r="O25" s="598"/>
    </row>
    <row r="26" spans="1:15" s="19" customFormat="1" ht="30.75" customHeight="1" thickBot="1">
      <c r="A26" s="363" t="s">
        <v>46</v>
      </c>
      <c r="B26" s="849">
        <v>64.556532338791101</v>
      </c>
      <c r="C26" s="849">
        <v>0.90844952701401083</v>
      </c>
      <c r="D26" s="849">
        <v>0.80148200797880953</v>
      </c>
      <c r="E26" s="849">
        <v>16.32080975600805</v>
      </c>
      <c r="F26" s="849">
        <v>4.3810764459300628</v>
      </c>
      <c r="G26" s="849">
        <v>3.961017688244989</v>
      </c>
      <c r="H26" s="849">
        <v>8.4075313923860862E-2</v>
      </c>
      <c r="I26" s="849">
        <v>1.8322860454355252</v>
      </c>
      <c r="J26" s="849">
        <v>4.1333298723018412</v>
      </c>
      <c r="K26" s="849">
        <v>7.2613461887538602E-2</v>
      </c>
      <c r="L26" s="849">
        <v>2.3862906862387727</v>
      </c>
      <c r="M26" s="849">
        <v>0.56203685624543975</v>
      </c>
      <c r="N26" s="850">
        <v>9090744.206939999</v>
      </c>
      <c r="O26" s="598"/>
    </row>
    <row r="27" spans="1:15" ht="9.75" customHeight="1">
      <c r="A27" s="19"/>
      <c r="B27" s="716"/>
      <c r="C27" s="716"/>
      <c r="D27" s="716"/>
      <c r="E27" s="716"/>
      <c r="F27" s="716"/>
      <c r="G27" s="716"/>
      <c r="H27" s="716"/>
      <c r="I27" s="716"/>
      <c r="J27" s="716"/>
      <c r="K27" s="716"/>
      <c r="L27" s="716"/>
      <c r="M27" s="716"/>
      <c r="N27" s="716"/>
      <c r="O27" s="851"/>
    </row>
    <row r="28" spans="1:15">
      <c r="A28" s="30" t="s">
        <v>153</v>
      </c>
      <c r="B28" s="718"/>
      <c r="C28" s="18"/>
      <c r="D28" s="18"/>
      <c r="E28" s="18"/>
      <c r="F28" s="18"/>
      <c r="G28" s="18"/>
      <c r="H28" s="18"/>
      <c r="I28" s="18"/>
      <c r="J28" s="18"/>
      <c r="K28" s="18"/>
      <c r="L28" s="18"/>
      <c r="M28" s="18"/>
      <c r="N28" s="18"/>
      <c r="O28" s="35"/>
    </row>
    <row r="29" spans="1:15">
      <c r="A29" s="30"/>
      <c r="B29" s="33"/>
      <c r="C29" s="33"/>
      <c r="D29" s="33"/>
      <c r="E29" s="33"/>
      <c r="F29" s="33"/>
      <c r="G29" s="33"/>
      <c r="H29" s="33"/>
      <c r="I29" s="33"/>
      <c r="J29" s="33"/>
      <c r="K29" s="33"/>
      <c r="L29" s="33"/>
      <c r="M29" s="18"/>
      <c r="N29" s="18"/>
      <c r="O29" s="35"/>
    </row>
    <row r="30" spans="1:15">
      <c r="A30" s="18"/>
      <c r="B30" s="24"/>
      <c r="C30" s="24"/>
      <c r="D30" s="24"/>
      <c r="E30" s="24"/>
      <c r="F30" s="24"/>
      <c r="G30" s="24"/>
      <c r="H30" s="24"/>
      <c r="J30" s="35"/>
      <c r="K30" s="35"/>
      <c r="L30" s="35"/>
      <c r="M30" s="35"/>
      <c r="N30" s="35"/>
      <c r="O30" s="35"/>
    </row>
    <row r="31" spans="1:15">
      <c r="A31" s="35"/>
      <c r="B31" s="35"/>
      <c r="C31" s="35"/>
      <c r="D31" s="35"/>
      <c r="E31" s="35"/>
      <c r="F31" s="35"/>
      <c r="G31" s="35"/>
      <c r="H31" s="35"/>
      <c r="I31" s="35"/>
      <c r="J31" s="35"/>
      <c r="K31" s="35"/>
      <c r="L31" s="35"/>
      <c r="M31" s="35"/>
      <c r="N31" s="35"/>
      <c r="O31" s="35"/>
    </row>
  </sheetData>
  <mergeCells count="9">
    <mergeCell ref="L6:L7"/>
    <mergeCell ref="M6:M7"/>
    <mergeCell ref="N6:N7"/>
    <mergeCell ref="A6:A7"/>
    <mergeCell ref="B6:G6"/>
    <mergeCell ref="H6:H7"/>
    <mergeCell ref="I6:I7"/>
    <mergeCell ref="J6:J7"/>
    <mergeCell ref="K6:K7"/>
  </mergeCells>
  <hyperlinks>
    <hyperlink ref="A1" location="Índice!A1" display="Volver al Índice" xr:uid="{CF5D264D-6CE0-4CF1-85F3-7457F242223B}"/>
  </hyperlinks>
  <printOptions horizontalCentered="1" verticalCentered="1"/>
  <pageMargins left="0.98425196850393704" right="0.98425196850393704" top="0.98425196850393704" bottom="0.98425196850393704" header="0.43307086614173229" footer="0.43307086614173229"/>
  <pageSetup paperSize="9" scale="68" fitToWidth="0" fitToHeight="0"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C854D-6411-4344-8342-CA7896BDD920}">
  <dimension ref="A1:Y55"/>
  <sheetViews>
    <sheetView showGridLines="0" zoomScaleNormal="75" workbookViewId="0"/>
  </sheetViews>
  <sheetFormatPr baseColWidth="10" defaultColWidth="12.44140625" defaultRowHeight="13.2"/>
  <cols>
    <col min="1" max="1" width="38.44140625" style="7" customWidth="1"/>
    <col min="2" max="7" width="15.5546875" style="7" customWidth="1"/>
    <col min="8" max="8" width="18.5546875" style="7" customWidth="1"/>
    <col min="9" max="16384" width="12.44140625" style="7"/>
  </cols>
  <sheetData>
    <row r="1" spans="1:9" s="273" customFormat="1" ht="20.100000000000001" customHeight="1">
      <c r="A1" s="1485" t="s">
        <v>1229</v>
      </c>
    </row>
    <row r="2" spans="1:9" s="664" customFormat="1" ht="24.9" customHeight="1">
      <c r="A2" s="167" t="s">
        <v>740</v>
      </c>
      <c r="B2" s="167"/>
      <c r="C2" s="167"/>
      <c r="D2" s="167"/>
      <c r="E2" s="167"/>
      <c r="F2" s="167"/>
      <c r="G2" s="167"/>
      <c r="H2" s="167"/>
    </row>
    <row r="3" spans="1:9" s="165" customFormat="1" ht="20.100000000000001" customHeight="1">
      <c r="A3" s="169">
        <v>45535</v>
      </c>
      <c r="B3" s="169"/>
      <c r="C3" s="169"/>
      <c r="D3" s="169"/>
      <c r="E3" s="169"/>
      <c r="F3" s="169"/>
      <c r="G3" s="169"/>
      <c r="H3" s="169"/>
    </row>
    <row r="4" spans="1:9" s="277" customFormat="1" ht="20.100000000000001" customHeight="1">
      <c r="A4" s="170" t="s">
        <v>173</v>
      </c>
      <c r="B4" s="170"/>
      <c r="C4" s="170"/>
      <c r="D4" s="170"/>
      <c r="E4" s="170"/>
      <c r="F4" s="170"/>
      <c r="G4" s="170"/>
      <c r="H4" s="170"/>
    </row>
    <row r="5" spans="1:9" s="62" customFormat="1" ht="9.75" customHeight="1" thickBot="1"/>
    <row r="6" spans="1:9" s="62" customFormat="1" ht="66.75" customHeight="1">
      <c r="A6" s="719" t="s">
        <v>1</v>
      </c>
      <c r="B6" s="687" t="s">
        <v>741</v>
      </c>
      <c r="C6" s="687" t="s">
        <v>742</v>
      </c>
      <c r="D6" s="687" t="s">
        <v>743</v>
      </c>
      <c r="E6" s="687" t="s">
        <v>744</v>
      </c>
      <c r="F6" s="687" t="s">
        <v>745</v>
      </c>
      <c r="G6" s="687" t="s">
        <v>746</v>
      </c>
      <c r="H6" s="354" t="s">
        <v>747</v>
      </c>
      <c r="I6" s="646"/>
    </row>
    <row r="7" spans="1:9" s="62" customFormat="1" ht="7.5" customHeight="1">
      <c r="A7" s="720"/>
      <c r="B7" s="721"/>
      <c r="C7" s="721"/>
      <c r="D7" s="721"/>
      <c r="E7" s="721"/>
      <c r="F7" s="721"/>
      <c r="G7" s="721"/>
      <c r="H7" s="721"/>
      <c r="I7" s="646"/>
    </row>
    <row r="8" spans="1:9" s="24" customFormat="1" ht="20.100000000000001" customHeight="1">
      <c r="A8" s="288" t="s">
        <v>29</v>
      </c>
      <c r="B8" s="722">
        <v>36.376290187233437</v>
      </c>
      <c r="C8" s="722">
        <v>9.0874034936043255</v>
      </c>
      <c r="D8" s="722">
        <v>6.772426477048378E-2</v>
      </c>
      <c r="E8" s="722">
        <v>1.3134583197862686</v>
      </c>
      <c r="F8" s="722">
        <v>50.975437437832817</v>
      </c>
      <c r="G8" s="722">
        <v>2.1796862967726645</v>
      </c>
      <c r="H8" s="723">
        <v>1712821.8430000001</v>
      </c>
    </row>
    <row r="9" spans="1:9" s="24" customFormat="1" ht="20.100000000000001" customHeight="1">
      <c r="A9" s="288" t="s">
        <v>30</v>
      </c>
      <c r="B9" s="722">
        <v>44.922227477070116</v>
      </c>
      <c r="C9" s="722">
        <v>15.425406257492687</v>
      </c>
      <c r="D9" s="722">
        <v>0.46881727741964613</v>
      </c>
      <c r="E9" s="722">
        <v>3.6866049592077337</v>
      </c>
      <c r="F9" s="722">
        <v>32.954614556907167</v>
      </c>
      <c r="G9" s="722">
        <v>2.5423313298335488</v>
      </c>
      <c r="H9" s="723">
        <v>53823.315000000002</v>
      </c>
    </row>
    <row r="10" spans="1:9" s="24" customFormat="1" ht="20.100000000000001" customHeight="1">
      <c r="A10" s="288" t="s">
        <v>31</v>
      </c>
      <c r="B10" s="722">
        <v>26.702115710858315</v>
      </c>
      <c r="C10" s="722">
        <v>18.099751794129894</v>
      </c>
      <c r="D10" s="722">
        <v>0.10689102761750274</v>
      </c>
      <c r="E10" s="722">
        <v>1.7746803619620093</v>
      </c>
      <c r="F10" s="722">
        <v>48.750383445116803</v>
      </c>
      <c r="G10" s="722">
        <v>4.5661776880717371</v>
      </c>
      <c r="H10" s="723">
        <v>3602790.6979999999</v>
      </c>
    </row>
    <row r="11" spans="1:9" s="24" customFormat="1" ht="20.100000000000001" customHeight="1">
      <c r="A11" s="288" t="s">
        <v>32</v>
      </c>
      <c r="B11" s="722">
        <v>37.684192064269098</v>
      </c>
      <c r="C11" s="722">
        <v>13.650407767779916</v>
      </c>
      <c r="D11" s="722">
        <v>0.47157196477577601</v>
      </c>
      <c r="E11" s="722">
        <v>2.6580500877061306</v>
      </c>
      <c r="F11" s="722">
        <v>43.032499704451801</v>
      </c>
      <c r="G11" s="722">
        <v>2.5032779039648232</v>
      </c>
      <c r="H11" s="723">
        <v>197218.255</v>
      </c>
    </row>
    <row r="12" spans="1:9" s="24" customFormat="1" ht="20.100000000000001" customHeight="1">
      <c r="A12" s="288" t="s">
        <v>33</v>
      </c>
      <c r="B12" s="722">
        <v>41.250351691760393</v>
      </c>
      <c r="C12" s="722">
        <v>25.790247348563465</v>
      </c>
      <c r="D12" s="722">
        <v>0.40076605979221369</v>
      </c>
      <c r="E12" s="722">
        <v>3.3760061332776301</v>
      </c>
      <c r="F12" s="722">
        <v>23.400332206138714</v>
      </c>
      <c r="G12" s="722">
        <v>5.782296134394028</v>
      </c>
      <c r="H12" s="723">
        <v>234701.26199999999</v>
      </c>
    </row>
    <row r="13" spans="1:9" s="24" customFormat="1" ht="20.100000000000001" customHeight="1">
      <c r="A13" s="288" t="s">
        <v>114</v>
      </c>
      <c r="B13" s="722">
        <v>35.022733905931382</v>
      </c>
      <c r="C13" s="722">
        <v>11.518720559192497</v>
      </c>
      <c r="D13" s="722">
        <v>0.10224551828500851</v>
      </c>
      <c r="E13" s="722">
        <v>3.6185213058399466</v>
      </c>
      <c r="F13" s="722">
        <v>43.474879209965714</v>
      </c>
      <c r="G13" s="722">
        <v>6.2628995007854504</v>
      </c>
      <c r="H13" s="723">
        <v>1029997.224</v>
      </c>
    </row>
    <row r="14" spans="1:9" s="24" customFormat="1" ht="20.100000000000001" customHeight="1">
      <c r="A14" s="288" t="s">
        <v>35</v>
      </c>
      <c r="B14" s="722">
        <v>25.4260433459898</v>
      </c>
      <c r="C14" s="722">
        <v>33.693452640258705</v>
      </c>
      <c r="D14" s="722">
        <v>6.2758191293886115E-2</v>
      </c>
      <c r="E14" s="722">
        <v>0.48462764571482003</v>
      </c>
      <c r="F14" s="722">
        <v>31.016440143485347</v>
      </c>
      <c r="G14" s="722">
        <v>9.3166780332574319</v>
      </c>
      <c r="H14" s="723">
        <v>144008.29300000001</v>
      </c>
    </row>
    <row r="15" spans="1:9" s="24" customFormat="1" ht="20.100000000000001" customHeight="1">
      <c r="A15" s="288" t="s">
        <v>36</v>
      </c>
      <c r="B15" s="722">
        <v>26.374278584857397</v>
      </c>
      <c r="C15" s="722">
        <v>10.438661532346092</v>
      </c>
      <c r="D15" s="722">
        <v>8.7869517767310515E-2</v>
      </c>
      <c r="E15" s="722">
        <v>4.4182816947807391</v>
      </c>
      <c r="F15" s="722">
        <v>56.836998671857877</v>
      </c>
      <c r="G15" s="722">
        <v>1.843909998390584</v>
      </c>
      <c r="H15" s="723">
        <v>1123289.4240000001</v>
      </c>
    </row>
    <row r="16" spans="1:9" s="24" customFormat="1" ht="20.100000000000001" customHeight="1">
      <c r="A16" s="288" t="s">
        <v>37</v>
      </c>
      <c r="B16" s="722">
        <v>52.32316543617118</v>
      </c>
      <c r="C16" s="722">
        <v>17.462298855885432</v>
      </c>
      <c r="D16" s="722">
        <v>6.8626542703768112E-2</v>
      </c>
      <c r="E16" s="722">
        <v>3.265623076223497</v>
      </c>
      <c r="F16" s="722">
        <v>26.040990486530944</v>
      </c>
      <c r="G16" s="722">
        <v>0.83929573236448651</v>
      </c>
      <c r="H16" s="723">
        <v>769945.53300000005</v>
      </c>
    </row>
    <row r="17" spans="1:25" s="24" customFormat="1" ht="20.100000000000001" customHeight="1">
      <c r="A17" s="288" t="s">
        <v>38</v>
      </c>
      <c r="B17" s="722">
        <v>42.282494973516336</v>
      </c>
      <c r="C17" s="722">
        <v>13.628895785218328</v>
      </c>
      <c r="D17" s="722">
        <v>0.26627480134753306</v>
      </c>
      <c r="E17" s="722">
        <v>1.9817166168636122</v>
      </c>
      <c r="F17" s="722">
        <v>39.75925182022597</v>
      </c>
      <c r="G17" s="722">
        <v>2.081364576106393</v>
      </c>
      <c r="H17" s="723">
        <v>70090.748000000007</v>
      </c>
    </row>
    <row r="18" spans="1:25" s="24" customFormat="1" ht="20.100000000000001" customHeight="1">
      <c r="A18" s="26" t="s">
        <v>39</v>
      </c>
      <c r="B18" s="722">
        <v>21.630726116994442</v>
      </c>
      <c r="C18" s="722">
        <v>6.6926321331107665</v>
      </c>
      <c r="D18" s="722">
        <v>0.13810138912992781</v>
      </c>
      <c r="E18" s="722">
        <v>6.340627811506037</v>
      </c>
      <c r="F18" s="722">
        <v>64.306593937836112</v>
      </c>
      <c r="G18" s="722">
        <v>0.89131800829140906</v>
      </c>
      <c r="H18" s="723">
        <v>331602.74699999997</v>
      </c>
    </row>
    <row r="19" spans="1:25" s="24" customFormat="1" ht="20.100000000000001" customHeight="1">
      <c r="A19" s="26" t="s">
        <v>115</v>
      </c>
      <c r="B19" s="722">
        <v>39.388781533762902</v>
      </c>
      <c r="C19" s="722">
        <v>16.219305498805213</v>
      </c>
      <c r="D19" s="722">
        <v>0.50404877498465439</v>
      </c>
      <c r="E19" s="722">
        <v>5.2520827730046085</v>
      </c>
      <c r="F19" s="722">
        <v>36.108882877557122</v>
      </c>
      <c r="G19" s="722">
        <v>2.5269001436828211</v>
      </c>
      <c r="H19" s="723">
        <v>124859.742</v>
      </c>
    </row>
    <row r="20" spans="1:25" s="24" customFormat="1" ht="20.100000000000001" customHeight="1">
      <c r="A20" s="26" t="s">
        <v>150</v>
      </c>
      <c r="B20" s="722">
        <v>32.63354969319937</v>
      </c>
      <c r="C20" s="722">
        <v>8.6889143696025943</v>
      </c>
      <c r="D20" s="722">
        <v>2.1519570228428628E-2</v>
      </c>
      <c r="E20" s="722">
        <v>0.2196718361400847</v>
      </c>
      <c r="F20" s="722">
        <v>57.828676747507792</v>
      </c>
      <c r="G20" s="722">
        <v>0.60766778332173155</v>
      </c>
      <c r="H20" s="723">
        <v>151782.77100000001</v>
      </c>
    </row>
    <row r="21" spans="1:25" s="24" customFormat="1" ht="20.100000000000001" customHeight="1">
      <c r="A21" s="27" t="s">
        <v>42</v>
      </c>
      <c r="B21" s="722">
        <v>44.319710189226974</v>
      </c>
      <c r="C21" s="722">
        <v>12.894983632581603</v>
      </c>
      <c r="D21" s="722">
        <v>0.75660641877799517</v>
      </c>
      <c r="E21" s="722">
        <v>14.099976514894303</v>
      </c>
      <c r="F21" s="722">
        <v>27.324423255581159</v>
      </c>
      <c r="G21" s="722">
        <v>0.60430135681645103</v>
      </c>
      <c r="H21" s="723">
        <v>73105.909</v>
      </c>
    </row>
    <row r="22" spans="1:25" s="24" customFormat="1" ht="20.100000000000001" customHeight="1">
      <c r="A22" s="26" t="s">
        <v>43</v>
      </c>
      <c r="B22" s="722">
        <v>53.782905676298654</v>
      </c>
      <c r="C22" s="722">
        <v>19.566523972848827</v>
      </c>
      <c r="D22" s="722">
        <v>0.22756750163216358</v>
      </c>
      <c r="E22" s="722">
        <v>2.5719933282366094</v>
      </c>
      <c r="F22" s="722">
        <v>18.378028503700687</v>
      </c>
      <c r="G22" s="722">
        <v>5.4729810172830584</v>
      </c>
      <c r="H22" s="723">
        <v>19831.039000000001</v>
      </c>
    </row>
    <row r="23" spans="1:25" s="24" customFormat="1" ht="20.100000000000001" customHeight="1">
      <c r="A23" s="26" t="s">
        <v>44</v>
      </c>
      <c r="B23" s="722">
        <v>40.434333538796494</v>
      </c>
      <c r="C23" s="722">
        <v>15.25296471653502</v>
      </c>
      <c r="D23" s="722">
        <v>0.57558159487669891</v>
      </c>
      <c r="E23" s="722">
        <v>2.8029236613685344</v>
      </c>
      <c r="F23" s="722">
        <v>33.628377534888649</v>
      </c>
      <c r="G23" s="722">
        <v>7.3058114603485329</v>
      </c>
      <c r="H23" s="723">
        <v>13345.458000000001</v>
      </c>
    </row>
    <row r="24" spans="1:25" s="24" customFormat="1" ht="20.100000000000001" customHeight="1">
      <c r="A24" s="26" t="s">
        <v>45</v>
      </c>
      <c r="B24" s="722">
        <v>40.556316011262297</v>
      </c>
      <c r="C24" s="722">
        <v>11.901534619104217</v>
      </c>
      <c r="D24" s="722">
        <v>2.6595621208768199</v>
      </c>
      <c r="E24" s="722">
        <v>5.3273508897179251</v>
      </c>
      <c r="F24" s="722">
        <v>38.183817234812231</v>
      </c>
      <c r="G24" s="722">
        <v>1.3714191242265021</v>
      </c>
      <c r="H24" s="723">
        <v>32783.705000000002</v>
      </c>
    </row>
    <row r="25" spans="1:25" s="603" customFormat="1" ht="24.75" customHeight="1" thickBot="1">
      <c r="A25" s="363" t="s">
        <v>46</v>
      </c>
      <c r="B25" s="724">
        <v>32.4045025305346</v>
      </c>
      <c r="C25" s="724">
        <v>14.52406901114561</v>
      </c>
      <c r="D25" s="724">
        <v>0.13056482196663718</v>
      </c>
      <c r="E25" s="724">
        <v>2.6488931538146474</v>
      </c>
      <c r="F25" s="724">
        <v>46.799681456798687</v>
      </c>
      <c r="G25" s="724">
        <v>3.4922890257398183</v>
      </c>
      <c r="H25" s="725">
        <v>9685997.966</v>
      </c>
      <c r="I25" s="24"/>
    </row>
    <row r="26" spans="1:25" s="62" customFormat="1" ht="6.75" customHeight="1">
      <c r="A26" s="24"/>
      <c r="B26" s="726"/>
      <c r="C26" s="726"/>
      <c r="D26" s="726"/>
      <c r="E26" s="726"/>
      <c r="F26" s="726"/>
      <c r="G26" s="726"/>
      <c r="H26" s="726"/>
      <c r="I26" s="24"/>
      <c r="J26" s="603"/>
      <c r="K26" s="603"/>
      <c r="L26" s="603"/>
      <c r="M26" s="603"/>
      <c r="N26" s="603"/>
      <c r="O26" s="603"/>
      <c r="P26" s="603"/>
      <c r="Q26" s="603"/>
      <c r="R26" s="603"/>
      <c r="S26" s="603"/>
      <c r="T26" s="603"/>
      <c r="U26" s="603"/>
      <c r="V26" s="603"/>
      <c r="W26" s="603"/>
      <c r="X26" s="603"/>
      <c r="Y26" s="603"/>
    </row>
    <row r="27" spans="1:25" s="365" customFormat="1" ht="11.1" customHeight="1">
      <c r="A27" s="202" t="s">
        <v>674</v>
      </c>
      <c r="B27" s="24"/>
      <c r="C27" s="24"/>
      <c r="D27" s="24"/>
      <c r="E27" s="24"/>
      <c r="F27" s="24"/>
      <c r="G27" s="24"/>
      <c r="H27" s="727"/>
      <c r="I27" s="728"/>
    </row>
    <row r="28" spans="1:25" s="365" customFormat="1" ht="11.1" customHeight="1">
      <c r="A28" s="202" t="s">
        <v>748</v>
      </c>
      <c r="B28" s="24"/>
      <c r="C28" s="24"/>
      <c r="D28" s="24"/>
      <c r="E28" s="24"/>
      <c r="F28" s="24"/>
      <c r="G28" s="24"/>
      <c r="H28" s="24"/>
      <c r="I28" s="728"/>
    </row>
    <row r="29" spans="1:25" s="365" customFormat="1" ht="11.1" customHeight="1">
      <c r="A29" s="202" t="s">
        <v>749</v>
      </c>
      <c r="B29" s="24"/>
      <c r="C29" s="24"/>
      <c r="D29" s="24"/>
      <c r="E29" s="24"/>
      <c r="F29" s="24"/>
      <c r="G29" s="24"/>
      <c r="H29" s="24"/>
      <c r="I29" s="728"/>
    </row>
    <row r="30" spans="1:25" s="365" customFormat="1" ht="11.1" customHeight="1">
      <c r="A30" s="202" t="s">
        <v>750</v>
      </c>
      <c r="B30" s="24"/>
      <c r="C30" s="24"/>
      <c r="D30" s="24"/>
      <c r="E30" s="24"/>
      <c r="F30" s="24"/>
      <c r="G30" s="24"/>
      <c r="H30" s="24"/>
      <c r="I30" s="728"/>
    </row>
    <row r="31" spans="1:25" ht="11.25" customHeight="1">
      <c r="A31" s="30"/>
      <c r="B31" s="312"/>
      <c r="C31" s="312"/>
      <c r="D31" s="312"/>
      <c r="E31" s="312"/>
      <c r="F31" s="312"/>
      <c r="G31" s="312"/>
      <c r="H31" s="312"/>
      <c r="I31" s="312"/>
      <c r="J31" s="312"/>
      <c r="K31" s="312"/>
      <c r="L31" s="312"/>
    </row>
    <row r="32" spans="1:25" ht="12" customHeight="1">
      <c r="A32" s="18"/>
      <c r="B32" s="24"/>
      <c r="C32" s="24"/>
      <c r="D32" s="24"/>
      <c r="E32" s="24"/>
      <c r="F32" s="24"/>
      <c r="G32" s="24"/>
      <c r="H32" s="24"/>
    </row>
    <row r="33" s="7" customFormat="1"/>
    <row r="34" s="7" customFormat="1"/>
    <row r="35" s="7" customFormat="1"/>
    <row r="36" s="7" customFormat="1"/>
    <row r="37" s="7" customFormat="1"/>
    <row r="38" s="7" customFormat="1"/>
    <row r="39" s="7" customFormat="1"/>
    <row r="40" s="7" customFormat="1"/>
    <row r="41" s="7" customFormat="1"/>
    <row r="42" s="7" customFormat="1"/>
    <row r="43" s="7" customFormat="1"/>
    <row r="44" s="7" customFormat="1"/>
    <row r="45" s="7" customFormat="1"/>
    <row r="46" s="7" customFormat="1"/>
    <row r="47" s="7" customFormat="1"/>
    <row r="48" s="7" customFormat="1"/>
    <row r="49" s="7" customFormat="1"/>
    <row r="50" s="7" customFormat="1"/>
    <row r="51" s="7" customFormat="1"/>
    <row r="52" s="7" customFormat="1"/>
    <row r="53" s="7" customFormat="1"/>
    <row r="54" s="7" customFormat="1"/>
    <row r="55" s="7" customFormat="1"/>
  </sheetData>
  <hyperlinks>
    <hyperlink ref="A1" location="Índice!A1" display="Volver al Índice" xr:uid="{0B3D4E5D-B731-457F-AB6D-69F5298C851D}"/>
  </hyperlinks>
  <printOptions horizontalCentered="1" verticalCentered="1"/>
  <pageMargins left="1.1811023622047245" right="1.1811023622047245" top="0.98425196850393704" bottom="0.98425196850393704" header="0.59055118110236227" footer="0.59055118110236227"/>
  <pageSetup paperSize="9" scale="72" fitToWidth="0" fitToHeight="0"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4123C-3D9C-4EDE-8083-0486A60E1B88}">
  <dimension ref="A1:AF284"/>
  <sheetViews>
    <sheetView showGridLines="0" zoomScaleNormal="100" workbookViewId="0"/>
  </sheetViews>
  <sheetFormatPr baseColWidth="10" defaultRowHeight="13.2"/>
  <cols>
    <col min="1" max="1" width="51.44140625" style="7" customWidth="1"/>
    <col min="2" max="7" width="15.5546875" style="7" customWidth="1"/>
    <col min="8" max="9" width="17.88671875" style="7" customWidth="1"/>
    <col min="10" max="16384" width="11.5546875" style="7"/>
  </cols>
  <sheetData>
    <row r="1" spans="1:32" s="610" customFormat="1" ht="18.75" customHeight="1">
      <c r="A1" s="1485" t="s">
        <v>1229</v>
      </c>
      <c r="B1" s="729"/>
      <c r="C1" s="729"/>
      <c r="D1" s="729"/>
      <c r="E1" s="729"/>
      <c r="F1" s="729"/>
      <c r="G1" s="729"/>
      <c r="H1" s="729"/>
      <c r="I1" s="729"/>
    </row>
    <row r="2" spans="1:32" s="41" customFormat="1" ht="24.9" customHeight="1">
      <c r="A2" s="167" t="s">
        <v>751</v>
      </c>
      <c r="B2" s="167"/>
      <c r="C2" s="167"/>
      <c r="D2" s="167"/>
      <c r="E2" s="167"/>
      <c r="F2" s="167"/>
      <c r="G2" s="167"/>
      <c r="H2" s="167"/>
      <c r="I2" s="167"/>
    </row>
    <row r="3" spans="1:32" s="611" customFormat="1" ht="18" customHeight="1">
      <c r="A3" s="169">
        <v>45535</v>
      </c>
      <c r="B3" s="169"/>
      <c r="C3" s="169"/>
      <c r="D3" s="169"/>
      <c r="E3" s="169"/>
      <c r="F3" s="169"/>
      <c r="G3" s="169"/>
      <c r="H3" s="169"/>
      <c r="I3" s="169"/>
    </row>
    <row r="4" spans="1:32" s="382" customFormat="1" ht="18" customHeight="1">
      <c r="A4" s="170" t="s">
        <v>122</v>
      </c>
      <c r="B4" s="170"/>
      <c r="C4" s="170"/>
      <c r="D4" s="170"/>
      <c r="E4" s="170"/>
      <c r="F4" s="170"/>
      <c r="G4" s="170"/>
      <c r="H4" s="170"/>
      <c r="I4" s="170"/>
    </row>
    <row r="5" spans="1:32" ht="6.75" customHeight="1" thickBot="1">
      <c r="A5" s="612"/>
      <c r="B5" s="612"/>
      <c r="C5" s="612"/>
      <c r="D5" s="612"/>
      <c r="E5" s="612"/>
      <c r="F5" s="612"/>
    </row>
    <row r="6" spans="1:32" ht="27" customHeight="1">
      <c r="A6" s="46" t="s">
        <v>1</v>
      </c>
      <c r="B6" s="47" t="s">
        <v>752</v>
      </c>
      <c r="C6" s="47" t="s">
        <v>753</v>
      </c>
      <c r="D6" s="47" t="s">
        <v>754</v>
      </c>
      <c r="E6" s="47" t="s">
        <v>755</v>
      </c>
      <c r="F6" s="47" t="s">
        <v>756</v>
      </c>
      <c r="G6" s="47" t="s">
        <v>757</v>
      </c>
      <c r="H6" s="730" t="s">
        <v>758</v>
      </c>
      <c r="I6" s="730"/>
      <c r="J6" s="612"/>
      <c r="K6" s="612"/>
      <c r="L6" s="612"/>
      <c r="M6" s="612"/>
      <c r="N6" s="612"/>
      <c r="O6" s="612"/>
      <c r="P6" s="612"/>
      <c r="Q6" s="612"/>
      <c r="R6" s="612"/>
      <c r="S6" s="612"/>
      <c r="T6" s="612"/>
      <c r="U6" s="612"/>
      <c r="V6" s="612"/>
      <c r="W6" s="612"/>
      <c r="X6" s="612"/>
      <c r="Y6" s="612"/>
      <c r="Z6" s="612"/>
      <c r="AA6" s="612"/>
      <c r="AB6" s="612"/>
      <c r="AC6" s="612"/>
      <c r="AD6" s="612"/>
      <c r="AE6" s="612"/>
      <c r="AF6" s="612"/>
    </row>
    <row r="7" spans="1:32" ht="26.25" customHeight="1">
      <c r="A7" s="613"/>
      <c r="B7" s="49"/>
      <c r="C7" s="49"/>
      <c r="D7" s="49"/>
      <c r="E7" s="49"/>
      <c r="F7" s="49"/>
      <c r="G7" s="49"/>
      <c r="H7" s="731" t="s">
        <v>759</v>
      </c>
      <c r="I7" s="731" t="s">
        <v>760</v>
      </c>
      <c r="J7" s="612"/>
      <c r="K7" s="612"/>
      <c r="L7" s="612"/>
      <c r="M7" s="612"/>
      <c r="N7" s="612"/>
      <c r="O7" s="612"/>
      <c r="P7" s="612"/>
      <c r="Q7" s="612"/>
      <c r="R7" s="612"/>
      <c r="S7" s="612"/>
      <c r="T7" s="612"/>
      <c r="U7" s="612"/>
      <c r="V7" s="612"/>
      <c r="W7" s="612"/>
      <c r="X7" s="612"/>
      <c r="Y7" s="612"/>
      <c r="Z7" s="612"/>
      <c r="AA7" s="612"/>
      <c r="AB7" s="612"/>
      <c r="AC7" s="612"/>
      <c r="AD7" s="612"/>
      <c r="AE7" s="612"/>
      <c r="AF7" s="612"/>
    </row>
    <row r="8" spans="1:32" s="24" customFormat="1" ht="9" customHeight="1">
      <c r="A8" s="288"/>
      <c r="B8" s="616"/>
      <c r="C8" s="616"/>
      <c r="D8" s="616"/>
      <c r="E8" s="616"/>
      <c r="F8" s="616"/>
      <c r="G8" s="616"/>
      <c r="H8" s="616"/>
      <c r="I8" s="616"/>
      <c r="J8" s="618"/>
      <c r="K8" s="618"/>
      <c r="L8" s="618"/>
      <c r="M8" s="618"/>
      <c r="N8" s="618"/>
      <c r="O8" s="618"/>
      <c r="P8" s="619"/>
      <c r="Q8" s="619"/>
    </row>
    <row r="9" spans="1:32" s="24" customFormat="1" ht="18" customHeight="1">
      <c r="A9" s="288" t="s">
        <v>29</v>
      </c>
      <c r="B9" s="732">
        <v>933589.06923999998</v>
      </c>
      <c r="C9" s="732">
        <v>634.99027999999998</v>
      </c>
      <c r="D9" s="732">
        <v>15260.978080000001</v>
      </c>
      <c r="E9" s="732">
        <v>28394.446039999999</v>
      </c>
      <c r="F9" s="732">
        <v>918328.09129000001</v>
      </c>
      <c r="G9" s="732">
        <v>1644337.5969799999</v>
      </c>
      <c r="H9" s="732">
        <v>342.46045000000004</v>
      </c>
      <c r="I9" s="732">
        <v>572.70432000000005</v>
      </c>
      <c r="J9" s="618"/>
      <c r="K9" s="618"/>
      <c r="L9" s="618"/>
      <c r="M9" s="618"/>
      <c r="N9" s="618"/>
      <c r="O9" s="618"/>
      <c r="P9" s="619"/>
      <c r="Q9" s="619"/>
    </row>
    <row r="10" spans="1:32" s="24" customFormat="1" ht="18" customHeight="1">
      <c r="A10" s="288" t="s">
        <v>30</v>
      </c>
      <c r="B10" s="732">
        <v>3509989.5190300001</v>
      </c>
      <c r="C10" s="732">
        <v>2545.8328099999999</v>
      </c>
      <c r="D10" s="732">
        <v>360580.39831000002</v>
      </c>
      <c r="E10" s="732">
        <v>5.4820000000000001E-2</v>
      </c>
      <c r="F10" s="732">
        <v>3149409.12072</v>
      </c>
      <c r="G10" s="732" t="s">
        <v>131</v>
      </c>
      <c r="H10" s="732">
        <v>1444.16246</v>
      </c>
      <c r="I10" s="732" t="s">
        <v>131</v>
      </c>
      <c r="J10" s="618"/>
      <c r="K10" s="618"/>
      <c r="L10" s="618"/>
      <c r="M10" s="618"/>
      <c r="N10" s="618"/>
      <c r="O10" s="618"/>
      <c r="P10" s="619"/>
      <c r="Q10" s="619"/>
    </row>
    <row r="11" spans="1:32" s="24" customFormat="1" ht="18" customHeight="1">
      <c r="A11" s="288" t="s">
        <v>31</v>
      </c>
      <c r="B11" s="732">
        <v>4078558.5257199998</v>
      </c>
      <c r="C11" s="732">
        <v>100317.8925</v>
      </c>
      <c r="D11" s="732">
        <v>1500.87329</v>
      </c>
      <c r="E11" s="732">
        <v>243407.40406</v>
      </c>
      <c r="F11" s="732">
        <v>4077057.6523899999</v>
      </c>
      <c r="G11" s="732">
        <v>926583.52341000002</v>
      </c>
      <c r="H11" s="732">
        <v>2487.8789900000002</v>
      </c>
      <c r="I11" s="732">
        <v>4672.49917</v>
      </c>
      <c r="J11" s="618"/>
      <c r="K11" s="618"/>
      <c r="L11" s="618"/>
      <c r="M11" s="618"/>
      <c r="N11" s="618"/>
      <c r="O11" s="618"/>
      <c r="P11" s="619"/>
      <c r="Q11" s="619"/>
    </row>
    <row r="12" spans="1:32" s="24" customFormat="1" ht="18" customHeight="1">
      <c r="A12" s="288" t="s">
        <v>32</v>
      </c>
      <c r="B12" s="732">
        <v>615519011.01034999</v>
      </c>
      <c r="C12" s="732">
        <v>163.67729</v>
      </c>
      <c r="D12" s="732">
        <v>152088797.40900001</v>
      </c>
      <c r="E12" s="732">
        <v>130.75091</v>
      </c>
      <c r="F12" s="732">
        <v>-383.08994999999999</v>
      </c>
      <c r="G12" s="732">
        <v>4324.32</v>
      </c>
      <c r="H12" s="732" t="s">
        <v>131</v>
      </c>
      <c r="I12" s="732" t="s">
        <v>131</v>
      </c>
      <c r="J12" s="618"/>
      <c r="K12" s="618"/>
      <c r="L12" s="618"/>
      <c r="M12" s="618"/>
      <c r="N12" s="618"/>
      <c r="O12" s="618"/>
      <c r="P12" s="619"/>
      <c r="Q12" s="619"/>
    </row>
    <row r="13" spans="1:32" s="24" customFormat="1" ht="18" customHeight="1">
      <c r="A13" s="288" t="s">
        <v>33</v>
      </c>
      <c r="B13" s="732">
        <v>13330.045269999999</v>
      </c>
      <c r="C13" s="732" t="s">
        <v>131</v>
      </c>
      <c r="D13" s="732" t="s">
        <v>131</v>
      </c>
      <c r="E13" s="732" t="s">
        <v>131</v>
      </c>
      <c r="F13" s="732">
        <v>13330.045269999999</v>
      </c>
      <c r="G13" s="732" t="s">
        <v>131</v>
      </c>
      <c r="H13" s="732">
        <v>140.285</v>
      </c>
      <c r="I13" s="732">
        <v>5105.8046699999995</v>
      </c>
      <c r="J13" s="618"/>
      <c r="K13" s="618"/>
      <c r="L13" s="618"/>
      <c r="M13" s="618"/>
      <c r="N13" s="618"/>
      <c r="O13" s="618"/>
      <c r="P13" s="619"/>
      <c r="Q13" s="619"/>
    </row>
    <row r="14" spans="1:32" s="24" customFormat="1" ht="18" customHeight="1">
      <c r="A14" s="288" t="s">
        <v>114</v>
      </c>
      <c r="B14" s="732">
        <v>4956805.3667700002</v>
      </c>
      <c r="C14" s="732">
        <v>638476.40038999997</v>
      </c>
      <c r="D14" s="732">
        <v>4976159.1422600001</v>
      </c>
      <c r="E14" s="732">
        <v>702573.64954000001</v>
      </c>
      <c r="F14" s="732">
        <v>-19353.77521</v>
      </c>
      <c r="G14" s="732">
        <v>151178.71249000001</v>
      </c>
      <c r="H14" s="732">
        <v>3612.1729</v>
      </c>
      <c r="I14" s="732">
        <v>3769.1375099999996</v>
      </c>
      <c r="J14" s="618"/>
      <c r="K14" s="618"/>
      <c r="L14" s="618"/>
      <c r="M14" s="618"/>
      <c r="N14" s="618"/>
      <c r="O14" s="618"/>
      <c r="P14" s="619"/>
      <c r="Q14" s="619"/>
    </row>
    <row r="15" spans="1:32" s="24" customFormat="1" ht="18" customHeight="1">
      <c r="A15" s="288" t="s">
        <v>35</v>
      </c>
      <c r="B15" s="732">
        <v>2447711.895</v>
      </c>
      <c r="C15" s="732" t="s">
        <v>131</v>
      </c>
      <c r="D15" s="732">
        <v>9506962.148</v>
      </c>
      <c r="E15" s="732" t="s">
        <v>131</v>
      </c>
      <c r="F15" s="732" t="s">
        <v>131</v>
      </c>
      <c r="G15" s="732">
        <v>37349831.911980003</v>
      </c>
      <c r="H15" s="732">
        <v>3031.7435599999999</v>
      </c>
      <c r="I15" s="732">
        <v>1576.97542</v>
      </c>
      <c r="J15" s="618"/>
      <c r="K15" s="618"/>
      <c r="L15" s="618"/>
      <c r="M15" s="618"/>
      <c r="N15" s="618"/>
      <c r="O15" s="618"/>
      <c r="P15" s="619"/>
      <c r="Q15" s="619"/>
    </row>
    <row r="16" spans="1:32" s="24" customFormat="1" ht="18" customHeight="1">
      <c r="A16" s="288" t="s">
        <v>36</v>
      </c>
      <c r="B16" s="732">
        <v>1289837.608</v>
      </c>
      <c r="C16" s="732" t="s">
        <v>131</v>
      </c>
      <c r="D16" s="732">
        <v>50.225999999999999</v>
      </c>
      <c r="E16" s="732" t="s">
        <v>131</v>
      </c>
      <c r="F16" s="732">
        <v>1289787.382</v>
      </c>
      <c r="G16" s="732">
        <v>20908.315050000001</v>
      </c>
      <c r="H16" s="732">
        <v>1177.58133</v>
      </c>
      <c r="I16" s="732">
        <v>790.12122999999997</v>
      </c>
      <c r="J16" s="618"/>
      <c r="K16" s="618"/>
      <c r="L16" s="618"/>
      <c r="M16" s="618"/>
      <c r="N16" s="618"/>
      <c r="O16" s="618"/>
      <c r="P16" s="619"/>
      <c r="Q16" s="619"/>
    </row>
    <row r="17" spans="1:17" s="24" customFormat="1" ht="18" customHeight="1">
      <c r="A17" s="288" t="s">
        <v>37</v>
      </c>
      <c r="B17" s="732" t="s">
        <v>131</v>
      </c>
      <c r="C17" s="732" t="s">
        <v>131</v>
      </c>
      <c r="D17" s="732" t="s">
        <v>131</v>
      </c>
      <c r="E17" s="732" t="s">
        <v>131</v>
      </c>
      <c r="F17" s="732" t="s">
        <v>131</v>
      </c>
      <c r="G17" s="732" t="s">
        <v>131</v>
      </c>
      <c r="H17" s="732" t="s">
        <v>131</v>
      </c>
      <c r="I17" s="732" t="s">
        <v>131</v>
      </c>
      <c r="J17" s="618"/>
      <c r="K17" s="618"/>
      <c r="L17" s="618"/>
      <c r="M17" s="618"/>
      <c r="N17" s="618"/>
      <c r="O17" s="618"/>
      <c r="P17" s="619"/>
      <c r="Q17" s="619"/>
    </row>
    <row r="18" spans="1:17" s="24" customFormat="1" ht="18" customHeight="1">
      <c r="A18" s="288" t="s">
        <v>38</v>
      </c>
      <c r="B18" s="732" t="s">
        <v>131</v>
      </c>
      <c r="C18" s="732" t="s">
        <v>131</v>
      </c>
      <c r="D18" s="732" t="s">
        <v>131</v>
      </c>
      <c r="E18" s="732" t="s">
        <v>131</v>
      </c>
      <c r="F18" s="732" t="s">
        <v>131</v>
      </c>
      <c r="G18" s="732" t="s">
        <v>131</v>
      </c>
      <c r="H18" s="732" t="s">
        <v>131</v>
      </c>
      <c r="I18" s="732" t="s">
        <v>131</v>
      </c>
      <c r="J18" s="618"/>
      <c r="K18" s="618"/>
      <c r="L18" s="618"/>
      <c r="M18" s="618"/>
      <c r="N18" s="618"/>
      <c r="O18" s="618"/>
      <c r="P18" s="619"/>
      <c r="Q18" s="619"/>
    </row>
    <row r="19" spans="1:17" s="24" customFormat="1" ht="18" customHeight="1">
      <c r="A19" s="26" t="s">
        <v>39</v>
      </c>
      <c r="B19" s="732" t="s">
        <v>131</v>
      </c>
      <c r="C19" s="732" t="s">
        <v>131</v>
      </c>
      <c r="D19" s="732" t="s">
        <v>131</v>
      </c>
      <c r="E19" s="732" t="s">
        <v>131</v>
      </c>
      <c r="F19" s="732" t="s">
        <v>131</v>
      </c>
      <c r="G19" s="732" t="s">
        <v>131</v>
      </c>
      <c r="H19" s="732" t="s">
        <v>131</v>
      </c>
      <c r="I19" s="732" t="s">
        <v>131</v>
      </c>
      <c r="J19" s="618"/>
      <c r="K19" s="618"/>
      <c r="L19" s="618"/>
      <c r="M19" s="618"/>
      <c r="N19" s="618"/>
      <c r="O19" s="618"/>
      <c r="P19" s="619"/>
      <c r="Q19" s="619"/>
    </row>
    <row r="20" spans="1:17" s="24" customFormat="1" ht="18" customHeight="1">
      <c r="A20" s="26" t="s">
        <v>115</v>
      </c>
      <c r="B20" s="732" t="s">
        <v>131</v>
      </c>
      <c r="C20" s="732" t="s">
        <v>131</v>
      </c>
      <c r="D20" s="732" t="s">
        <v>131</v>
      </c>
      <c r="E20" s="732" t="s">
        <v>131</v>
      </c>
      <c r="F20" s="732" t="s">
        <v>131</v>
      </c>
      <c r="G20" s="732" t="s">
        <v>131</v>
      </c>
      <c r="H20" s="732" t="s">
        <v>131</v>
      </c>
      <c r="I20" s="732" t="s">
        <v>131</v>
      </c>
      <c r="J20" s="618"/>
      <c r="K20" s="618"/>
      <c r="L20" s="618"/>
      <c r="M20" s="618"/>
      <c r="N20" s="618"/>
      <c r="O20" s="618"/>
      <c r="P20" s="619"/>
      <c r="Q20" s="619"/>
    </row>
    <row r="21" spans="1:17" s="24" customFormat="1" ht="18" customHeight="1">
      <c r="A21" s="26" t="s">
        <v>150</v>
      </c>
      <c r="B21" s="732" t="s">
        <v>131</v>
      </c>
      <c r="C21" s="732" t="s">
        <v>131</v>
      </c>
      <c r="D21" s="732" t="s">
        <v>131</v>
      </c>
      <c r="E21" s="732" t="s">
        <v>131</v>
      </c>
      <c r="F21" s="732" t="s">
        <v>131</v>
      </c>
      <c r="G21" s="732" t="s">
        <v>131</v>
      </c>
      <c r="H21" s="732" t="s">
        <v>131</v>
      </c>
      <c r="I21" s="732" t="s">
        <v>131</v>
      </c>
      <c r="J21" s="618"/>
      <c r="K21" s="618"/>
      <c r="L21" s="618"/>
      <c r="M21" s="618"/>
      <c r="N21" s="618"/>
      <c r="O21" s="618"/>
      <c r="P21" s="619"/>
      <c r="Q21" s="619"/>
    </row>
    <row r="22" spans="1:17" s="24" customFormat="1" ht="18" customHeight="1">
      <c r="A22" s="27" t="s">
        <v>42</v>
      </c>
      <c r="B22" s="732" t="s">
        <v>131</v>
      </c>
      <c r="C22" s="732" t="s">
        <v>131</v>
      </c>
      <c r="D22" s="732" t="s">
        <v>131</v>
      </c>
      <c r="E22" s="732" t="s">
        <v>131</v>
      </c>
      <c r="F22" s="732" t="s">
        <v>131</v>
      </c>
      <c r="G22" s="732" t="s">
        <v>131</v>
      </c>
      <c r="H22" s="732" t="s">
        <v>131</v>
      </c>
      <c r="I22" s="732" t="s">
        <v>131</v>
      </c>
      <c r="J22" s="618"/>
      <c r="K22" s="618"/>
      <c r="L22" s="618"/>
      <c r="M22" s="618"/>
      <c r="N22" s="618"/>
      <c r="O22" s="618"/>
      <c r="P22" s="619"/>
      <c r="Q22" s="619"/>
    </row>
    <row r="23" spans="1:17" s="24" customFormat="1" ht="18" customHeight="1">
      <c r="A23" s="26" t="s">
        <v>43</v>
      </c>
      <c r="B23" s="732" t="s">
        <v>131</v>
      </c>
      <c r="C23" s="732" t="s">
        <v>131</v>
      </c>
      <c r="D23" s="732" t="s">
        <v>131</v>
      </c>
      <c r="E23" s="732" t="s">
        <v>131</v>
      </c>
      <c r="F23" s="732" t="s">
        <v>131</v>
      </c>
      <c r="G23" s="732" t="s">
        <v>131</v>
      </c>
      <c r="H23" s="732" t="s">
        <v>131</v>
      </c>
      <c r="I23" s="732" t="s">
        <v>131</v>
      </c>
      <c r="J23" s="618"/>
      <c r="K23" s="618"/>
      <c r="L23" s="618"/>
      <c r="M23" s="618"/>
      <c r="N23" s="618"/>
      <c r="O23" s="618"/>
      <c r="P23" s="619"/>
      <c r="Q23" s="619"/>
    </row>
    <row r="24" spans="1:17" s="24" customFormat="1" ht="18" customHeight="1">
      <c r="A24" s="26" t="s">
        <v>44</v>
      </c>
      <c r="B24" s="732" t="s">
        <v>131</v>
      </c>
      <c r="C24" s="732" t="s">
        <v>131</v>
      </c>
      <c r="D24" s="732" t="s">
        <v>131</v>
      </c>
      <c r="E24" s="732" t="s">
        <v>131</v>
      </c>
      <c r="F24" s="732" t="s">
        <v>131</v>
      </c>
      <c r="G24" s="732" t="s">
        <v>131</v>
      </c>
      <c r="H24" s="732" t="s">
        <v>131</v>
      </c>
      <c r="I24" s="732" t="s">
        <v>131</v>
      </c>
      <c r="J24" s="618"/>
      <c r="K24" s="618"/>
      <c r="L24" s="618"/>
      <c r="M24" s="618"/>
      <c r="N24" s="618"/>
      <c r="O24" s="618"/>
      <c r="P24" s="619"/>
      <c r="Q24" s="619"/>
    </row>
    <row r="25" spans="1:17" s="24" customFormat="1" ht="18" customHeight="1">
      <c r="A25" s="26" t="s">
        <v>45</v>
      </c>
      <c r="B25" s="732" t="s">
        <v>131</v>
      </c>
      <c r="C25" s="732" t="s">
        <v>131</v>
      </c>
      <c r="D25" s="732" t="s">
        <v>131</v>
      </c>
      <c r="E25" s="732" t="s">
        <v>131</v>
      </c>
      <c r="F25" s="732" t="s">
        <v>131</v>
      </c>
      <c r="G25" s="732" t="s">
        <v>131</v>
      </c>
      <c r="H25" s="732" t="s">
        <v>131</v>
      </c>
      <c r="I25" s="732" t="s">
        <v>131</v>
      </c>
      <c r="J25" s="618"/>
      <c r="K25" s="618"/>
      <c r="L25" s="618"/>
      <c r="M25" s="618"/>
      <c r="N25" s="618"/>
      <c r="O25" s="618"/>
      <c r="P25" s="619"/>
      <c r="Q25" s="619"/>
    </row>
    <row r="26" spans="1:17" s="603" customFormat="1" ht="24.75" customHeight="1" thickBot="1">
      <c r="A26" s="363" t="s">
        <v>46</v>
      </c>
      <c r="B26" s="623">
        <v>632748833.03937995</v>
      </c>
      <c r="C26" s="623">
        <v>742138.79327000002</v>
      </c>
      <c r="D26" s="623">
        <v>166949311.17494005</v>
      </c>
      <c r="E26" s="623">
        <v>974506.30536999996</v>
      </c>
      <c r="F26" s="623">
        <v>9428175.4265099987</v>
      </c>
      <c r="G26" s="623">
        <v>40097164.37991</v>
      </c>
      <c r="H26" s="623">
        <v>12236.28469</v>
      </c>
      <c r="I26" s="623">
        <v>16487.242319999998</v>
      </c>
      <c r="J26" s="624"/>
      <c r="K26" s="624"/>
      <c r="L26" s="624"/>
      <c r="M26" s="624"/>
      <c r="N26" s="624"/>
      <c r="O26" s="624"/>
    </row>
    <row r="27" spans="1:17" s="62" customFormat="1" ht="6" customHeight="1">
      <c r="A27" s="24"/>
      <c r="B27" s="182"/>
      <c r="C27" s="182"/>
      <c r="D27" s="625"/>
      <c r="E27" s="625"/>
      <c r="F27" s="625"/>
      <c r="G27" s="182"/>
      <c r="H27" s="182"/>
      <c r="I27" s="182"/>
    </row>
    <row r="28" spans="1:17" s="365" customFormat="1" ht="11.25" customHeight="1">
      <c r="A28" s="202" t="s">
        <v>761</v>
      </c>
      <c r="B28" s="24"/>
      <c r="C28" s="24"/>
      <c r="D28" s="24"/>
      <c r="E28" s="24"/>
      <c r="F28" s="24"/>
      <c r="G28" s="24"/>
      <c r="H28" s="192"/>
      <c r="I28" s="192"/>
    </row>
    <row r="29" spans="1:17" s="62" customFormat="1" ht="13.2" customHeight="1">
      <c r="A29" s="30"/>
      <c r="B29" s="33"/>
      <c r="C29" s="33"/>
      <c r="D29" s="33"/>
      <c r="E29" s="33"/>
      <c r="F29" s="33"/>
      <c r="G29" s="33"/>
      <c r="H29" s="33"/>
      <c r="I29" s="33"/>
      <c r="J29" s="33"/>
      <c r="K29" s="33"/>
      <c r="L29" s="33"/>
    </row>
    <row r="30" spans="1:17" s="62" customFormat="1">
      <c r="A30" s="18"/>
      <c r="B30" s="24"/>
      <c r="C30" s="24"/>
      <c r="D30" s="24"/>
      <c r="E30" s="24"/>
      <c r="F30" s="24"/>
      <c r="G30" s="24"/>
      <c r="H30" s="24"/>
      <c r="I30" s="24"/>
      <c r="J30" s="24"/>
      <c r="K30" s="24"/>
      <c r="L30" s="7"/>
    </row>
    <row r="31" spans="1:17" s="62" customFormat="1"/>
    <row r="32" spans="1:17" s="62" customFormat="1"/>
    <row r="33" s="62" customFormat="1"/>
    <row r="34" s="62" customFormat="1"/>
    <row r="35" s="62" customFormat="1"/>
    <row r="36" s="62" customFormat="1"/>
    <row r="37" s="62" customFormat="1"/>
    <row r="38" s="62" customFormat="1"/>
    <row r="39" s="62" customFormat="1"/>
    <row r="40" s="62" customFormat="1"/>
    <row r="41" s="62" customFormat="1"/>
    <row r="42" s="62" customFormat="1"/>
    <row r="43" s="62" customFormat="1"/>
    <row r="44" s="62" customFormat="1"/>
    <row r="45" s="62" customFormat="1"/>
    <row r="46" s="62" customFormat="1"/>
    <row r="47" s="62" customFormat="1"/>
    <row r="48" s="62" customFormat="1"/>
    <row r="49" s="62" customFormat="1"/>
    <row r="50" s="62" customFormat="1"/>
    <row r="51" s="62" customFormat="1"/>
    <row r="52" s="62" customFormat="1"/>
    <row r="53" s="62" customFormat="1"/>
    <row r="54" s="62" customFormat="1"/>
    <row r="55" s="62" customFormat="1"/>
    <row r="56" s="62" customFormat="1"/>
    <row r="57" s="62" customFormat="1"/>
    <row r="58" s="62" customFormat="1"/>
    <row r="59" s="62" customFormat="1"/>
    <row r="60" s="62" customFormat="1"/>
    <row r="61" s="62" customFormat="1"/>
    <row r="62" s="62" customFormat="1"/>
    <row r="63" s="62" customFormat="1"/>
    <row r="64" s="62" customFormat="1"/>
    <row r="65" s="62" customFormat="1"/>
    <row r="66" s="62" customFormat="1"/>
    <row r="67" s="62" customFormat="1"/>
    <row r="68" s="62" customFormat="1"/>
    <row r="69" s="62" customFormat="1"/>
    <row r="70" s="62" customFormat="1"/>
    <row r="71" s="62" customFormat="1"/>
    <row r="72" s="62" customFormat="1"/>
    <row r="73" s="62" customFormat="1"/>
    <row r="74" s="62" customFormat="1"/>
    <row r="75" s="62" customFormat="1"/>
    <row r="76" s="62" customFormat="1"/>
    <row r="77" s="62" customFormat="1"/>
    <row r="78" s="62" customFormat="1"/>
    <row r="79" s="62" customFormat="1"/>
    <row r="80" s="62" customFormat="1"/>
    <row r="81" s="62" customFormat="1"/>
    <row r="82" s="62" customFormat="1"/>
    <row r="83" s="62" customFormat="1"/>
    <row r="84" s="62" customFormat="1"/>
    <row r="85" s="62" customFormat="1"/>
    <row r="86" s="62" customFormat="1"/>
    <row r="87" s="62" customFormat="1"/>
    <row r="88" s="62" customFormat="1"/>
    <row r="89" s="62" customFormat="1"/>
    <row r="90" s="62" customFormat="1"/>
    <row r="91" s="62" customFormat="1"/>
    <row r="92" s="62" customFormat="1"/>
    <row r="93" s="62" customFormat="1"/>
    <row r="94" s="62" customFormat="1"/>
    <row r="95" s="62" customFormat="1"/>
    <row r="96" s="62" customFormat="1"/>
    <row r="97" s="62" customFormat="1"/>
    <row r="98" s="62" customFormat="1"/>
    <row r="99" s="62" customFormat="1"/>
    <row r="100" s="62" customFormat="1"/>
    <row r="101" s="62" customFormat="1"/>
    <row r="102" s="62" customFormat="1"/>
    <row r="103" s="62" customFormat="1"/>
    <row r="104" s="62" customFormat="1"/>
    <row r="105" s="62" customFormat="1"/>
    <row r="106" s="62" customFormat="1"/>
    <row r="107" s="62" customFormat="1"/>
    <row r="108" s="62" customFormat="1"/>
    <row r="109" s="62" customFormat="1"/>
    <row r="110" s="62" customFormat="1"/>
    <row r="111" s="62" customFormat="1"/>
    <row r="112" s="62" customFormat="1"/>
    <row r="113" s="62" customFormat="1"/>
    <row r="114" s="62" customFormat="1"/>
    <row r="115" s="62" customFormat="1"/>
    <row r="116" s="62" customFormat="1"/>
    <row r="117" s="62" customFormat="1"/>
    <row r="118" s="62" customFormat="1"/>
    <row r="119" s="62" customFormat="1"/>
    <row r="120" s="62" customFormat="1"/>
    <row r="121" s="62" customFormat="1"/>
    <row r="122" s="62" customFormat="1"/>
    <row r="123" s="62" customFormat="1"/>
    <row r="124" s="62" customFormat="1"/>
    <row r="125" s="62" customFormat="1"/>
    <row r="126" s="62" customFormat="1"/>
    <row r="127" s="62" customFormat="1"/>
    <row r="128" s="62" customFormat="1"/>
    <row r="129" s="62" customFormat="1"/>
    <row r="130" s="62" customFormat="1"/>
    <row r="131" s="62" customFormat="1"/>
    <row r="132" s="62" customFormat="1"/>
    <row r="133" s="62" customFormat="1"/>
    <row r="134" s="62" customFormat="1"/>
    <row r="135" s="62" customFormat="1"/>
    <row r="136" s="62" customFormat="1"/>
    <row r="137" s="62" customFormat="1"/>
    <row r="138" s="62" customFormat="1"/>
    <row r="139" s="62" customFormat="1"/>
    <row r="140" s="62" customFormat="1"/>
    <row r="141" s="62" customFormat="1"/>
    <row r="142" s="62" customFormat="1"/>
    <row r="143" s="62" customFormat="1"/>
    <row r="144" s="62" customFormat="1"/>
    <row r="145" s="62" customFormat="1"/>
    <row r="146" s="62" customFormat="1"/>
    <row r="147" s="62" customFormat="1"/>
    <row r="148" s="62" customFormat="1"/>
    <row r="149" s="62" customFormat="1"/>
    <row r="150" s="62" customFormat="1"/>
    <row r="151" s="62" customFormat="1"/>
    <row r="152" s="62" customFormat="1"/>
    <row r="153" s="62" customFormat="1"/>
    <row r="154" s="62" customFormat="1"/>
    <row r="155" s="62" customFormat="1"/>
    <row r="156" s="62" customFormat="1"/>
    <row r="157" s="62" customFormat="1"/>
    <row r="158" s="62" customFormat="1"/>
    <row r="159" s="62" customFormat="1"/>
    <row r="160" s="62" customFormat="1"/>
    <row r="161" s="62" customFormat="1"/>
    <row r="162" s="62" customFormat="1"/>
    <row r="163" s="62" customFormat="1"/>
    <row r="164" s="62" customFormat="1"/>
    <row r="165" s="62" customFormat="1"/>
    <row r="166" s="62" customFormat="1"/>
    <row r="167" s="62" customFormat="1"/>
    <row r="168" s="62" customFormat="1"/>
    <row r="169" s="62" customFormat="1"/>
    <row r="170" s="62" customFormat="1"/>
    <row r="171" s="62" customFormat="1"/>
    <row r="172" s="62" customFormat="1"/>
    <row r="173" s="62" customFormat="1"/>
    <row r="174" s="62" customFormat="1"/>
    <row r="175" s="62" customFormat="1"/>
    <row r="176" s="62" customFormat="1"/>
    <row r="177" s="62" customFormat="1"/>
    <row r="178" s="62" customFormat="1"/>
    <row r="179" s="62" customFormat="1"/>
    <row r="180" s="62" customFormat="1"/>
    <row r="181" s="62" customFormat="1"/>
    <row r="182" s="62" customFormat="1"/>
    <row r="183" s="62" customFormat="1"/>
    <row r="184" s="62" customFormat="1"/>
    <row r="185" s="62" customFormat="1"/>
    <row r="186" s="62" customFormat="1"/>
    <row r="187" s="62" customFormat="1"/>
    <row r="188" s="62" customFormat="1"/>
    <row r="189" s="62" customFormat="1"/>
    <row r="190" s="62" customFormat="1"/>
    <row r="191" s="62" customFormat="1"/>
    <row r="192" s="62" customFormat="1"/>
    <row r="193" spans="3:3" s="62" customFormat="1"/>
    <row r="194" spans="3:3" s="62" customFormat="1"/>
    <row r="195" spans="3:3" s="62" customFormat="1"/>
    <row r="196" spans="3:3" s="62" customFormat="1"/>
    <row r="197" spans="3:3" s="62" customFormat="1"/>
    <row r="198" spans="3:3" s="62" customFormat="1"/>
    <row r="199" spans="3:3" s="62" customFormat="1"/>
    <row r="200" spans="3:3" s="62" customFormat="1"/>
    <row r="201" spans="3:3" s="62" customFormat="1"/>
    <row r="202" spans="3:3" s="62" customFormat="1">
      <c r="C202" s="62" t="s">
        <v>155</v>
      </c>
    </row>
    <row r="203" spans="3:3" s="62" customFormat="1"/>
    <row r="204" spans="3:3" s="62" customFormat="1"/>
    <row r="205" spans="3:3" s="62" customFormat="1"/>
    <row r="206" spans="3:3" s="62" customFormat="1"/>
    <row r="207" spans="3:3" s="62" customFormat="1"/>
    <row r="208" spans="3:3" s="62" customFormat="1"/>
    <row r="209" s="62" customFormat="1"/>
    <row r="210" s="62" customFormat="1"/>
    <row r="211" s="62" customFormat="1"/>
    <row r="212" s="62" customFormat="1"/>
    <row r="213" s="62" customFormat="1"/>
    <row r="214" s="62" customFormat="1"/>
    <row r="215" s="62" customFormat="1"/>
    <row r="216" s="62" customFormat="1"/>
    <row r="217" s="62" customFormat="1"/>
    <row r="218" s="62" customFormat="1"/>
    <row r="219" s="62" customFormat="1"/>
    <row r="220" s="62" customFormat="1"/>
    <row r="221" s="62" customFormat="1"/>
    <row r="222" s="62" customFormat="1"/>
    <row r="223" s="62" customFormat="1"/>
    <row r="224" s="62" customFormat="1"/>
    <row r="225" s="62" customFormat="1"/>
    <row r="226" s="62" customFormat="1"/>
    <row r="227" s="62" customFormat="1"/>
    <row r="228" s="62" customFormat="1"/>
    <row r="229" s="62" customFormat="1"/>
    <row r="230" s="62" customFormat="1"/>
    <row r="231" s="62" customFormat="1"/>
    <row r="232" s="62" customFormat="1"/>
    <row r="233" s="62" customFormat="1"/>
    <row r="234" s="62" customFormat="1"/>
    <row r="235" s="62" customFormat="1"/>
    <row r="236" s="62" customFormat="1"/>
    <row r="237" s="62" customFormat="1"/>
    <row r="238" s="62" customFormat="1"/>
    <row r="239" s="62" customFormat="1"/>
    <row r="240" s="62" customFormat="1"/>
    <row r="241" s="62" customFormat="1"/>
    <row r="242" s="62" customFormat="1"/>
    <row r="243" s="62" customFormat="1"/>
    <row r="244" s="62" customFormat="1"/>
    <row r="245" s="62" customFormat="1"/>
    <row r="246" s="62" customFormat="1"/>
    <row r="247" s="62" customFormat="1"/>
    <row r="248" s="62" customFormat="1"/>
    <row r="249" s="62" customFormat="1"/>
    <row r="250" s="62" customFormat="1"/>
    <row r="251" s="62" customFormat="1"/>
    <row r="252" s="62" customFormat="1"/>
    <row r="253" s="62" customFormat="1"/>
    <row r="254" s="62" customFormat="1"/>
    <row r="255" s="62" customFormat="1"/>
    <row r="256" s="62" customFormat="1"/>
    <row r="257" s="62" customFormat="1"/>
    <row r="258" s="62" customFormat="1"/>
    <row r="259" s="62" customFormat="1"/>
    <row r="260" s="62" customFormat="1"/>
    <row r="261" s="62" customFormat="1"/>
    <row r="262" s="62" customFormat="1"/>
    <row r="263" s="62" customFormat="1"/>
    <row r="264" s="62" customFormat="1"/>
    <row r="265" s="62" customFormat="1"/>
    <row r="266" s="62" customFormat="1"/>
    <row r="267" s="62" customFormat="1"/>
    <row r="268" s="62" customFormat="1"/>
    <row r="269" s="62" customFormat="1"/>
    <row r="270" s="62" customFormat="1"/>
    <row r="271" s="62" customFormat="1"/>
    <row r="272" s="62" customFormat="1"/>
    <row r="273" s="62" customFormat="1"/>
    <row r="274" s="62" customFormat="1"/>
    <row r="275" s="62" customFormat="1"/>
    <row r="276" s="62" customFormat="1"/>
    <row r="277" s="62" customFormat="1"/>
    <row r="278" s="62" customFormat="1"/>
    <row r="279" s="62" customFormat="1"/>
    <row r="280" s="62" customFormat="1"/>
    <row r="281" s="62" customFormat="1"/>
    <row r="282" s="62" customFormat="1"/>
    <row r="283" s="62" customFormat="1"/>
    <row r="284" s="62" customFormat="1"/>
  </sheetData>
  <mergeCells count="8">
    <mergeCell ref="G6:G7"/>
    <mergeCell ref="H6:I6"/>
    <mergeCell ref="A6:A7"/>
    <mergeCell ref="B6:B7"/>
    <mergeCell ref="C6:C7"/>
    <mergeCell ref="D6:D7"/>
    <mergeCell ref="E6:E7"/>
    <mergeCell ref="F6:F7"/>
  </mergeCells>
  <hyperlinks>
    <hyperlink ref="A1" location="Índice!A1" display="Volver al Índice" xr:uid="{982DAC5A-558A-4205-AAC2-10267D19BCE4}"/>
  </hyperlinks>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0B375-B18C-44EB-94C4-91A164874D1C}">
  <dimension ref="A1:R149"/>
  <sheetViews>
    <sheetView showGridLines="0" zoomScaleNormal="100" workbookViewId="0"/>
  </sheetViews>
  <sheetFormatPr baseColWidth="10" defaultColWidth="11.44140625" defaultRowHeight="13.2"/>
  <cols>
    <col min="1" max="1" width="44" style="777" customWidth="1"/>
    <col min="2" max="8" width="15.5546875" style="777" customWidth="1"/>
    <col min="9" max="9" width="22.44140625" style="777" customWidth="1"/>
    <col min="10" max="10" width="13.44140625" style="777" customWidth="1"/>
    <col min="11" max="11" width="19.5546875" style="777" customWidth="1"/>
    <col min="12" max="16384" width="11.44140625" style="777"/>
  </cols>
  <sheetData>
    <row r="1" spans="1:18" s="766" customFormat="1" ht="18" customHeight="1">
      <c r="A1" s="1485" t="s">
        <v>1229</v>
      </c>
      <c r="B1" s="765"/>
      <c r="C1" s="765"/>
      <c r="D1" s="765"/>
      <c r="E1" s="765"/>
      <c r="F1" s="765"/>
      <c r="G1" s="765"/>
      <c r="H1" s="765"/>
      <c r="I1" s="765"/>
    </row>
    <row r="2" spans="1:18" s="768" customFormat="1" ht="24.9" customHeight="1">
      <c r="A2" s="767" t="s">
        <v>774</v>
      </c>
      <c r="B2" s="767"/>
      <c r="C2" s="767"/>
      <c r="D2" s="767"/>
      <c r="E2" s="767"/>
      <c r="F2" s="767"/>
      <c r="G2" s="767"/>
      <c r="H2" s="767"/>
      <c r="I2" s="767"/>
      <c r="K2" s="769"/>
    </row>
    <row r="3" spans="1:18" s="771" customFormat="1" ht="18" customHeight="1">
      <c r="A3" s="770">
        <v>45535</v>
      </c>
      <c r="B3" s="770"/>
      <c r="C3" s="770"/>
      <c r="D3" s="770"/>
      <c r="E3" s="770"/>
      <c r="F3" s="770"/>
      <c r="G3" s="770"/>
      <c r="H3" s="770"/>
      <c r="I3" s="770"/>
      <c r="K3" s="772"/>
    </row>
    <row r="4" spans="1:18" s="774" customFormat="1" ht="18" customHeight="1">
      <c r="A4" s="773" t="s">
        <v>173</v>
      </c>
      <c r="B4" s="773"/>
      <c r="C4" s="773"/>
      <c r="D4" s="773"/>
      <c r="E4" s="773"/>
      <c r="F4" s="773"/>
      <c r="G4" s="773"/>
      <c r="H4" s="773"/>
      <c r="I4" s="773"/>
      <c r="K4" s="775"/>
    </row>
    <row r="5" spans="1:18" ht="7.5" customHeight="1" thickBot="1">
      <c r="A5" s="776"/>
      <c r="B5" s="776"/>
      <c r="C5" s="776"/>
      <c r="D5" s="776"/>
      <c r="E5" s="776"/>
      <c r="F5" s="776"/>
      <c r="G5" s="776"/>
      <c r="H5" s="776"/>
      <c r="I5" s="776"/>
      <c r="J5" s="776"/>
      <c r="K5" s="776"/>
    </row>
    <row r="6" spans="1:18" s="779" customFormat="1" ht="35.1" customHeight="1">
      <c r="A6" s="778" t="s">
        <v>1</v>
      </c>
      <c r="B6" s="778" t="s">
        <v>775</v>
      </c>
      <c r="C6" s="778"/>
      <c r="D6" s="778" t="s">
        <v>776</v>
      </c>
      <c r="E6" s="778"/>
      <c r="F6" s="778" t="s">
        <v>777</v>
      </c>
      <c r="G6" s="778" t="s">
        <v>778</v>
      </c>
      <c r="H6" s="778" t="s">
        <v>779</v>
      </c>
      <c r="I6" s="778" t="s">
        <v>780</v>
      </c>
    </row>
    <row r="7" spans="1:18" s="779" customFormat="1" ht="35.1" customHeight="1">
      <c r="A7" s="780"/>
      <c r="B7" s="781" t="s">
        <v>781</v>
      </c>
      <c r="C7" s="781" t="s">
        <v>782</v>
      </c>
      <c r="D7" s="781" t="s">
        <v>783</v>
      </c>
      <c r="E7" s="781" t="s">
        <v>784</v>
      </c>
      <c r="F7" s="780"/>
      <c r="G7" s="780" t="s">
        <v>785</v>
      </c>
      <c r="H7" s="780"/>
      <c r="I7" s="780"/>
    </row>
    <row r="8" spans="1:18" s="779" customFormat="1" ht="7.5" customHeight="1">
      <c r="A8" s="782"/>
      <c r="B8" s="783"/>
      <c r="C8" s="783"/>
      <c r="D8" s="783"/>
      <c r="E8" s="783"/>
      <c r="F8" s="782"/>
      <c r="G8" s="782"/>
      <c r="H8" s="782"/>
      <c r="I8" s="782"/>
    </row>
    <row r="9" spans="1:18" s="779" customFormat="1" ht="8.25" customHeight="1">
      <c r="A9" s="784"/>
      <c r="B9" s="785"/>
      <c r="C9" s="785"/>
      <c r="D9" s="785"/>
      <c r="E9" s="785"/>
      <c r="F9" s="785"/>
      <c r="G9" s="785"/>
      <c r="H9" s="785"/>
      <c r="I9" s="786"/>
    </row>
    <row r="10" spans="1:18" s="792" customFormat="1" ht="20.100000000000001" customHeight="1">
      <c r="A10" s="787" t="s">
        <v>29</v>
      </c>
      <c r="B10" s="788">
        <v>0</v>
      </c>
      <c r="C10" s="788">
        <v>28.843189895347589</v>
      </c>
      <c r="D10" s="788">
        <v>0.15080620971779676</v>
      </c>
      <c r="E10" s="788">
        <v>68.740818639071705</v>
      </c>
      <c r="F10" s="788">
        <v>0</v>
      </c>
      <c r="G10" s="788">
        <v>2.265185255862904</v>
      </c>
      <c r="H10" s="788">
        <v>0</v>
      </c>
      <c r="I10" s="789">
        <v>12228796.138110001</v>
      </c>
      <c r="J10" s="790"/>
      <c r="K10" s="791"/>
      <c r="L10" s="791"/>
      <c r="M10" s="791"/>
      <c r="N10" s="791"/>
      <c r="O10" s="791"/>
      <c r="P10" s="791"/>
      <c r="Q10" s="791"/>
      <c r="R10" s="791"/>
    </row>
    <row r="11" spans="1:18" s="792" customFormat="1" ht="20.100000000000001" customHeight="1">
      <c r="A11" s="787" t="s">
        <v>30</v>
      </c>
      <c r="B11" s="788">
        <v>0</v>
      </c>
      <c r="C11" s="788">
        <v>0</v>
      </c>
      <c r="D11" s="788">
        <v>1.5107764020009563E-2</v>
      </c>
      <c r="E11" s="788">
        <v>65.15313823869586</v>
      </c>
      <c r="F11" s="788">
        <v>0</v>
      </c>
      <c r="G11" s="788">
        <v>34.831753997284132</v>
      </c>
      <c r="H11" s="788">
        <v>0</v>
      </c>
      <c r="I11" s="789">
        <v>61195.885689999996</v>
      </c>
      <c r="J11" s="790"/>
      <c r="K11" s="791"/>
      <c r="L11" s="791"/>
      <c r="M11" s="791"/>
      <c r="N11" s="791"/>
      <c r="O11" s="791"/>
      <c r="P11" s="791"/>
      <c r="Q11" s="791"/>
      <c r="R11" s="791"/>
    </row>
    <row r="12" spans="1:18" s="792" customFormat="1" ht="20.100000000000001" customHeight="1">
      <c r="A12" s="787" t="s">
        <v>31</v>
      </c>
      <c r="B12" s="788">
        <v>0</v>
      </c>
      <c r="C12" s="788">
        <v>0.75622478260966541</v>
      </c>
      <c r="D12" s="788">
        <v>3.354779095954076E-2</v>
      </c>
      <c r="E12" s="788">
        <v>66.159735243627253</v>
      </c>
      <c r="F12" s="788">
        <v>24.804666211666948</v>
      </c>
      <c r="G12" s="788">
        <v>8.245825971136588</v>
      </c>
      <c r="H12" s="788">
        <v>0</v>
      </c>
      <c r="I12" s="789">
        <v>30582150.438379999</v>
      </c>
      <c r="J12" s="790"/>
      <c r="K12" s="791"/>
      <c r="L12" s="791"/>
      <c r="M12" s="791"/>
      <c r="N12" s="791"/>
      <c r="O12" s="791"/>
      <c r="P12" s="791"/>
      <c r="Q12" s="791"/>
      <c r="R12" s="791"/>
    </row>
    <row r="13" spans="1:18" s="792" customFormat="1" ht="20.100000000000001" customHeight="1">
      <c r="A13" s="787" t="s">
        <v>32</v>
      </c>
      <c r="B13" s="788">
        <v>0</v>
      </c>
      <c r="C13" s="788">
        <v>0</v>
      </c>
      <c r="D13" s="788">
        <v>1.1214714710005251</v>
      </c>
      <c r="E13" s="788">
        <v>45.967390079244787</v>
      </c>
      <c r="F13" s="788">
        <v>52.904013832380166</v>
      </c>
      <c r="G13" s="788">
        <v>7.1246173745286552E-3</v>
      </c>
      <c r="H13" s="788">
        <v>0</v>
      </c>
      <c r="I13" s="789">
        <v>1090188.5100199999</v>
      </c>
      <c r="J13" s="790"/>
      <c r="K13" s="791"/>
      <c r="L13" s="791"/>
      <c r="M13" s="791"/>
      <c r="N13" s="791"/>
      <c r="O13" s="791"/>
      <c r="P13" s="791"/>
      <c r="Q13" s="791"/>
      <c r="R13" s="791"/>
    </row>
    <row r="14" spans="1:18" s="792" customFormat="1" ht="20.100000000000001" customHeight="1">
      <c r="A14" s="787" t="s">
        <v>33</v>
      </c>
      <c r="B14" s="788">
        <v>0</v>
      </c>
      <c r="C14" s="788">
        <v>1.3932178037914738</v>
      </c>
      <c r="D14" s="788">
        <v>3.5257371505590634E-2</v>
      </c>
      <c r="E14" s="788">
        <v>75.071250700603557</v>
      </c>
      <c r="F14" s="788">
        <v>23.500274124099374</v>
      </c>
      <c r="G14" s="788">
        <v>0</v>
      </c>
      <c r="H14" s="788">
        <v>0</v>
      </c>
      <c r="I14" s="789">
        <v>3436199.6889300002</v>
      </c>
      <c r="J14" s="790"/>
      <c r="K14" s="791"/>
      <c r="L14" s="791"/>
      <c r="M14" s="791"/>
      <c r="N14" s="791"/>
      <c r="O14" s="791"/>
      <c r="P14" s="791"/>
      <c r="Q14" s="791"/>
      <c r="R14" s="791"/>
    </row>
    <row r="15" spans="1:18" s="792" customFormat="1" ht="20.100000000000001" customHeight="1">
      <c r="A15" s="787" t="s">
        <v>114</v>
      </c>
      <c r="B15" s="788">
        <v>0</v>
      </c>
      <c r="C15" s="788">
        <v>7.8845174863012453</v>
      </c>
      <c r="D15" s="788">
        <v>5.5554718185922523E-2</v>
      </c>
      <c r="E15" s="788">
        <v>81.60049850544118</v>
      </c>
      <c r="F15" s="788">
        <v>0</v>
      </c>
      <c r="G15" s="788">
        <v>10.459429290071652</v>
      </c>
      <c r="H15" s="788">
        <v>0</v>
      </c>
      <c r="I15" s="789">
        <v>8123017.6794300005</v>
      </c>
      <c r="J15" s="790"/>
      <c r="K15" s="791"/>
      <c r="L15" s="791"/>
      <c r="M15" s="791"/>
      <c r="N15" s="791"/>
      <c r="O15" s="791"/>
      <c r="P15" s="791"/>
      <c r="Q15" s="791"/>
      <c r="R15" s="791"/>
    </row>
    <row r="16" spans="1:18" s="792" customFormat="1" ht="20.100000000000001" customHeight="1">
      <c r="A16" s="787" t="s">
        <v>35</v>
      </c>
      <c r="B16" s="788">
        <v>0</v>
      </c>
      <c r="C16" s="788">
        <v>13.925419653821159</v>
      </c>
      <c r="D16" s="788">
        <v>7.5850602647709953E-3</v>
      </c>
      <c r="E16" s="788">
        <v>86.066995285914061</v>
      </c>
      <c r="F16" s="788">
        <v>0</v>
      </c>
      <c r="G16" s="788">
        <v>0</v>
      </c>
      <c r="H16" s="788">
        <v>0</v>
      </c>
      <c r="I16" s="789">
        <v>2772591.6823200001</v>
      </c>
      <c r="J16" s="790"/>
      <c r="K16" s="791"/>
      <c r="L16" s="791"/>
      <c r="M16" s="791"/>
      <c r="N16" s="791"/>
      <c r="O16" s="791"/>
      <c r="P16" s="791"/>
      <c r="Q16" s="791"/>
      <c r="R16" s="791"/>
    </row>
    <row r="17" spans="1:18" s="792" customFormat="1" ht="20.100000000000001" customHeight="1">
      <c r="A17" s="787" t="s">
        <v>36</v>
      </c>
      <c r="B17" s="788">
        <v>0</v>
      </c>
      <c r="C17" s="788">
        <v>0.14382318067617667</v>
      </c>
      <c r="D17" s="788">
        <v>0.82872187307598733</v>
      </c>
      <c r="E17" s="788">
        <v>66.110230864189347</v>
      </c>
      <c r="F17" s="788">
        <v>31.460076291141885</v>
      </c>
      <c r="G17" s="788">
        <v>1.4571477909165977</v>
      </c>
      <c r="H17" s="788">
        <v>0</v>
      </c>
      <c r="I17" s="789">
        <v>11790230.74742</v>
      </c>
      <c r="J17" s="790"/>
      <c r="K17" s="791"/>
      <c r="L17" s="791"/>
      <c r="M17" s="791"/>
      <c r="N17" s="791"/>
      <c r="O17" s="791"/>
      <c r="P17" s="791"/>
      <c r="Q17" s="791"/>
      <c r="R17" s="791"/>
    </row>
    <row r="18" spans="1:18" s="792" customFormat="1" ht="20.100000000000001" customHeight="1">
      <c r="A18" s="787" t="s">
        <v>37</v>
      </c>
      <c r="B18" s="788">
        <v>0</v>
      </c>
      <c r="C18" s="788">
        <v>0</v>
      </c>
      <c r="D18" s="788">
        <v>3.2109392848278899E-2</v>
      </c>
      <c r="E18" s="788">
        <v>98.106871012303799</v>
      </c>
      <c r="F18" s="788">
        <v>1.8523660672442166</v>
      </c>
      <c r="G18" s="788">
        <v>8.6535276036948314E-3</v>
      </c>
      <c r="H18" s="788">
        <v>0</v>
      </c>
      <c r="I18" s="789">
        <v>3332909.1118500005</v>
      </c>
      <c r="J18" s="790"/>
      <c r="K18" s="791"/>
      <c r="L18" s="791"/>
      <c r="M18" s="791"/>
      <c r="N18" s="791"/>
      <c r="O18" s="791"/>
      <c r="P18" s="791"/>
      <c r="Q18" s="791"/>
      <c r="R18" s="791"/>
    </row>
    <row r="19" spans="1:18" s="792" customFormat="1" ht="20.100000000000001" customHeight="1">
      <c r="A19" s="787" t="s">
        <v>38</v>
      </c>
      <c r="B19" s="788">
        <v>0</v>
      </c>
      <c r="C19" s="788">
        <v>0</v>
      </c>
      <c r="D19" s="788">
        <v>9.1691060396298332E-2</v>
      </c>
      <c r="E19" s="788">
        <v>82.647562967419788</v>
      </c>
      <c r="F19" s="788">
        <v>17.26074597218393</v>
      </c>
      <c r="G19" s="788">
        <v>0</v>
      </c>
      <c r="H19" s="788">
        <v>0</v>
      </c>
      <c r="I19" s="789">
        <v>1328015.36457</v>
      </c>
      <c r="J19" s="790"/>
      <c r="K19" s="791"/>
      <c r="L19" s="791"/>
      <c r="M19" s="791"/>
      <c r="N19" s="791"/>
      <c r="O19" s="791"/>
      <c r="P19" s="791"/>
      <c r="Q19" s="791"/>
      <c r="R19" s="791"/>
    </row>
    <row r="20" spans="1:18" s="792" customFormat="1" ht="20.100000000000001" customHeight="1">
      <c r="A20" s="793" t="s">
        <v>39</v>
      </c>
      <c r="B20" s="788">
        <v>0</v>
      </c>
      <c r="C20" s="788">
        <v>0</v>
      </c>
      <c r="D20" s="788">
        <v>1.6518194862857622E-2</v>
      </c>
      <c r="E20" s="788">
        <v>90.719963019395337</v>
      </c>
      <c r="F20" s="788">
        <v>0</v>
      </c>
      <c r="G20" s="788">
        <v>9.2635187857418</v>
      </c>
      <c r="H20" s="788">
        <v>0</v>
      </c>
      <c r="I20" s="789">
        <v>410594.86562</v>
      </c>
      <c r="J20" s="790"/>
      <c r="K20" s="791"/>
      <c r="L20" s="791"/>
      <c r="M20" s="791"/>
      <c r="N20" s="791"/>
      <c r="O20" s="791"/>
      <c r="P20" s="791"/>
      <c r="Q20" s="791"/>
      <c r="R20" s="791"/>
    </row>
    <row r="21" spans="1:18" s="792" customFormat="1" ht="20.100000000000001" customHeight="1">
      <c r="A21" s="793" t="s">
        <v>115</v>
      </c>
      <c r="B21" s="788">
        <v>0</v>
      </c>
      <c r="C21" s="788">
        <v>6.5771985205417458</v>
      </c>
      <c r="D21" s="788">
        <v>0.24968610605593794</v>
      </c>
      <c r="E21" s="788">
        <v>93.173115373402311</v>
      </c>
      <c r="F21" s="788">
        <v>0</v>
      </c>
      <c r="G21" s="788">
        <v>0</v>
      </c>
      <c r="H21" s="788">
        <v>0</v>
      </c>
      <c r="I21" s="789">
        <v>589480.05688000005</v>
      </c>
      <c r="J21" s="790"/>
      <c r="K21" s="791"/>
      <c r="L21" s="791"/>
      <c r="M21" s="791"/>
      <c r="N21" s="791"/>
      <c r="O21" s="791"/>
      <c r="P21" s="791"/>
      <c r="Q21" s="791"/>
      <c r="R21" s="791"/>
    </row>
    <row r="22" spans="1:18" s="792" customFormat="1" ht="20.100000000000001" customHeight="1">
      <c r="A22" s="793" t="s">
        <v>150</v>
      </c>
      <c r="B22" s="788">
        <v>0</v>
      </c>
      <c r="C22" s="788">
        <v>0</v>
      </c>
      <c r="D22" s="788">
        <v>2.7304151709042136E-2</v>
      </c>
      <c r="E22" s="788">
        <v>99.972695848290954</v>
      </c>
      <c r="F22" s="788">
        <v>0</v>
      </c>
      <c r="G22" s="788">
        <v>0</v>
      </c>
      <c r="H22" s="788">
        <v>0</v>
      </c>
      <c r="I22" s="789">
        <v>249753.99612</v>
      </c>
      <c r="J22" s="790"/>
      <c r="K22" s="791"/>
      <c r="L22" s="791"/>
      <c r="M22" s="791"/>
      <c r="N22" s="791"/>
      <c r="O22" s="791"/>
      <c r="P22" s="791"/>
      <c r="Q22" s="791"/>
      <c r="R22" s="791"/>
    </row>
    <row r="23" spans="1:18" s="792" customFormat="1" ht="20.100000000000001" customHeight="1">
      <c r="A23" s="27" t="s">
        <v>42</v>
      </c>
      <c r="B23" s="788">
        <v>0</v>
      </c>
      <c r="C23" s="788">
        <v>0</v>
      </c>
      <c r="D23" s="788">
        <v>1.3074070934050495</v>
      </c>
      <c r="E23" s="788">
        <v>98.692592906594939</v>
      </c>
      <c r="F23" s="788">
        <v>0</v>
      </c>
      <c r="G23" s="788">
        <v>0</v>
      </c>
      <c r="H23" s="788">
        <v>0</v>
      </c>
      <c r="I23" s="789">
        <v>80333.2019</v>
      </c>
      <c r="J23" s="790"/>
      <c r="K23" s="791"/>
      <c r="L23" s="791"/>
      <c r="M23" s="791"/>
      <c r="N23" s="791"/>
      <c r="O23" s="791"/>
      <c r="P23" s="791"/>
      <c r="Q23" s="791"/>
      <c r="R23" s="791"/>
    </row>
    <row r="24" spans="1:18" s="792" customFormat="1" ht="20.100000000000001" customHeight="1">
      <c r="A24" s="793" t="s">
        <v>43</v>
      </c>
      <c r="B24" s="788">
        <v>0</v>
      </c>
      <c r="C24" s="788">
        <v>0</v>
      </c>
      <c r="D24" s="788">
        <v>0</v>
      </c>
      <c r="E24" s="788">
        <v>51.737476335895145</v>
      </c>
      <c r="F24" s="788">
        <v>48.262523664104855</v>
      </c>
      <c r="G24" s="788">
        <v>0</v>
      </c>
      <c r="H24" s="788">
        <v>0</v>
      </c>
      <c r="I24" s="789">
        <v>380721.89637000003</v>
      </c>
      <c r="J24" s="790"/>
      <c r="K24" s="791"/>
      <c r="L24" s="791"/>
      <c r="M24" s="791"/>
      <c r="N24" s="791"/>
      <c r="O24" s="791"/>
      <c r="P24" s="791"/>
      <c r="Q24" s="791"/>
      <c r="R24" s="791"/>
    </row>
    <row r="25" spans="1:18" s="792" customFormat="1" ht="20.100000000000001" customHeight="1">
      <c r="A25" s="793" t="s">
        <v>44</v>
      </c>
      <c r="B25" s="788">
        <v>0</v>
      </c>
      <c r="C25" s="788">
        <v>0</v>
      </c>
      <c r="D25" s="788">
        <v>0</v>
      </c>
      <c r="E25" s="788">
        <v>81.307403792919956</v>
      </c>
      <c r="F25" s="788">
        <v>18.692596207080044</v>
      </c>
      <c r="G25" s="788">
        <v>0</v>
      </c>
      <c r="H25" s="788">
        <v>0</v>
      </c>
      <c r="I25" s="789">
        <v>199634.00138000003</v>
      </c>
      <c r="J25" s="790"/>
      <c r="K25" s="791"/>
      <c r="L25" s="791"/>
      <c r="M25" s="791"/>
      <c r="N25" s="791"/>
      <c r="O25" s="791"/>
      <c r="P25" s="791"/>
      <c r="Q25" s="791"/>
      <c r="R25" s="791"/>
    </row>
    <row r="26" spans="1:18" s="792" customFormat="1" ht="20.100000000000001" customHeight="1">
      <c r="A26" s="793" t="s">
        <v>45</v>
      </c>
      <c r="B26" s="788">
        <v>0</v>
      </c>
      <c r="C26" s="788">
        <v>6.661343893692159</v>
      </c>
      <c r="D26" s="788">
        <v>0</v>
      </c>
      <c r="E26" s="788">
        <v>93.338656106307837</v>
      </c>
      <c r="F26" s="788">
        <v>0</v>
      </c>
      <c r="G26" s="788">
        <v>0</v>
      </c>
      <c r="H26" s="788">
        <v>0</v>
      </c>
      <c r="I26" s="789">
        <v>405568.02698000002</v>
      </c>
      <c r="J26" s="790"/>
      <c r="K26" s="791"/>
      <c r="L26" s="791"/>
      <c r="M26" s="791"/>
      <c r="N26" s="791"/>
      <c r="O26" s="791"/>
      <c r="P26" s="791"/>
      <c r="Q26" s="791"/>
      <c r="R26" s="791"/>
    </row>
    <row r="27" spans="1:18" s="798" customFormat="1" ht="30" customHeight="1" thickBot="1">
      <c r="A27" s="794" t="s">
        <v>46</v>
      </c>
      <c r="B27" s="795">
        <v>0</v>
      </c>
      <c r="C27" s="795">
        <v>6.3788356398203065</v>
      </c>
      <c r="D27" s="795">
        <v>0.1940343775353284</v>
      </c>
      <c r="E27" s="795">
        <v>71.274390620082656</v>
      </c>
      <c r="F27" s="795">
        <v>17.117927733777293</v>
      </c>
      <c r="G27" s="795">
        <v>5.0348116287844107</v>
      </c>
      <c r="H27" s="795">
        <v>0</v>
      </c>
      <c r="I27" s="796">
        <v>77061381.29197</v>
      </c>
      <c r="J27" s="790"/>
      <c r="K27" s="797"/>
      <c r="L27" s="797"/>
      <c r="M27" s="797"/>
      <c r="N27" s="797"/>
      <c r="O27" s="797"/>
      <c r="P27" s="797"/>
      <c r="Q27" s="797"/>
      <c r="R27" s="797"/>
    </row>
    <row r="28" spans="1:18" ht="5.25" customHeight="1">
      <c r="A28" s="799"/>
      <c r="B28" s="800"/>
      <c r="C28" s="800"/>
      <c r="D28" s="800"/>
      <c r="E28" s="800"/>
      <c r="F28" s="800"/>
      <c r="G28" s="800"/>
      <c r="H28" s="800"/>
      <c r="I28" s="801"/>
      <c r="J28" s="802"/>
      <c r="K28" s="803"/>
    </row>
    <row r="29" spans="1:18">
      <c r="A29" s="804" t="s">
        <v>153</v>
      </c>
      <c r="I29" s="805"/>
      <c r="K29" s="806"/>
    </row>
    <row r="30" spans="1:18">
      <c r="A30" s="30"/>
    </row>
    <row r="149" spans="3:3">
      <c r="C149" s="777" t="s">
        <v>155</v>
      </c>
    </row>
  </sheetData>
  <mergeCells count="11">
    <mergeCell ref="I6:I8"/>
    <mergeCell ref="B7:B8"/>
    <mergeCell ref="C7:C8"/>
    <mergeCell ref="D7:D8"/>
    <mergeCell ref="E7:E8"/>
    <mergeCell ref="A6:A8"/>
    <mergeCell ref="B6:C6"/>
    <mergeCell ref="D6:E6"/>
    <mergeCell ref="F6:F8"/>
    <mergeCell ref="G6:G8"/>
    <mergeCell ref="H6:H8"/>
  </mergeCells>
  <hyperlinks>
    <hyperlink ref="A1" location="Índice!A1" display="Volver al Índice" xr:uid="{1B6A9878-8995-4F92-B7A2-20B923C40C64}"/>
  </hyperlinks>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B8C79-B0B1-4AFF-BB81-2D38FB4DB7C8}">
  <dimension ref="A1:H206"/>
  <sheetViews>
    <sheetView showGridLines="0" workbookViewId="0"/>
  </sheetViews>
  <sheetFormatPr baseColWidth="10" defaultColWidth="11.44140625" defaultRowHeight="13.2"/>
  <cols>
    <col min="1" max="1" width="5" style="164" customWidth="1"/>
    <col min="2" max="2" width="1.88671875" style="164" customWidth="1"/>
    <col min="3" max="3" width="30.109375" style="164" customWidth="1"/>
    <col min="4" max="6" width="20.5546875" style="164" customWidth="1"/>
    <col min="7" max="7" width="14.44140625" style="164" customWidth="1"/>
    <col min="8" max="16384" width="11.44140625" style="164"/>
  </cols>
  <sheetData>
    <row r="1" spans="1:8" s="204" customFormat="1" ht="18" customHeight="1">
      <c r="A1" s="1486" t="s">
        <v>1229</v>
      </c>
      <c r="B1" s="116"/>
      <c r="C1" s="116"/>
      <c r="D1" s="116"/>
      <c r="E1" s="116"/>
      <c r="F1" s="116"/>
    </row>
    <row r="2" spans="1:8" s="207" customFormat="1" ht="24" customHeight="1">
      <c r="A2" s="205" t="s">
        <v>144</v>
      </c>
      <c r="B2" s="205"/>
      <c r="C2" s="206"/>
      <c r="D2" s="206"/>
      <c r="E2" s="206"/>
      <c r="F2" s="206"/>
    </row>
    <row r="3" spans="1:8" s="211" customFormat="1" ht="18" customHeight="1">
      <c r="A3" s="208">
        <v>45535</v>
      </c>
      <c r="B3" s="209"/>
      <c r="C3" s="210"/>
      <c r="D3" s="210"/>
      <c r="E3" s="210"/>
      <c r="F3" s="210"/>
    </row>
    <row r="4" spans="1:8" s="213" customFormat="1" ht="18" customHeight="1">
      <c r="A4" s="122" t="s">
        <v>122</v>
      </c>
      <c r="B4" s="122"/>
      <c r="C4" s="212"/>
      <c r="D4" s="212"/>
      <c r="E4" s="212"/>
      <c r="F4" s="212"/>
    </row>
    <row r="5" spans="1:8" s="126" customFormat="1" ht="6" customHeight="1">
      <c r="A5" s="124"/>
      <c r="B5" s="124"/>
    </row>
    <row r="6" spans="1:8" s="126" customFormat="1" ht="12.75" customHeight="1">
      <c r="A6" s="123" t="s">
        <v>145</v>
      </c>
      <c r="B6" s="123"/>
      <c r="C6" s="214"/>
      <c r="D6" s="214"/>
      <c r="E6" s="214"/>
      <c r="F6" s="214"/>
    </row>
    <row r="7" spans="1:8" s="126" customFormat="1" ht="14.4" thickBot="1">
      <c r="A7" s="215"/>
      <c r="B7" s="125"/>
      <c r="C7" s="125"/>
      <c r="D7" s="125"/>
      <c r="E7" s="125"/>
      <c r="F7" s="125"/>
    </row>
    <row r="8" spans="1:8" s="126" customFormat="1" ht="12.15" customHeight="1">
      <c r="A8" s="216" t="s">
        <v>1</v>
      </c>
      <c r="B8" s="216"/>
      <c r="C8" s="216"/>
      <c r="D8" s="129" t="s">
        <v>124</v>
      </c>
      <c r="E8" s="217" t="s">
        <v>146</v>
      </c>
      <c r="F8" s="217" t="s">
        <v>147</v>
      </c>
    </row>
    <row r="9" spans="1:8" s="126" customFormat="1" ht="12.15" customHeight="1">
      <c r="A9" s="218"/>
      <c r="B9" s="218"/>
      <c r="C9" s="218"/>
      <c r="D9" s="132"/>
      <c r="E9" s="219" t="s">
        <v>148</v>
      </c>
      <c r="F9" s="219" t="s">
        <v>149</v>
      </c>
    </row>
    <row r="10" spans="1:8" s="126" customFormat="1" ht="6" customHeight="1">
      <c r="A10" s="142"/>
      <c r="B10" s="142"/>
      <c r="C10" s="142"/>
      <c r="D10" s="137"/>
      <c r="E10" s="142"/>
      <c r="F10" s="142"/>
    </row>
    <row r="11" spans="1:8" s="142" customFormat="1" ht="11.1" customHeight="1">
      <c r="A11" s="136">
        <v>1</v>
      </c>
      <c r="B11" s="136"/>
      <c r="C11" s="138" t="s">
        <v>129</v>
      </c>
      <c r="D11" s="220">
        <v>116155290.374</v>
      </c>
      <c r="E11" s="221">
        <v>33.275617579108946</v>
      </c>
      <c r="F11" s="222">
        <v>33.275617579108946</v>
      </c>
      <c r="G11" s="223"/>
      <c r="H11" s="126"/>
    </row>
    <row r="12" spans="1:8" s="142" customFormat="1" ht="11.1" customHeight="1">
      <c r="A12" s="136">
        <v>2</v>
      </c>
      <c r="B12" s="136"/>
      <c r="C12" s="138" t="s">
        <v>29</v>
      </c>
      <c r="D12" s="220">
        <v>77134408.475999996</v>
      </c>
      <c r="E12" s="221">
        <v>22.097100100854984</v>
      </c>
      <c r="F12" s="222">
        <v>55.372717679963927</v>
      </c>
      <c r="G12" s="223"/>
      <c r="H12" s="126"/>
    </row>
    <row r="13" spans="1:8" s="142" customFormat="1" ht="11.1" customHeight="1">
      <c r="A13" s="136">
        <v>3</v>
      </c>
      <c r="B13" s="136"/>
      <c r="C13" s="138" t="s">
        <v>114</v>
      </c>
      <c r="D13" s="220">
        <v>51636138.217</v>
      </c>
      <c r="E13" s="221">
        <v>14.792476373986224</v>
      </c>
      <c r="F13" s="222">
        <v>70.165194053950145</v>
      </c>
      <c r="G13" s="223"/>
      <c r="H13" s="126"/>
    </row>
    <row r="14" spans="1:8" s="142" customFormat="1" ht="11.1" customHeight="1">
      <c r="A14" s="136">
        <v>4</v>
      </c>
      <c r="B14" s="136"/>
      <c r="C14" s="138" t="s">
        <v>36</v>
      </c>
      <c r="D14" s="220">
        <v>48265812.919</v>
      </c>
      <c r="E14" s="221">
        <v>13.826961541451762</v>
      </c>
      <c r="F14" s="222">
        <v>83.992155595401911</v>
      </c>
      <c r="G14" s="223"/>
      <c r="H14" s="126"/>
    </row>
    <row r="15" spans="1:8" s="142" customFormat="1" ht="11.1" customHeight="1">
      <c r="A15" s="136">
        <v>5</v>
      </c>
      <c r="B15" s="136"/>
      <c r="C15" s="138" t="s">
        <v>33</v>
      </c>
      <c r="D15" s="220">
        <v>14354635.538000001</v>
      </c>
      <c r="E15" s="221">
        <v>4.1122480182520658</v>
      </c>
      <c r="F15" s="222">
        <v>88.104403613653972</v>
      </c>
      <c r="G15" s="223"/>
      <c r="H15" s="126"/>
    </row>
    <row r="16" spans="1:8" s="142" customFormat="1" ht="11.1" customHeight="1">
      <c r="A16" s="136">
        <v>6</v>
      </c>
      <c r="B16" s="136"/>
      <c r="C16" s="138" t="s">
        <v>37</v>
      </c>
      <c r="D16" s="220">
        <v>12106497.827</v>
      </c>
      <c r="E16" s="221">
        <v>3.4682121719678385</v>
      </c>
      <c r="F16" s="222">
        <v>91.572615785621807</v>
      </c>
      <c r="G16" s="223"/>
      <c r="H16" s="126"/>
    </row>
    <row r="17" spans="1:8" s="142" customFormat="1" ht="11.1" customHeight="1">
      <c r="A17" s="136">
        <v>7</v>
      </c>
      <c r="B17" s="136"/>
      <c r="C17" s="138" t="s">
        <v>32</v>
      </c>
      <c r="D17" s="220">
        <v>8355065.8490000004</v>
      </c>
      <c r="E17" s="221">
        <v>2.3935197023262642</v>
      </c>
      <c r="F17" s="222">
        <v>93.966135487948065</v>
      </c>
      <c r="G17" s="223"/>
      <c r="H17" s="126"/>
    </row>
    <row r="18" spans="1:8" s="142" customFormat="1" ht="11.1" customHeight="1">
      <c r="A18" s="136">
        <v>8</v>
      </c>
      <c r="B18" s="136"/>
      <c r="C18" s="138" t="s">
        <v>40</v>
      </c>
      <c r="D18" s="220">
        <v>5668381.3940000003</v>
      </c>
      <c r="E18" s="221">
        <v>1.6238510613848081</v>
      </c>
      <c r="F18" s="222">
        <v>95.589986549332878</v>
      </c>
      <c r="G18" s="223"/>
      <c r="H18" s="126"/>
    </row>
    <row r="19" spans="1:8" s="142" customFormat="1" ht="11.1" customHeight="1">
      <c r="A19" s="136">
        <v>9</v>
      </c>
      <c r="B19" s="136"/>
      <c r="C19" s="138" t="s">
        <v>38</v>
      </c>
      <c r="D19" s="220">
        <v>3891037.0219999999</v>
      </c>
      <c r="E19" s="221">
        <v>1.1146858616024669</v>
      </c>
      <c r="F19" s="222">
        <v>96.704672410935345</v>
      </c>
      <c r="G19" s="223"/>
      <c r="H19" s="126"/>
    </row>
    <row r="20" spans="1:8" s="142" customFormat="1" ht="11.1" customHeight="1">
      <c r="A20" s="136">
        <v>10</v>
      </c>
      <c r="B20" s="136"/>
      <c r="C20" s="138" t="s">
        <v>39</v>
      </c>
      <c r="D20" s="220">
        <v>3270729.0060000001</v>
      </c>
      <c r="E20" s="221">
        <v>0.93698295840097778</v>
      </c>
      <c r="F20" s="222">
        <v>97.64165536933632</v>
      </c>
      <c r="G20" s="223"/>
      <c r="H20" s="126"/>
    </row>
    <row r="21" spans="1:8" s="142" customFormat="1" ht="11.1" customHeight="1">
      <c r="A21" s="136">
        <v>11</v>
      </c>
      <c r="B21" s="136"/>
      <c r="C21" s="138" t="s">
        <v>35</v>
      </c>
      <c r="D21" s="220">
        <v>1828415.503</v>
      </c>
      <c r="E21" s="221">
        <v>0.52379581556416832</v>
      </c>
      <c r="F21" s="222">
        <v>98.16545118490049</v>
      </c>
      <c r="G21" s="223"/>
      <c r="H21" s="126"/>
    </row>
    <row r="22" spans="1:8" s="142" customFormat="1" ht="11.1" customHeight="1">
      <c r="A22" s="136">
        <v>12</v>
      </c>
      <c r="B22" s="136"/>
      <c r="C22" s="138" t="s">
        <v>30</v>
      </c>
      <c r="D22" s="220">
        <v>1785475.469</v>
      </c>
      <c r="E22" s="221">
        <v>0.51149455794932142</v>
      </c>
      <c r="F22" s="222">
        <v>98.67694574284981</v>
      </c>
      <c r="G22" s="223"/>
      <c r="H22" s="126"/>
    </row>
    <row r="23" spans="1:8" s="142" customFormat="1" ht="11.1" customHeight="1">
      <c r="A23" s="136">
        <v>13</v>
      </c>
      <c r="B23" s="136"/>
      <c r="C23" s="138" t="s">
        <v>150</v>
      </c>
      <c r="D23" s="220">
        <v>1314153</v>
      </c>
      <c r="E23" s="221">
        <v>0.37647232879051923</v>
      </c>
      <c r="F23" s="222">
        <v>99.053418071640323</v>
      </c>
      <c r="G23" s="223"/>
      <c r="H23" s="126"/>
    </row>
    <row r="24" spans="1:8" s="142" customFormat="1" ht="11.1" customHeight="1">
      <c r="A24" s="136">
        <v>14</v>
      </c>
      <c r="B24" s="136"/>
      <c r="C24" s="138" t="s">
        <v>45</v>
      </c>
      <c r="D24" s="220">
        <v>1252719.574</v>
      </c>
      <c r="E24" s="221">
        <v>0.35887317180362344</v>
      </c>
      <c r="F24" s="222">
        <v>99.412291243443946</v>
      </c>
      <c r="G24" s="223"/>
      <c r="H24" s="126"/>
    </row>
    <row r="25" spans="1:8" s="142" customFormat="1" ht="11.1" customHeight="1">
      <c r="A25" s="136">
        <v>15</v>
      </c>
      <c r="B25" s="136"/>
      <c r="C25" s="224" t="s">
        <v>43</v>
      </c>
      <c r="D25" s="220">
        <v>1165217.9939999999</v>
      </c>
      <c r="E25" s="221">
        <v>0.3338061334941953</v>
      </c>
      <c r="F25" s="222">
        <v>99.746097376938138</v>
      </c>
      <c r="G25" s="223"/>
      <c r="H25" s="126"/>
    </row>
    <row r="26" spans="1:8" s="142" customFormat="1" ht="11.1" customHeight="1">
      <c r="A26" s="225">
        <v>16</v>
      </c>
      <c r="B26" s="147"/>
      <c r="C26" s="224" t="s">
        <v>42</v>
      </c>
      <c r="D26" s="220">
        <v>694026.58900000004</v>
      </c>
      <c r="E26" s="221">
        <v>0.19882145092951167</v>
      </c>
      <c r="F26" s="222">
        <v>99.944918827867653</v>
      </c>
      <c r="G26" s="223"/>
      <c r="H26" s="126"/>
    </row>
    <row r="27" spans="1:8" s="142" customFormat="1" ht="11.1" customHeight="1">
      <c r="A27" s="225">
        <v>17</v>
      </c>
      <c r="B27" s="147"/>
      <c r="C27" s="224" t="s">
        <v>44</v>
      </c>
      <c r="D27" s="220">
        <v>192272</v>
      </c>
      <c r="E27" s="221">
        <v>5.5081172132324552E-2</v>
      </c>
      <c r="F27" s="222">
        <v>99.999999999999972</v>
      </c>
      <c r="G27" s="223"/>
      <c r="H27" s="126"/>
    </row>
    <row r="28" spans="1:8" s="147" customFormat="1" ht="9.75" customHeight="1">
      <c r="A28" s="143"/>
      <c r="B28" s="143"/>
      <c r="C28" s="143"/>
      <c r="D28" s="226"/>
      <c r="E28" s="227"/>
      <c r="F28" s="227"/>
    </row>
    <row r="29" spans="1:8" s="126" customFormat="1" ht="9.75" customHeight="1">
      <c r="A29" s="147"/>
      <c r="B29" s="147"/>
      <c r="C29" s="147"/>
      <c r="D29" s="228"/>
      <c r="E29" s="229"/>
      <c r="F29" s="125"/>
    </row>
    <row r="30" spans="1:8" s="126" customFormat="1" ht="15" customHeight="1">
      <c r="A30" s="123" t="s">
        <v>151</v>
      </c>
      <c r="B30" s="123"/>
      <c r="C30" s="214"/>
      <c r="D30" s="214"/>
      <c r="E30" s="214"/>
      <c r="F30" s="214"/>
    </row>
    <row r="31" spans="1:8" s="126" customFormat="1" ht="6.9" customHeight="1" thickBot="1">
      <c r="A31" s="125"/>
      <c r="B31" s="125"/>
      <c r="C31" s="125"/>
      <c r="D31" s="125"/>
      <c r="E31" s="125"/>
      <c r="F31" s="125"/>
    </row>
    <row r="32" spans="1:8" s="126" customFormat="1" ht="12.15" customHeight="1">
      <c r="A32" s="127" t="s">
        <v>1</v>
      </c>
      <c r="B32" s="127"/>
      <c r="C32" s="127"/>
      <c r="D32" s="129" t="s">
        <v>124</v>
      </c>
      <c r="E32" s="217" t="s">
        <v>146</v>
      </c>
      <c r="F32" s="217" t="s">
        <v>147</v>
      </c>
    </row>
    <row r="33" spans="1:7" s="126" customFormat="1" ht="12.15" customHeight="1">
      <c r="A33" s="230"/>
      <c r="B33" s="230"/>
      <c r="C33" s="230"/>
      <c r="D33" s="132"/>
      <c r="E33" s="219" t="s">
        <v>148</v>
      </c>
      <c r="F33" s="219" t="s">
        <v>149</v>
      </c>
    </row>
    <row r="34" spans="1:7" s="126" customFormat="1" ht="8.25" customHeight="1">
      <c r="A34" s="125"/>
      <c r="B34" s="125"/>
      <c r="C34" s="125"/>
      <c r="D34" s="231"/>
      <c r="E34" s="151"/>
      <c r="F34" s="151"/>
    </row>
    <row r="35" spans="1:7" s="142" customFormat="1" ht="11.1" customHeight="1">
      <c r="A35" s="136">
        <v>1</v>
      </c>
      <c r="B35" s="136"/>
      <c r="C35" s="138" t="s">
        <v>129</v>
      </c>
      <c r="D35" s="220">
        <v>126753415.104</v>
      </c>
      <c r="E35" s="221">
        <v>35.210816362022278</v>
      </c>
      <c r="F35" s="222">
        <v>35.210816362022278</v>
      </c>
      <c r="G35" s="232"/>
    </row>
    <row r="36" spans="1:7" s="142" customFormat="1" ht="11.1" customHeight="1">
      <c r="A36" s="136">
        <v>2</v>
      </c>
      <c r="B36" s="136"/>
      <c r="C36" s="138" t="s">
        <v>29</v>
      </c>
      <c r="D36" s="220">
        <v>75877593.223000005</v>
      </c>
      <c r="E36" s="221">
        <v>21.07802774998342</v>
      </c>
      <c r="F36" s="222">
        <v>56.288844112005698</v>
      </c>
      <c r="G36" s="232"/>
    </row>
    <row r="37" spans="1:7" s="142" customFormat="1" ht="11.1" customHeight="1">
      <c r="A37" s="136">
        <v>3</v>
      </c>
      <c r="B37" s="136"/>
      <c r="C37" s="138" t="s">
        <v>36</v>
      </c>
      <c r="D37" s="220">
        <v>50436871.431000002</v>
      </c>
      <c r="E37" s="221">
        <v>14.010852617854441</v>
      </c>
      <c r="F37" s="222">
        <v>70.299696729860145</v>
      </c>
      <c r="G37" s="232"/>
    </row>
    <row r="38" spans="1:7" s="142" customFormat="1" ht="11.1" customHeight="1">
      <c r="A38" s="136">
        <v>4</v>
      </c>
      <c r="B38" s="136"/>
      <c r="C38" s="138" t="s">
        <v>114</v>
      </c>
      <c r="D38" s="220">
        <v>43527981.321999997</v>
      </c>
      <c r="E38" s="221">
        <v>12.091632842246877</v>
      </c>
      <c r="F38" s="222">
        <v>82.391329572107026</v>
      </c>
      <c r="G38" s="232"/>
    </row>
    <row r="39" spans="1:7" s="142" customFormat="1" ht="11.1" customHeight="1">
      <c r="A39" s="136">
        <v>5</v>
      </c>
      <c r="B39" s="136"/>
      <c r="C39" s="138" t="s">
        <v>33</v>
      </c>
      <c r="D39" s="220">
        <v>16024308.776000001</v>
      </c>
      <c r="E39" s="221">
        <v>4.4513908613596991</v>
      </c>
      <c r="F39" s="222">
        <v>86.842720433466724</v>
      </c>
      <c r="G39" s="232"/>
    </row>
    <row r="40" spans="1:7" s="142" customFormat="1" ht="11.1" customHeight="1">
      <c r="A40" s="136">
        <v>6</v>
      </c>
      <c r="B40" s="136"/>
      <c r="C40" s="138" t="s">
        <v>37</v>
      </c>
      <c r="D40" s="220">
        <v>10336714.049000001</v>
      </c>
      <c r="E40" s="221">
        <v>2.8714345871268683</v>
      </c>
      <c r="F40" s="222">
        <v>89.714155020593594</v>
      </c>
      <c r="G40" s="232"/>
    </row>
    <row r="41" spans="1:7" s="142" customFormat="1" ht="11.1" customHeight="1">
      <c r="A41" s="136">
        <v>7</v>
      </c>
      <c r="B41" s="136"/>
      <c r="C41" s="138" t="s">
        <v>32</v>
      </c>
      <c r="D41" s="220">
        <v>7992561.3739999998</v>
      </c>
      <c r="E41" s="221">
        <v>2.2202526896115593</v>
      </c>
      <c r="F41" s="222">
        <v>91.93440771020515</v>
      </c>
      <c r="G41" s="232"/>
    </row>
    <row r="42" spans="1:7" s="142" customFormat="1" ht="11.1" customHeight="1">
      <c r="A42" s="136">
        <v>8</v>
      </c>
      <c r="B42" s="136"/>
      <c r="C42" s="138" t="s">
        <v>40</v>
      </c>
      <c r="D42" s="220">
        <v>6438179.7079999996</v>
      </c>
      <c r="E42" s="221">
        <v>1.78846118834815</v>
      </c>
      <c r="F42" s="222">
        <v>93.722868898553301</v>
      </c>
      <c r="G42" s="232"/>
    </row>
    <row r="43" spans="1:7" s="142" customFormat="1" ht="11.1" customHeight="1">
      <c r="A43" s="136">
        <v>9</v>
      </c>
      <c r="B43" s="136"/>
      <c r="C43" s="138" t="s">
        <v>35</v>
      </c>
      <c r="D43" s="220">
        <v>5548829.5880000005</v>
      </c>
      <c r="E43" s="221">
        <v>1.5414087224941218</v>
      </c>
      <c r="F43" s="222">
        <v>95.264277621047427</v>
      </c>
      <c r="G43" s="232"/>
    </row>
    <row r="44" spans="1:7" s="142" customFormat="1" ht="11.1" customHeight="1">
      <c r="A44" s="136">
        <v>10</v>
      </c>
      <c r="B44" s="136"/>
      <c r="C44" s="138" t="s">
        <v>38</v>
      </c>
      <c r="D44" s="220">
        <v>4222631.3930000002</v>
      </c>
      <c r="E44" s="221">
        <v>1.1730042809611156</v>
      </c>
      <c r="F44" s="222">
        <v>96.437281902008536</v>
      </c>
      <c r="G44" s="232"/>
    </row>
    <row r="45" spans="1:7" s="142" customFormat="1" ht="11.1" customHeight="1">
      <c r="A45" s="136">
        <v>11</v>
      </c>
      <c r="B45" s="136"/>
      <c r="C45" s="138" t="s">
        <v>39</v>
      </c>
      <c r="D45" s="220">
        <v>3431593.8050000002</v>
      </c>
      <c r="E45" s="221">
        <v>0.95326204187689179</v>
      </c>
      <c r="F45" s="222">
        <v>97.390543943885433</v>
      </c>
      <c r="G45" s="232"/>
    </row>
    <row r="46" spans="1:7" s="142" customFormat="1" ht="11.1" customHeight="1">
      <c r="A46" s="136">
        <v>12</v>
      </c>
      <c r="B46" s="136"/>
      <c r="C46" s="138" t="s">
        <v>43</v>
      </c>
      <c r="D46" s="220">
        <v>2741404.1460000002</v>
      </c>
      <c r="E46" s="221">
        <v>0.76153433719866992</v>
      </c>
      <c r="F46" s="222">
        <v>98.152078281084101</v>
      </c>
      <c r="G46" s="232"/>
    </row>
    <row r="47" spans="1:7" s="142" customFormat="1" ht="11.1" customHeight="1">
      <c r="A47" s="136">
        <v>13</v>
      </c>
      <c r="B47" s="136"/>
      <c r="C47" s="138" t="s">
        <v>44</v>
      </c>
      <c r="D47" s="220">
        <v>1675574.8370000001</v>
      </c>
      <c r="E47" s="221">
        <v>0.46545773806587232</v>
      </c>
      <c r="F47" s="222">
        <v>98.617536019149981</v>
      </c>
      <c r="G47" s="232"/>
    </row>
    <row r="48" spans="1:7" s="142" customFormat="1" ht="11.1" customHeight="1">
      <c r="A48" s="136">
        <v>14</v>
      </c>
      <c r="B48" s="136"/>
      <c r="C48" s="138" t="s">
        <v>30</v>
      </c>
      <c r="D48" s="220">
        <v>1477427.3810000001</v>
      </c>
      <c r="E48" s="221">
        <v>0.41041437943057735</v>
      </c>
      <c r="F48" s="222">
        <v>99.027950398580558</v>
      </c>
      <c r="G48" s="232"/>
    </row>
    <row r="49" spans="1:8" s="142" customFormat="1" ht="11.1" customHeight="1">
      <c r="A49" s="136">
        <v>15</v>
      </c>
      <c r="B49" s="136"/>
      <c r="C49" s="138" t="s">
        <v>41</v>
      </c>
      <c r="D49" s="220">
        <v>1344373.72</v>
      </c>
      <c r="E49" s="221">
        <v>0.37345341849771546</v>
      </c>
      <c r="F49" s="222">
        <v>99.401403817078275</v>
      </c>
      <c r="G49" s="232"/>
    </row>
    <row r="50" spans="1:8" s="142" customFormat="1" ht="11.1" customHeight="1">
      <c r="A50" s="136">
        <v>16</v>
      </c>
      <c r="B50" s="136"/>
      <c r="C50" s="138" t="s">
        <v>45</v>
      </c>
      <c r="D50" s="220">
        <v>1152260.3659999999</v>
      </c>
      <c r="E50" s="221">
        <v>0.32008627235150711</v>
      </c>
      <c r="F50" s="222">
        <v>99.721490089429778</v>
      </c>
      <c r="G50" s="232"/>
    </row>
    <row r="51" spans="1:8" s="142" customFormat="1" ht="11.1" customHeight="1">
      <c r="A51" s="136">
        <v>17</v>
      </c>
      <c r="B51" s="136"/>
      <c r="C51" s="138" t="s">
        <v>42</v>
      </c>
      <c r="D51" s="220">
        <v>1002591.986</v>
      </c>
      <c r="E51" s="221">
        <v>0.27850991057019003</v>
      </c>
      <c r="F51" s="222">
        <v>99.999999999999972</v>
      </c>
      <c r="G51" s="232"/>
    </row>
    <row r="52" spans="1:8" s="147" customFormat="1" ht="6.75" customHeight="1">
      <c r="A52" s="143"/>
      <c r="B52" s="143"/>
      <c r="C52" s="143"/>
      <c r="D52" s="226"/>
      <c r="E52" s="227"/>
      <c r="F52" s="227"/>
    </row>
    <row r="53" spans="1:8" s="126" customFormat="1" ht="9.75" customHeight="1">
      <c r="A53" s="24"/>
      <c r="B53" s="125"/>
      <c r="C53" s="125"/>
      <c r="D53" s="229"/>
      <c r="E53" s="229"/>
      <c r="F53" s="233"/>
    </row>
    <row r="54" spans="1:8" s="126" customFormat="1" ht="12.75" customHeight="1">
      <c r="A54" s="123" t="s">
        <v>152</v>
      </c>
      <c r="B54" s="123"/>
      <c r="C54" s="214"/>
      <c r="D54" s="214"/>
      <c r="E54" s="214"/>
      <c r="F54" s="214"/>
    </row>
    <row r="55" spans="1:8" s="126" customFormat="1" ht="6.9" customHeight="1" thickBot="1">
      <c r="A55" s="125"/>
      <c r="B55" s="125"/>
      <c r="C55" s="125"/>
      <c r="D55" s="125"/>
      <c r="E55" s="125"/>
      <c r="F55" s="125"/>
    </row>
    <row r="56" spans="1:8" s="126" customFormat="1" ht="12.15" customHeight="1">
      <c r="A56" s="216" t="s">
        <v>1</v>
      </c>
      <c r="B56" s="216"/>
      <c r="C56" s="216"/>
      <c r="D56" s="129" t="s">
        <v>124</v>
      </c>
      <c r="E56" s="217" t="s">
        <v>146</v>
      </c>
      <c r="F56" s="217" t="s">
        <v>147</v>
      </c>
    </row>
    <row r="57" spans="1:8" s="126" customFormat="1" ht="12.15" customHeight="1">
      <c r="A57" s="218"/>
      <c r="B57" s="218"/>
      <c r="C57" s="218"/>
      <c r="D57" s="132"/>
      <c r="E57" s="219" t="s">
        <v>148</v>
      </c>
      <c r="F57" s="219" t="s">
        <v>149</v>
      </c>
    </row>
    <row r="58" spans="1:8" s="126" customFormat="1" ht="6" customHeight="1">
      <c r="A58" s="125"/>
      <c r="B58" s="125"/>
      <c r="C58" s="125"/>
      <c r="D58" s="231"/>
      <c r="E58" s="151"/>
      <c r="F58" s="151"/>
    </row>
    <row r="59" spans="1:8" s="142" customFormat="1" ht="11.1" customHeight="1">
      <c r="A59" s="136">
        <v>1</v>
      </c>
      <c r="B59" s="136"/>
      <c r="C59" s="138" t="s">
        <v>129</v>
      </c>
      <c r="D59" s="220">
        <v>23786919.734999999</v>
      </c>
      <c r="E59" s="221">
        <v>34.838985265793873</v>
      </c>
      <c r="F59" s="222">
        <v>34.838985265793873</v>
      </c>
    </row>
    <row r="60" spans="1:8" s="142" customFormat="1" ht="11.1" customHeight="1">
      <c r="A60" s="136">
        <v>2</v>
      </c>
      <c r="B60" s="136"/>
      <c r="C60" s="138" t="s">
        <v>29</v>
      </c>
      <c r="D60" s="220">
        <v>12578543.541999999</v>
      </c>
      <c r="E60" s="221">
        <v>18.422885266648613</v>
      </c>
      <c r="F60" s="222">
        <v>53.261870532442487</v>
      </c>
    </row>
    <row r="61" spans="1:8" s="142" customFormat="1" ht="11.1" customHeight="1">
      <c r="A61" s="136">
        <v>3</v>
      </c>
      <c r="B61" s="136"/>
      <c r="C61" s="138" t="s">
        <v>114</v>
      </c>
      <c r="D61" s="220">
        <v>11471501.710999999</v>
      </c>
      <c r="E61" s="221">
        <v>16.801480962581564</v>
      </c>
      <c r="F61" s="222">
        <v>70.063351495024051</v>
      </c>
    </row>
    <row r="62" spans="1:8" s="142" customFormat="1" ht="11.1" customHeight="1">
      <c r="A62" s="136">
        <v>4</v>
      </c>
      <c r="B62" s="136"/>
      <c r="C62" s="138" t="s">
        <v>36</v>
      </c>
      <c r="D62" s="220">
        <v>7960975.3030000003</v>
      </c>
      <c r="E62" s="221">
        <v>11.659866194212217</v>
      </c>
      <c r="F62" s="222">
        <v>81.723217689236265</v>
      </c>
      <c r="H62" s="136"/>
    </row>
    <row r="63" spans="1:8" s="142" customFormat="1" ht="11.1" customHeight="1">
      <c r="A63" s="136">
        <v>5</v>
      </c>
      <c r="B63" s="136"/>
      <c r="C63" s="138" t="s">
        <v>37</v>
      </c>
      <c r="D63" s="220">
        <v>2573395.6140000001</v>
      </c>
      <c r="E63" s="221">
        <v>3.7690669022306085</v>
      </c>
      <c r="F63" s="222">
        <v>85.49228459146687</v>
      </c>
      <c r="H63" s="136"/>
    </row>
    <row r="64" spans="1:8" s="142" customFormat="1" ht="11.1" customHeight="1">
      <c r="A64" s="136">
        <v>6</v>
      </c>
      <c r="B64" s="136"/>
      <c r="C64" s="138" t="s">
        <v>33</v>
      </c>
      <c r="D64" s="220">
        <v>1852949.726</v>
      </c>
      <c r="E64" s="221">
        <v>2.7138817855169761</v>
      </c>
      <c r="F64" s="222">
        <v>88.206166376983845</v>
      </c>
      <c r="H64" s="136"/>
    </row>
    <row r="65" spans="1:8" s="142" customFormat="1" ht="11.1" customHeight="1">
      <c r="A65" s="136">
        <v>7</v>
      </c>
      <c r="B65" s="136"/>
      <c r="C65" s="138" t="s">
        <v>35</v>
      </c>
      <c r="D65" s="220">
        <v>1507049.8230000001</v>
      </c>
      <c r="E65" s="221">
        <v>2.2072671519995049</v>
      </c>
      <c r="F65" s="222">
        <v>90.413433528983347</v>
      </c>
      <c r="H65" s="136"/>
    </row>
    <row r="66" spans="1:8" s="142" customFormat="1" ht="11.1" customHeight="1">
      <c r="A66" s="136">
        <v>8</v>
      </c>
      <c r="B66" s="136"/>
      <c r="C66" s="138" t="s">
        <v>40</v>
      </c>
      <c r="D66" s="220">
        <v>1333243.334</v>
      </c>
      <c r="E66" s="221">
        <v>1.9527053265580752</v>
      </c>
      <c r="F66" s="222">
        <v>92.366138855541422</v>
      </c>
      <c r="G66" s="232"/>
      <c r="H66" s="136"/>
    </row>
    <row r="67" spans="1:8" s="142" customFormat="1" ht="11.1" customHeight="1">
      <c r="A67" s="136">
        <v>9</v>
      </c>
      <c r="B67" s="136"/>
      <c r="C67" s="138" t="s">
        <v>32</v>
      </c>
      <c r="D67" s="220">
        <v>1176693.92</v>
      </c>
      <c r="E67" s="221">
        <v>1.7234186938845037</v>
      </c>
      <c r="F67" s="222">
        <v>94.089557549425919</v>
      </c>
      <c r="G67" s="232"/>
      <c r="H67" s="136"/>
    </row>
    <row r="68" spans="1:8" s="142" customFormat="1" ht="11.1" customHeight="1">
      <c r="A68" s="136">
        <v>10</v>
      </c>
      <c r="B68" s="136"/>
      <c r="C68" s="138" t="s">
        <v>39</v>
      </c>
      <c r="D68" s="220">
        <v>970279.84100000001</v>
      </c>
      <c r="E68" s="221">
        <v>1.4210988837935734</v>
      </c>
      <c r="F68" s="222">
        <v>95.510656433219495</v>
      </c>
      <c r="G68" s="232"/>
      <c r="H68" s="136"/>
    </row>
    <row r="69" spans="1:8" s="142" customFormat="1" ht="11.1" customHeight="1">
      <c r="A69" s="136">
        <v>11</v>
      </c>
      <c r="B69" s="136"/>
      <c r="C69" s="138" t="s">
        <v>38</v>
      </c>
      <c r="D69" s="220">
        <v>771749.95799999998</v>
      </c>
      <c r="E69" s="221">
        <v>1.1303264867908733</v>
      </c>
      <c r="F69" s="222">
        <v>96.640982920010373</v>
      </c>
      <c r="G69" s="232"/>
      <c r="H69" s="136"/>
    </row>
    <row r="70" spans="1:8" s="142" customFormat="1" ht="11.1" customHeight="1">
      <c r="A70" s="136">
        <v>12</v>
      </c>
      <c r="B70" s="136"/>
      <c r="C70" s="138" t="s">
        <v>45</v>
      </c>
      <c r="D70" s="220">
        <v>589541.21699999995</v>
      </c>
      <c r="E70" s="221">
        <v>0.86345848901235156</v>
      </c>
      <c r="F70" s="222">
        <v>97.504441409022718</v>
      </c>
      <c r="G70" s="232"/>
      <c r="H70" s="136"/>
    </row>
    <row r="71" spans="1:8" s="142" customFormat="1" ht="11.1" customHeight="1">
      <c r="A71" s="136">
        <v>13</v>
      </c>
      <c r="B71" s="136"/>
      <c r="C71" s="138" t="s">
        <v>43</v>
      </c>
      <c r="D71" s="220">
        <v>516262.89899999998</v>
      </c>
      <c r="E71" s="221">
        <v>0.75613302318720876</v>
      </c>
      <c r="F71" s="222">
        <v>98.260574432209921</v>
      </c>
      <c r="G71" s="232"/>
      <c r="H71" s="136"/>
    </row>
    <row r="72" spans="1:8" s="142" customFormat="1" ht="11.1" customHeight="1">
      <c r="A72" s="136">
        <v>14</v>
      </c>
      <c r="B72" s="136"/>
      <c r="C72" s="138" t="s">
        <v>30</v>
      </c>
      <c r="D72" s="220">
        <v>403134.75300000003</v>
      </c>
      <c r="E72" s="221">
        <v>0.59044238919387992</v>
      </c>
      <c r="F72" s="222">
        <v>98.851016821403803</v>
      </c>
      <c r="G72" s="232"/>
      <c r="H72" s="136"/>
    </row>
    <row r="73" spans="1:8" s="142" customFormat="1" ht="11.1" customHeight="1">
      <c r="A73" s="136">
        <v>15</v>
      </c>
      <c r="B73" s="136"/>
      <c r="C73" s="138" t="s">
        <v>150</v>
      </c>
      <c r="D73" s="220">
        <v>365828.93300000002</v>
      </c>
      <c r="E73" s="221">
        <v>0.53580324600982199</v>
      </c>
      <c r="F73" s="222">
        <v>99.386820067413623</v>
      </c>
      <c r="G73" s="232"/>
      <c r="H73" s="136"/>
    </row>
    <row r="74" spans="1:8" s="142" customFormat="1" ht="11.1" customHeight="1">
      <c r="A74" s="136">
        <v>16</v>
      </c>
      <c r="B74" s="136"/>
      <c r="C74" s="138" t="s">
        <v>44</v>
      </c>
      <c r="D74" s="220">
        <v>292663.09700000001</v>
      </c>
      <c r="E74" s="221">
        <v>0.42864252445524148</v>
      </c>
      <c r="F74" s="222">
        <v>99.815462591868865</v>
      </c>
      <c r="G74" s="232"/>
      <c r="H74" s="136"/>
    </row>
    <row r="75" spans="1:8" s="142" customFormat="1" ht="11.1" customHeight="1">
      <c r="A75" s="136">
        <v>17</v>
      </c>
      <c r="B75" s="136"/>
      <c r="C75" s="138" t="s">
        <v>42</v>
      </c>
      <c r="D75" s="220">
        <v>125996.107</v>
      </c>
      <c r="E75" s="221">
        <v>0.18453740813114103</v>
      </c>
      <c r="F75" s="222">
        <v>100</v>
      </c>
      <c r="G75" s="232"/>
      <c r="H75" s="136"/>
    </row>
    <row r="76" spans="1:8" ht="7.5" customHeight="1">
      <c r="A76" s="234"/>
      <c r="B76" s="234"/>
      <c r="C76" s="234"/>
      <c r="D76" s="226"/>
      <c r="E76" s="234"/>
      <c r="F76" s="234"/>
      <c r="H76" s="235"/>
    </row>
    <row r="77" spans="1:8">
      <c r="A77" s="236" t="s">
        <v>153</v>
      </c>
      <c r="B77" s="236"/>
      <c r="C77" s="161"/>
      <c r="D77" s="237"/>
      <c r="E77" s="161"/>
      <c r="F77" s="161"/>
      <c r="H77" s="235"/>
    </row>
    <row r="78" spans="1:8">
      <c r="A78" s="236" t="s">
        <v>154</v>
      </c>
      <c r="B78" s="161"/>
      <c r="C78" s="161"/>
      <c r="D78" s="238"/>
      <c r="E78" s="161"/>
      <c r="F78" s="161"/>
      <c r="H78" s="235"/>
    </row>
    <row r="79" spans="1:8" ht="12.75" customHeight="1">
      <c r="A79" s="162"/>
      <c r="B79" s="33"/>
      <c r="C79" s="33"/>
      <c r="D79" s="33"/>
      <c r="E79" s="33"/>
      <c r="F79" s="239"/>
      <c r="H79" s="235"/>
    </row>
    <row r="80" spans="1:8">
      <c r="F80" s="239"/>
      <c r="H80" s="235"/>
    </row>
    <row r="81" spans="8:8">
      <c r="H81" s="235"/>
    </row>
    <row r="82" spans="8:8">
      <c r="H82" s="235"/>
    </row>
    <row r="83" spans="8:8">
      <c r="H83" s="235"/>
    </row>
    <row r="84" spans="8:8">
      <c r="H84" s="235"/>
    </row>
    <row r="85" spans="8:8">
      <c r="H85" s="235"/>
    </row>
    <row r="86" spans="8:8">
      <c r="H86" s="235"/>
    </row>
    <row r="87" spans="8:8">
      <c r="H87" s="235"/>
    </row>
    <row r="88" spans="8:8">
      <c r="H88" s="235"/>
    </row>
    <row r="89" spans="8:8">
      <c r="H89" s="235"/>
    </row>
    <row r="90" spans="8:8">
      <c r="H90" s="235"/>
    </row>
    <row r="91" spans="8:8">
      <c r="H91" s="235"/>
    </row>
    <row r="92" spans="8:8">
      <c r="H92" s="235"/>
    </row>
    <row r="93" spans="8:8">
      <c r="H93" s="235"/>
    </row>
    <row r="94" spans="8:8">
      <c r="H94" s="235"/>
    </row>
    <row r="95" spans="8:8">
      <c r="H95" s="235"/>
    </row>
    <row r="96" spans="8:8">
      <c r="H96" s="235"/>
    </row>
    <row r="97" spans="8:8">
      <c r="H97" s="235"/>
    </row>
    <row r="98" spans="8:8">
      <c r="H98" s="235"/>
    </row>
    <row r="206" spans="3:3">
      <c r="C206" s="164" t="s">
        <v>155</v>
      </c>
    </row>
  </sheetData>
  <mergeCells count="6">
    <mergeCell ref="A8:C9"/>
    <mergeCell ref="D8:D9"/>
    <mergeCell ref="A32:C33"/>
    <mergeCell ref="D32:D33"/>
    <mergeCell ref="A56:C57"/>
    <mergeCell ref="D56:D57"/>
  </mergeCells>
  <hyperlinks>
    <hyperlink ref="A1" location="Índice!A1" display="Volver al Índice" xr:uid="{40035B4B-E34A-443A-A9B4-BECB0E1D535B}"/>
  </hyperlinks>
  <printOptions horizontalCentered="1" verticalCentered="1"/>
  <pageMargins left="0.98425196850393704" right="0.98425196850393704" top="1.1417322834645669" bottom="1.1417322834645669" header="0.59055118110236227" footer="0.59055118110236227"/>
  <pageSetup paperSize="9" scale="78" fitToWidth="0" fitToHeight="0"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C92B1-142F-41A2-BCE6-6C3E117DE9D7}">
  <dimension ref="A1:V81"/>
  <sheetViews>
    <sheetView showGridLines="0" zoomScaleNormal="100" workbookViewId="0"/>
  </sheetViews>
  <sheetFormatPr baseColWidth="10" defaultColWidth="11.44140625" defaultRowHeight="13.2"/>
  <cols>
    <col min="1" max="1" width="3.5546875" style="164" customWidth="1"/>
    <col min="2" max="2" width="1.44140625" style="164" customWidth="1"/>
    <col min="3" max="3" width="19.109375" style="164" customWidth="1"/>
    <col min="4" max="4" width="12.5546875" style="164" bestFit="1" customWidth="1"/>
    <col min="5" max="6" width="10.5546875" style="164" customWidth="1"/>
    <col min="7" max="7" width="1.88671875" style="164" customWidth="1"/>
    <col min="8" max="8" width="3.44140625" style="164" customWidth="1"/>
    <col min="9" max="9" width="1" style="164" customWidth="1"/>
    <col min="10" max="10" width="19" style="164" customWidth="1"/>
    <col min="11" max="11" width="11.44140625" style="164" bestFit="1" customWidth="1"/>
    <col min="12" max="13" width="10.5546875" style="164" customWidth="1"/>
    <col min="14" max="14" width="1.44140625" style="164" customWidth="1"/>
    <col min="15" max="15" width="2.5546875" style="164" customWidth="1"/>
    <col min="16" max="16" width="1.109375" style="164" customWidth="1"/>
    <col min="17" max="17" width="17.5546875" style="164" customWidth="1"/>
    <col min="18" max="18" width="11.44140625" style="164" bestFit="1" customWidth="1"/>
    <col min="19" max="20" width="10.5546875" style="164" customWidth="1"/>
    <col min="21" max="16384" width="11.44140625" style="164"/>
  </cols>
  <sheetData>
    <row r="1" spans="1:22" ht="21.75" customHeight="1">
      <c r="A1" s="1486" t="s">
        <v>1229</v>
      </c>
      <c r="B1" s="240"/>
      <c r="C1" s="240"/>
      <c r="D1" s="240"/>
      <c r="E1" s="240"/>
      <c r="F1" s="240"/>
      <c r="G1" s="240"/>
      <c r="H1" s="240"/>
      <c r="I1" s="240"/>
      <c r="J1" s="240"/>
      <c r="K1" s="240"/>
      <c r="L1" s="240"/>
      <c r="M1" s="240"/>
      <c r="N1" s="240"/>
      <c r="O1" s="240"/>
      <c r="P1" s="240"/>
      <c r="Q1" s="240"/>
      <c r="R1" s="240"/>
      <c r="S1" s="240"/>
      <c r="T1" s="240"/>
    </row>
    <row r="2" spans="1:22" s="242" customFormat="1" ht="24.9" customHeight="1">
      <c r="A2" s="241" t="s">
        <v>156</v>
      </c>
      <c r="B2" s="241"/>
      <c r="C2" s="241"/>
      <c r="D2" s="241"/>
      <c r="E2" s="241"/>
      <c r="F2" s="241"/>
      <c r="G2" s="241"/>
      <c r="H2" s="241"/>
      <c r="I2" s="241"/>
      <c r="J2" s="241"/>
      <c r="K2" s="241"/>
      <c r="L2" s="241"/>
      <c r="M2" s="241"/>
      <c r="N2" s="241"/>
      <c r="O2" s="241"/>
      <c r="P2" s="241"/>
      <c r="Q2" s="241"/>
      <c r="R2" s="241"/>
      <c r="S2" s="241"/>
      <c r="T2" s="241"/>
    </row>
    <row r="3" spans="1:22" s="244" customFormat="1" ht="18" customHeight="1">
      <c r="A3" s="243">
        <v>45535</v>
      </c>
      <c r="B3" s="243"/>
      <c r="C3" s="243"/>
      <c r="D3" s="243"/>
      <c r="E3" s="243"/>
      <c r="F3" s="243"/>
      <c r="G3" s="243"/>
      <c r="H3" s="243"/>
      <c r="I3" s="243"/>
      <c r="J3" s="243"/>
      <c r="K3" s="243"/>
      <c r="L3" s="243"/>
      <c r="M3" s="243"/>
      <c r="N3" s="243"/>
      <c r="O3" s="243"/>
      <c r="P3" s="243"/>
      <c r="Q3" s="243"/>
      <c r="R3" s="243"/>
      <c r="S3" s="243"/>
      <c r="T3" s="243"/>
    </row>
    <row r="4" spans="1:22" s="246" customFormat="1" ht="18" customHeight="1">
      <c r="A4" s="245" t="s">
        <v>122</v>
      </c>
      <c r="B4" s="245"/>
      <c r="C4" s="245"/>
      <c r="D4" s="245"/>
      <c r="E4" s="245"/>
      <c r="F4" s="245"/>
      <c r="G4" s="245"/>
      <c r="H4" s="245"/>
      <c r="I4" s="245"/>
      <c r="J4" s="245"/>
      <c r="K4" s="245"/>
      <c r="L4" s="245"/>
      <c r="M4" s="245"/>
      <c r="N4" s="245"/>
      <c r="O4" s="245"/>
      <c r="P4" s="245"/>
      <c r="Q4" s="245"/>
      <c r="R4" s="245"/>
      <c r="S4" s="245"/>
      <c r="T4" s="245"/>
    </row>
    <row r="5" spans="1:22" s="247" customFormat="1" ht="9.75" customHeight="1"/>
    <row r="6" spans="1:22" s="250" customFormat="1" ht="12" customHeight="1">
      <c r="A6" s="123" t="s">
        <v>157</v>
      </c>
      <c r="B6" s="123"/>
      <c r="C6" s="123"/>
      <c r="D6" s="123"/>
      <c r="E6" s="123"/>
      <c r="F6" s="123"/>
      <c r="G6" s="248"/>
      <c r="H6" s="123" t="s">
        <v>158</v>
      </c>
      <c r="I6" s="123"/>
      <c r="J6" s="123"/>
      <c r="K6" s="123"/>
      <c r="L6" s="123"/>
      <c r="M6" s="123"/>
      <c r="N6" s="248"/>
      <c r="O6" s="248"/>
      <c r="P6" s="248"/>
      <c r="Q6" s="249" t="s">
        <v>159</v>
      </c>
      <c r="R6" s="249"/>
      <c r="S6" s="249"/>
      <c r="T6" s="249"/>
      <c r="U6" s="248"/>
      <c r="V6" s="248"/>
    </row>
    <row r="7" spans="1:22" s="247" customFormat="1" ht="9" customHeight="1" thickBot="1"/>
    <row r="8" spans="1:22" s="251" customFormat="1" ht="12.9" customHeight="1">
      <c r="A8" s="127" t="s">
        <v>1</v>
      </c>
      <c r="B8" s="127"/>
      <c r="C8" s="128"/>
      <c r="D8" s="128" t="s">
        <v>124</v>
      </c>
      <c r="E8" s="129" t="s">
        <v>160</v>
      </c>
      <c r="F8" s="129" t="s">
        <v>161</v>
      </c>
      <c r="G8" s="125"/>
      <c r="H8" s="127" t="s">
        <v>1</v>
      </c>
      <c r="I8" s="127"/>
      <c r="J8" s="128"/>
      <c r="K8" s="128" t="s">
        <v>124</v>
      </c>
      <c r="L8" s="129" t="s">
        <v>160</v>
      </c>
      <c r="M8" s="129" t="s">
        <v>161</v>
      </c>
      <c r="N8" s="125"/>
      <c r="O8" s="127" t="s">
        <v>1</v>
      </c>
      <c r="P8" s="127"/>
      <c r="Q8" s="128"/>
      <c r="R8" s="128" t="s">
        <v>124</v>
      </c>
      <c r="S8" s="129" t="s">
        <v>160</v>
      </c>
      <c r="T8" s="129" t="s">
        <v>161</v>
      </c>
    </row>
    <row r="9" spans="1:22" s="251" customFormat="1" ht="12.9" customHeight="1">
      <c r="A9" s="131"/>
      <c r="B9" s="131"/>
      <c r="C9" s="131"/>
      <c r="D9" s="131"/>
      <c r="E9" s="132" t="s">
        <v>127</v>
      </c>
      <c r="F9" s="132" t="s">
        <v>128</v>
      </c>
      <c r="G9" s="125"/>
      <c r="H9" s="131"/>
      <c r="I9" s="131"/>
      <c r="J9" s="131"/>
      <c r="K9" s="131"/>
      <c r="L9" s="132" t="s">
        <v>127</v>
      </c>
      <c r="M9" s="132" t="s">
        <v>128</v>
      </c>
      <c r="N9" s="125"/>
      <c r="O9" s="131"/>
      <c r="P9" s="131"/>
      <c r="Q9" s="131"/>
      <c r="R9" s="131"/>
      <c r="S9" s="132" t="s">
        <v>127</v>
      </c>
      <c r="T9" s="132" t="s">
        <v>128</v>
      </c>
    </row>
    <row r="10" spans="1:22" s="247" customFormat="1" ht="4.5" customHeight="1">
      <c r="C10" s="252"/>
      <c r="D10" s="252"/>
      <c r="E10" s="253"/>
      <c r="F10" s="253"/>
      <c r="H10" s="252"/>
      <c r="I10" s="252"/>
      <c r="J10" s="252"/>
      <c r="K10" s="252"/>
      <c r="L10" s="253"/>
      <c r="M10" s="253"/>
      <c r="Q10" s="252"/>
      <c r="R10" s="252"/>
      <c r="S10" s="253"/>
      <c r="T10" s="253"/>
    </row>
    <row r="11" spans="1:22" s="142" customFormat="1" ht="9.9" customHeight="1">
      <c r="A11" s="136">
        <v>1</v>
      </c>
      <c r="B11" s="137"/>
      <c r="C11" s="138" t="s">
        <v>129</v>
      </c>
      <c r="D11" s="254">
        <v>32779474.969000001</v>
      </c>
      <c r="E11" s="255">
        <v>38.039395428725811</v>
      </c>
      <c r="F11" s="256">
        <v>38.039395428725811</v>
      </c>
      <c r="H11" s="136">
        <v>1</v>
      </c>
      <c r="I11" s="136"/>
      <c r="J11" s="138" t="s">
        <v>129</v>
      </c>
      <c r="K11" s="254">
        <v>17950584.280000001</v>
      </c>
      <c r="L11" s="255">
        <v>33.671780071212801</v>
      </c>
      <c r="M11" s="256">
        <v>33.671780071212801</v>
      </c>
      <c r="O11" s="136">
        <v>1</v>
      </c>
      <c r="P11" s="137"/>
      <c r="Q11" s="138" t="s">
        <v>129</v>
      </c>
      <c r="R11" s="254">
        <v>19037307.88992</v>
      </c>
      <c r="S11" s="255">
        <v>38.348390601116037</v>
      </c>
      <c r="T11" s="256">
        <v>38.348390601116037</v>
      </c>
    </row>
    <row r="12" spans="1:22" s="142" customFormat="1" ht="9.9" customHeight="1">
      <c r="A12" s="136">
        <v>2</v>
      </c>
      <c r="B12" s="137"/>
      <c r="C12" s="138" t="s">
        <v>29</v>
      </c>
      <c r="D12" s="254">
        <v>16242792.929</v>
      </c>
      <c r="E12" s="255">
        <v>18.849173871072274</v>
      </c>
      <c r="F12" s="256">
        <v>56.888569299798085</v>
      </c>
      <c r="H12" s="136">
        <v>2</v>
      </c>
      <c r="I12" s="136"/>
      <c r="J12" s="138" t="s">
        <v>29</v>
      </c>
      <c r="K12" s="254">
        <v>12544615.152000001</v>
      </c>
      <c r="L12" s="255">
        <v>23.531240871461353</v>
      </c>
      <c r="M12" s="256">
        <v>57.203020942674158</v>
      </c>
      <c r="O12" s="136">
        <v>2</v>
      </c>
      <c r="P12" s="137"/>
      <c r="Q12" s="138" t="s">
        <v>29</v>
      </c>
      <c r="R12" s="254">
        <v>16237869.71092</v>
      </c>
      <c r="S12" s="255">
        <v>32.709255626111954</v>
      </c>
      <c r="T12" s="256">
        <v>71.057646227227991</v>
      </c>
    </row>
    <row r="13" spans="1:22" s="142" customFormat="1" ht="9.9" customHeight="1">
      <c r="A13" s="136">
        <v>3</v>
      </c>
      <c r="B13" s="137"/>
      <c r="C13" s="138" t="s">
        <v>114</v>
      </c>
      <c r="D13" s="254">
        <v>14248112.713</v>
      </c>
      <c r="E13" s="255">
        <v>16.5344196060318</v>
      </c>
      <c r="F13" s="256">
        <v>73.422988905829882</v>
      </c>
      <c r="H13" s="136">
        <v>3</v>
      </c>
      <c r="I13" s="136"/>
      <c r="J13" s="138" t="s">
        <v>114</v>
      </c>
      <c r="K13" s="254">
        <v>7309291.4189999998</v>
      </c>
      <c r="L13" s="255">
        <v>13.710799007873344</v>
      </c>
      <c r="M13" s="256">
        <v>70.913819950547506</v>
      </c>
      <c r="O13" s="136">
        <v>3</v>
      </c>
      <c r="P13" s="137"/>
      <c r="Q13" s="138" t="s">
        <v>114</v>
      </c>
      <c r="R13" s="254">
        <v>6918908.7078900002</v>
      </c>
      <c r="S13" s="255">
        <v>13.937317986232545</v>
      </c>
      <c r="T13" s="256">
        <v>84.994964213460534</v>
      </c>
    </row>
    <row r="14" spans="1:22" s="142" customFormat="1" ht="9.9" customHeight="1">
      <c r="A14" s="136">
        <v>4</v>
      </c>
      <c r="B14" s="137"/>
      <c r="C14" s="138" t="s">
        <v>36</v>
      </c>
      <c r="D14" s="254">
        <v>11041721.488</v>
      </c>
      <c r="E14" s="255">
        <v>12.813518529296452</v>
      </c>
      <c r="F14" s="256">
        <v>86.236507435126327</v>
      </c>
      <c r="H14" s="136">
        <v>4</v>
      </c>
      <c r="I14" s="136"/>
      <c r="J14" s="138" t="s">
        <v>36</v>
      </c>
      <c r="K14" s="254">
        <v>6978797.4869999997</v>
      </c>
      <c r="L14" s="255">
        <v>13.090857126339539</v>
      </c>
      <c r="M14" s="256">
        <v>84.004677076887049</v>
      </c>
      <c r="O14" s="136">
        <v>4</v>
      </c>
      <c r="P14" s="137"/>
      <c r="Q14" s="138" t="s">
        <v>36</v>
      </c>
      <c r="R14" s="254">
        <v>3471387.1177399997</v>
      </c>
      <c r="S14" s="255">
        <v>6.992696125341455</v>
      </c>
      <c r="T14" s="256">
        <v>91.987660338801987</v>
      </c>
    </row>
    <row r="15" spans="1:22" s="142" customFormat="1" ht="9.9" customHeight="1">
      <c r="A15" s="136">
        <v>5</v>
      </c>
      <c r="B15" s="137"/>
      <c r="C15" s="138" t="s">
        <v>33</v>
      </c>
      <c r="D15" s="254">
        <v>4017838.7519999999</v>
      </c>
      <c r="E15" s="255">
        <v>4.6625565906935806</v>
      </c>
      <c r="F15" s="256">
        <v>90.899064025819911</v>
      </c>
      <c r="H15" s="136">
        <v>5</v>
      </c>
      <c r="I15" s="136"/>
      <c r="J15" s="138" t="s">
        <v>33</v>
      </c>
      <c r="K15" s="254">
        <v>3180885.949</v>
      </c>
      <c r="L15" s="255">
        <v>5.9667189900706115</v>
      </c>
      <c r="M15" s="256">
        <v>89.971396066957666</v>
      </c>
      <c r="O15" s="136">
        <v>5</v>
      </c>
      <c r="P15" s="137"/>
      <c r="Q15" s="138" t="s">
        <v>33</v>
      </c>
      <c r="R15" s="254">
        <v>1792958.6602400001</v>
      </c>
      <c r="S15" s="255">
        <v>3.6117017927174024</v>
      </c>
      <c r="T15" s="256">
        <v>95.599362131519385</v>
      </c>
    </row>
    <row r="16" spans="1:22" s="142" customFormat="1" ht="9.9" customHeight="1">
      <c r="A16" s="136">
        <v>6</v>
      </c>
      <c r="B16" s="137"/>
      <c r="C16" s="138" t="s">
        <v>141</v>
      </c>
      <c r="D16" s="254">
        <v>2904627.9720000001</v>
      </c>
      <c r="E16" s="255">
        <v>3.3707157330841362</v>
      </c>
      <c r="F16" s="256">
        <v>94.26977975890405</v>
      </c>
      <c r="H16" s="136">
        <v>6</v>
      </c>
      <c r="I16" s="136"/>
      <c r="J16" s="138" t="s">
        <v>40</v>
      </c>
      <c r="K16" s="254">
        <v>2104883.267</v>
      </c>
      <c r="L16" s="255">
        <v>3.9483487187081066</v>
      </c>
      <c r="M16" s="256">
        <v>93.91974478566577</v>
      </c>
      <c r="O16" s="136">
        <v>6</v>
      </c>
      <c r="P16" s="137"/>
      <c r="Q16" s="138" t="s">
        <v>32</v>
      </c>
      <c r="R16" s="254">
        <v>710239.80178999994</v>
      </c>
      <c r="S16" s="255">
        <v>1.4306935359239286</v>
      </c>
      <c r="T16" s="256">
        <v>97.030055667443307</v>
      </c>
    </row>
    <row r="17" spans="1:22" s="142" customFormat="1" ht="9.9" customHeight="1">
      <c r="A17" s="136">
        <v>7</v>
      </c>
      <c r="B17" s="137"/>
      <c r="C17" s="138" t="s">
        <v>38</v>
      </c>
      <c r="D17" s="254">
        <v>1079260.5220000001</v>
      </c>
      <c r="E17" s="255">
        <v>1.2524428108075789</v>
      </c>
      <c r="F17" s="256">
        <v>95.52222256971163</v>
      </c>
      <c r="H17" s="136">
        <v>7</v>
      </c>
      <c r="I17" s="136"/>
      <c r="J17" s="138" t="s">
        <v>32</v>
      </c>
      <c r="K17" s="254">
        <v>1377958.9879999999</v>
      </c>
      <c r="L17" s="255">
        <v>2.5847811562759309</v>
      </c>
      <c r="M17" s="256">
        <v>96.504525941941708</v>
      </c>
      <c r="O17" s="136">
        <v>7</v>
      </c>
      <c r="P17" s="137"/>
      <c r="Q17" s="138" t="s">
        <v>141</v>
      </c>
      <c r="R17" s="254">
        <v>583366.05082</v>
      </c>
      <c r="S17" s="255">
        <v>1.1751214672596166</v>
      </c>
      <c r="T17" s="256">
        <v>98.205177134702922</v>
      </c>
    </row>
    <row r="18" spans="1:22" s="142" customFormat="1" ht="9.9" customHeight="1">
      <c r="A18" s="136">
        <v>8</v>
      </c>
      <c r="B18" s="137"/>
      <c r="C18" s="138" t="s">
        <v>45</v>
      </c>
      <c r="D18" s="254">
        <v>1026600.74</v>
      </c>
      <c r="E18" s="255">
        <v>1.1913330379212559</v>
      </c>
      <c r="F18" s="256">
        <v>96.713555607632884</v>
      </c>
      <c r="H18" s="136">
        <v>8</v>
      </c>
      <c r="I18" s="136"/>
      <c r="J18" s="138" t="s">
        <v>35</v>
      </c>
      <c r="K18" s="254">
        <v>782816.26100000006</v>
      </c>
      <c r="L18" s="255">
        <v>1.4684099729237958</v>
      </c>
      <c r="M18" s="256">
        <v>97.972935914865502</v>
      </c>
      <c r="O18" s="136">
        <v>8</v>
      </c>
      <c r="P18" s="137"/>
      <c r="Q18" s="138" t="s">
        <v>37</v>
      </c>
      <c r="R18" s="254">
        <v>450407.31114999996</v>
      </c>
      <c r="S18" s="255">
        <v>0.90729191319766944</v>
      </c>
      <c r="T18" s="256">
        <v>99.112469047900589</v>
      </c>
    </row>
    <row r="19" spans="1:22" s="142" customFormat="1" ht="9.9" customHeight="1">
      <c r="A19" s="136">
        <v>9</v>
      </c>
      <c r="B19" s="137"/>
      <c r="C19" s="138" t="s">
        <v>43</v>
      </c>
      <c r="D19" s="254">
        <v>1025370.088</v>
      </c>
      <c r="E19" s="255">
        <v>1.1899049107743924</v>
      </c>
      <c r="F19" s="256">
        <v>97.903460518407272</v>
      </c>
      <c r="H19" s="136">
        <v>9</v>
      </c>
      <c r="I19" s="136"/>
      <c r="J19" s="138" t="s">
        <v>38</v>
      </c>
      <c r="K19" s="254">
        <v>548279.68799999997</v>
      </c>
      <c r="L19" s="255">
        <v>1.0284653014007168</v>
      </c>
      <c r="M19" s="256">
        <v>99.001401216266217</v>
      </c>
      <c r="O19" s="136">
        <v>9</v>
      </c>
      <c r="P19" s="137"/>
      <c r="Q19" s="138" t="s">
        <v>35</v>
      </c>
      <c r="R19" s="254">
        <v>180582.14426</v>
      </c>
      <c r="S19" s="255">
        <v>0.36376123366352014</v>
      </c>
      <c r="T19" s="256">
        <v>99.476230281564114</v>
      </c>
    </row>
    <row r="20" spans="1:22" s="142" customFormat="1" ht="9.9" customHeight="1">
      <c r="A20" s="136">
        <v>10</v>
      </c>
      <c r="B20" s="137"/>
      <c r="C20" s="138" t="s">
        <v>35</v>
      </c>
      <c r="D20" s="254">
        <v>864300.63500000001</v>
      </c>
      <c r="E20" s="255">
        <v>1.0029896346770806</v>
      </c>
      <c r="F20" s="256">
        <v>98.90645015308435</v>
      </c>
      <c r="H20" s="136">
        <v>10</v>
      </c>
      <c r="I20" s="136"/>
      <c r="J20" s="138" t="s">
        <v>45</v>
      </c>
      <c r="K20" s="254">
        <v>226118.83300000001</v>
      </c>
      <c r="L20" s="255">
        <v>0.42415464009260062</v>
      </c>
      <c r="M20" s="256">
        <v>99.425555856358812</v>
      </c>
      <c r="O20" s="136">
        <v>10</v>
      </c>
      <c r="P20" s="137"/>
      <c r="Q20" s="138" t="s">
        <v>38</v>
      </c>
      <c r="R20" s="254">
        <v>124494.99462</v>
      </c>
      <c r="S20" s="255">
        <v>0.25078034715714531</v>
      </c>
      <c r="T20" s="256">
        <v>99.72701062872126</v>
      </c>
    </row>
    <row r="21" spans="1:22" s="142" customFormat="1" ht="9.9" customHeight="1">
      <c r="A21" s="136">
        <v>11</v>
      </c>
      <c r="B21" s="137"/>
      <c r="C21" s="138" t="s">
        <v>32</v>
      </c>
      <c r="D21" s="254">
        <v>676683.26300000004</v>
      </c>
      <c r="E21" s="255">
        <v>0.78526645852627985</v>
      </c>
      <c r="F21" s="256">
        <v>99.69171661161063</v>
      </c>
      <c r="H21" s="136">
        <v>11</v>
      </c>
      <c r="I21" s="136"/>
      <c r="J21" s="138" t="s">
        <v>43</v>
      </c>
      <c r="K21" s="254">
        <v>139847.905</v>
      </c>
      <c r="L21" s="255">
        <v>0.26232727732580857</v>
      </c>
      <c r="M21" s="256">
        <v>99.687883133684622</v>
      </c>
      <c r="O21" s="136">
        <v>11</v>
      </c>
      <c r="P21" s="137"/>
      <c r="Q21" s="138" t="s">
        <v>30</v>
      </c>
      <c r="R21" s="254">
        <v>70465.785829999993</v>
      </c>
      <c r="S21" s="255">
        <v>0.14194493752208695</v>
      </c>
      <c r="T21" s="256">
        <v>99.868955566243343</v>
      </c>
    </row>
    <row r="22" spans="1:22" s="142" customFormat="1" ht="9.9" customHeight="1">
      <c r="A22" s="136">
        <v>12</v>
      </c>
      <c r="B22" s="137"/>
      <c r="C22" s="138" t="s">
        <v>44</v>
      </c>
      <c r="D22" s="254">
        <v>192272</v>
      </c>
      <c r="E22" s="255">
        <v>0.22312470363814049</v>
      </c>
      <c r="F22" s="256">
        <v>99.914841315248765</v>
      </c>
      <c r="H22" s="136">
        <v>12</v>
      </c>
      <c r="I22" s="136"/>
      <c r="J22" s="138" t="s">
        <v>30</v>
      </c>
      <c r="K22" s="254">
        <v>125087.53</v>
      </c>
      <c r="L22" s="255">
        <v>0.23463970498743192</v>
      </c>
      <c r="M22" s="256">
        <v>99.922522838672052</v>
      </c>
      <c r="O22" s="136">
        <v>12</v>
      </c>
      <c r="P22" s="137"/>
      <c r="Q22" s="138" t="s">
        <v>42</v>
      </c>
      <c r="R22" s="254">
        <v>64919.329829999995</v>
      </c>
      <c r="S22" s="255">
        <v>0.13077226214331009</v>
      </c>
      <c r="T22" s="256">
        <v>99.999727828386654</v>
      </c>
    </row>
    <row r="23" spans="1:22" s="142" customFormat="1" ht="9.9" customHeight="1">
      <c r="A23" s="136">
        <v>13</v>
      </c>
      <c r="B23" s="137"/>
      <c r="C23" s="138" t="s">
        <v>30</v>
      </c>
      <c r="D23" s="254">
        <v>55535.315999999999</v>
      </c>
      <c r="E23" s="255">
        <v>6.4446726116909797E-2</v>
      </c>
      <c r="F23" s="256">
        <v>99.979288041365677</v>
      </c>
      <c r="H23" s="136">
        <v>13</v>
      </c>
      <c r="I23" s="136"/>
      <c r="J23" s="138" t="s">
        <v>42</v>
      </c>
      <c r="K23" s="254">
        <v>41303.438999999998</v>
      </c>
      <c r="L23" s="255">
        <v>7.7477161327962826E-2</v>
      </c>
      <c r="M23" s="256">
        <v>100.00000000000001</v>
      </c>
      <c r="O23" s="136">
        <v>13</v>
      </c>
      <c r="P23" s="137"/>
      <c r="Q23" s="138" t="s">
        <v>96</v>
      </c>
      <c r="R23" s="254">
        <v>135.11426999999998</v>
      </c>
      <c r="S23" s="255">
        <v>2.7217161332396912E-4</v>
      </c>
      <c r="T23" s="256">
        <v>99.999999999999972</v>
      </c>
    </row>
    <row r="24" spans="1:22" s="142" customFormat="1" ht="9.9" customHeight="1">
      <c r="A24" s="136">
        <v>14</v>
      </c>
      <c r="B24" s="137"/>
      <c r="C24" s="138" t="s">
        <v>42</v>
      </c>
      <c r="D24" s="254">
        <v>17848</v>
      </c>
      <c r="E24" s="255">
        <v>2.0711958634296888E-2</v>
      </c>
      <c r="F24" s="256">
        <v>99.999999999999972</v>
      </c>
      <c r="H24" s="136">
        <v>14</v>
      </c>
      <c r="I24" s="136"/>
      <c r="J24" s="138" t="s">
        <v>44</v>
      </c>
      <c r="K24" s="254">
        <v>0</v>
      </c>
      <c r="L24" s="255" t="s">
        <v>131</v>
      </c>
      <c r="M24" s="256" t="s">
        <v>131</v>
      </c>
      <c r="O24" s="136">
        <v>14</v>
      </c>
      <c r="P24" s="137"/>
      <c r="Q24" s="138" t="s">
        <v>43</v>
      </c>
      <c r="R24" s="254">
        <v>0</v>
      </c>
      <c r="S24" s="255" t="s">
        <v>131</v>
      </c>
      <c r="T24" s="256" t="s">
        <v>131</v>
      </c>
    </row>
    <row r="25" spans="1:22" s="142" customFormat="1" ht="9.9" customHeight="1">
      <c r="A25" s="136">
        <v>15</v>
      </c>
      <c r="B25" s="137"/>
      <c r="C25" s="138" t="s">
        <v>41</v>
      </c>
      <c r="D25" s="254">
        <v>0</v>
      </c>
      <c r="E25" s="255" t="s">
        <v>131</v>
      </c>
      <c r="F25" s="256" t="s">
        <v>131</v>
      </c>
      <c r="H25" s="136">
        <v>15</v>
      </c>
      <c r="I25" s="136"/>
      <c r="J25" s="138" t="s">
        <v>39</v>
      </c>
      <c r="K25" s="254">
        <v>0</v>
      </c>
      <c r="L25" s="255" t="s">
        <v>131</v>
      </c>
      <c r="M25" s="256" t="s">
        <v>131</v>
      </c>
      <c r="O25" s="136">
        <v>15</v>
      </c>
      <c r="P25" s="137"/>
      <c r="Q25" s="138" t="s">
        <v>44</v>
      </c>
      <c r="R25" s="254">
        <v>0</v>
      </c>
      <c r="S25" s="255" t="s">
        <v>131</v>
      </c>
      <c r="T25" s="256" t="s">
        <v>131</v>
      </c>
    </row>
    <row r="26" spans="1:22" s="142" customFormat="1" ht="9.9" customHeight="1">
      <c r="A26" s="136">
        <v>16</v>
      </c>
      <c r="B26" s="137"/>
      <c r="C26" s="138" t="s">
        <v>37</v>
      </c>
      <c r="D26" s="254">
        <v>0</v>
      </c>
      <c r="E26" s="255" t="s">
        <v>131</v>
      </c>
      <c r="F26" s="256" t="s">
        <v>131</v>
      </c>
      <c r="H26" s="136">
        <v>16</v>
      </c>
      <c r="I26" s="136"/>
      <c r="J26" s="138" t="s">
        <v>37</v>
      </c>
      <c r="K26" s="254">
        <v>0</v>
      </c>
      <c r="L26" s="255" t="s">
        <v>131</v>
      </c>
      <c r="M26" s="256" t="s">
        <v>131</v>
      </c>
      <c r="O26" s="136">
        <v>16</v>
      </c>
      <c r="P26" s="137"/>
      <c r="Q26" s="138" t="s">
        <v>41</v>
      </c>
      <c r="R26" s="254">
        <v>0</v>
      </c>
      <c r="S26" s="255" t="s">
        <v>131</v>
      </c>
      <c r="T26" s="256" t="s">
        <v>131</v>
      </c>
    </row>
    <row r="27" spans="1:22" s="142" customFormat="1" ht="9.9" customHeight="1">
      <c r="A27" s="136">
        <v>17</v>
      </c>
      <c r="B27" s="137"/>
      <c r="C27" s="138" t="s">
        <v>162</v>
      </c>
      <c r="D27" s="254">
        <v>0</v>
      </c>
      <c r="E27" s="255" t="s">
        <v>131</v>
      </c>
      <c r="F27" s="256" t="s">
        <v>131</v>
      </c>
      <c r="H27" s="136">
        <v>17</v>
      </c>
      <c r="I27" s="136"/>
      <c r="J27" s="138" t="s">
        <v>41</v>
      </c>
      <c r="K27" s="254">
        <v>0</v>
      </c>
      <c r="L27" s="255" t="s">
        <v>131</v>
      </c>
      <c r="M27" s="256" t="s">
        <v>131</v>
      </c>
      <c r="O27" s="136">
        <v>17</v>
      </c>
      <c r="P27" s="137"/>
      <c r="Q27" s="138" t="s">
        <v>45</v>
      </c>
      <c r="R27" s="254">
        <v>0</v>
      </c>
      <c r="S27" s="255" t="s">
        <v>131</v>
      </c>
      <c r="T27" s="256" t="s">
        <v>131</v>
      </c>
    </row>
    <row r="28" spans="1:22" s="261" customFormat="1" ht="6.75" customHeight="1">
      <c r="A28" s="257"/>
      <c r="B28" s="257"/>
      <c r="C28" s="258"/>
      <c r="D28" s="259"/>
      <c r="E28" s="260"/>
      <c r="F28" s="260"/>
      <c r="G28" s="247"/>
      <c r="H28" s="257"/>
      <c r="I28" s="257"/>
      <c r="J28" s="258"/>
      <c r="K28" s="259"/>
      <c r="L28" s="257"/>
      <c r="M28" s="260"/>
      <c r="O28" s="262"/>
      <c r="P28" s="262"/>
      <c r="Q28" s="258"/>
      <c r="R28" s="259"/>
      <c r="S28" s="263"/>
      <c r="T28" s="263"/>
    </row>
    <row r="29" spans="1:22" s="247" customFormat="1" ht="13.5" customHeight="1">
      <c r="A29" s="148"/>
      <c r="B29" s="148"/>
      <c r="C29" s="148"/>
      <c r="D29" s="148"/>
      <c r="E29" s="148"/>
      <c r="F29" s="148"/>
      <c r="G29" s="148"/>
      <c r="H29" s="148"/>
      <c r="I29" s="148"/>
      <c r="J29" s="148"/>
      <c r="K29" s="148"/>
      <c r="L29" s="148"/>
    </row>
    <row r="30" spans="1:22" s="250" customFormat="1" ht="12" customHeight="1">
      <c r="A30" s="123" t="s">
        <v>163</v>
      </c>
      <c r="B30" s="123"/>
      <c r="C30" s="123"/>
      <c r="D30" s="123"/>
      <c r="E30" s="123"/>
      <c r="F30" s="123"/>
      <c r="G30" s="248"/>
      <c r="H30" s="123" t="s">
        <v>164</v>
      </c>
      <c r="I30" s="123"/>
      <c r="J30" s="123"/>
      <c r="K30" s="123"/>
      <c r="L30" s="123"/>
      <c r="M30" s="123"/>
      <c r="N30" s="248"/>
      <c r="O30" s="123" t="s">
        <v>165</v>
      </c>
      <c r="P30" s="123"/>
      <c r="Q30" s="123"/>
      <c r="R30" s="123"/>
      <c r="S30" s="123"/>
      <c r="T30" s="123"/>
      <c r="U30" s="248"/>
      <c r="V30" s="248"/>
    </row>
    <row r="31" spans="1:22" s="247" customFormat="1" ht="9" customHeight="1" thickBot="1"/>
    <row r="32" spans="1:22" s="251" customFormat="1" ht="12.9" customHeight="1">
      <c r="A32" s="127" t="s">
        <v>1</v>
      </c>
      <c r="B32" s="127"/>
      <c r="C32" s="128"/>
      <c r="D32" s="128" t="s">
        <v>124</v>
      </c>
      <c r="E32" s="129" t="s">
        <v>160</v>
      </c>
      <c r="F32" s="129" t="s">
        <v>161</v>
      </c>
      <c r="G32" s="125"/>
      <c r="H32" s="127" t="s">
        <v>1</v>
      </c>
      <c r="I32" s="127"/>
      <c r="J32" s="128"/>
      <c r="K32" s="128" t="s">
        <v>124</v>
      </c>
      <c r="L32" s="129" t="s">
        <v>160</v>
      </c>
      <c r="M32" s="129" t="s">
        <v>161</v>
      </c>
      <c r="N32" s="125"/>
      <c r="O32" s="127" t="s">
        <v>1</v>
      </c>
      <c r="P32" s="127"/>
      <c r="Q32" s="128"/>
      <c r="R32" s="128" t="s">
        <v>124</v>
      </c>
      <c r="S32" s="129" t="s">
        <v>160</v>
      </c>
      <c r="T32" s="129" t="s">
        <v>161</v>
      </c>
    </row>
    <row r="33" spans="1:20" s="247" customFormat="1" ht="12.9" customHeight="1">
      <c r="A33" s="131"/>
      <c r="B33" s="131"/>
      <c r="C33" s="131"/>
      <c r="D33" s="131"/>
      <c r="E33" s="132" t="s">
        <v>127</v>
      </c>
      <c r="F33" s="132" t="s">
        <v>128</v>
      </c>
      <c r="G33" s="125"/>
      <c r="H33" s="131"/>
      <c r="I33" s="131"/>
      <c r="J33" s="131"/>
      <c r="K33" s="131"/>
      <c r="L33" s="132" t="s">
        <v>127</v>
      </c>
      <c r="M33" s="132" t="s">
        <v>128</v>
      </c>
      <c r="N33" s="125"/>
      <c r="O33" s="131"/>
      <c r="P33" s="131"/>
      <c r="Q33" s="131"/>
      <c r="R33" s="131"/>
      <c r="S33" s="132" t="s">
        <v>127</v>
      </c>
      <c r="T33" s="132" t="s">
        <v>128</v>
      </c>
    </row>
    <row r="34" spans="1:20" s="247" customFormat="1" ht="5.25" customHeight="1">
      <c r="C34" s="252"/>
      <c r="D34" s="252"/>
      <c r="E34" s="253"/>
      <c r="F34" s="253"/>
      <c r="H34" s="252"/>
      <c r="I34" s="252"/>
      <c r="J34" s="252"/>
      <c r="K34" s="252"/>
      <c r="L34" s="253"/>
      <c r="M34" s="253"/>
      <c r="O34" s="252"/>
      <c r="P34" s="252"/>
      <c r="Q34" s="252"/>
      <c r="R34" s="252"/>
      <c r="S34" s="253"/>
      <c r="T34" s="253"/>
    </row>
    <row r="35" spans="1:20" s="142" customFormat="1" ht="9.9" customHeight="1">
      <c r="A35" s="136">
        <v>1</v>
      </c>
      <c r="B35" s="137"/>
      <c r="C35" s="138" t="s">
        <v>37</v>
      </c>
      <c r="D35" s="254">
        <v>8408957.9000000004</v>
      </c>
      <c r="E35" s="255">
        <v>39.915892764718762</v>
      </c>
      <c r="F35" s="256">
        <v>39.915892764718762</v>
      </c>
      <c r="H35" s="136">
        <v>1</v>
      </c>
      <c r="I35" s="136"/>
      <c r="J35" s="138" t="s">
        <v>37</v>
      </c>
      <c r="K35" s="254">
        <v>2461451.7563200002</v>
      </c>
      <c r="L35" s="255">
        <v>74.309319611263675</v>
      </c>
      <c r="M35" s="256">
        <v>74.309319611263675</v>
      </c>
      <c r="O35" s="136">
        <v>1</v>
      </c>
      <c r="P35" s="136"/>
      <c r="Q35" s="138" t="s">
        <v>129</v>
      </c>
      <c r="R35" s="254">
        <v>21524276.772050001</v>
      </c>
      <c r="S35" s="255">
        <v>32.908701568046972</v>
      </c>
      <c r="T35" s="256">
        <v>32.908701568046972</v>
      </c>
    </row>
    <row r="36" spans="1:20" s="142" customFormat="1" ht="9.9" customHeight="1">
      <c r="A36" s="136">
        <v>2</v>
      </c>
      <c r="B36" s="137"/>
      <c r="C36" s="138" t="s">
        <v>129</v>
      </c>
      <c r="D36" s="254">
        <v>6774500.5470000003</v>
      </c>
      <c r="E36" s="255">
        <v>32.157401735663413</v>
      </c>
      <c r="F36" s="256">
        <v>72.073294500382175</v>
      </c>
      <c r="H36" s="136">
        <v>2</v>
      </c>
      <c r="I36" s="136"/>
      <c r="J36" s="138" t="s">
        <v>129</v>
      </c>
      <c r="K36" s="254">
        <v>589142.82247000001</v>
      </c>
      <c r="L36" s="255">
        <v>17.785764916659108</v>
      </c>
      <c r="M36" s="256">
        <v>92.095084527922779</v>
      </c>
      <c r="O36" s="136">
        <v>2</v>
      </c>
      <c r="P36" s="136"/>
      <c r="Q36" s="138" t="s">
        <v>29</v>
      </c>
      <c r="R36" s="254">
        <v>16444336.093499999</v>
      </c>
      <c r="S36" s="255">
        <v>25.141924846848823</v>
      </c>
      <c r="T36" s="256">
        <v>58.050626414895795</v>
      </c>
    </row>
    <row r="37" spans="1:20" s="142" customFormat="1" ht="9.9" customHeight="1">
      <c r="A37" s="136">
        <v>3</v>
      </c>
      <c r="B37" s="137"/>
      <c r="C37" s="138" t="s">
        <v>29</v>
      </c>
      <c r="D37" s="254">
        <v>2904203.017</v>
      </c>
      <c r="E37" s="255">
        <v>13.785757708876709</v>
      </c>
      <c r="F37" s="256">
        <v>85.859052209258891</v>
      </c>
      <c r="H37" s="136">
        <v>3</v>
      </c>
      <c r="I37" s="136"/>
      <c r="J37" s="138" t="s">
        <v>29</v>
      </c>
      <c r="K37" s="254">
        <v>99544.76651999999</v>
      </c>
      <c r="L37" s="255">
        <v>3.0051793019995476</v>
      </c>
      <c r="M37" s="256">
        <v>98.127062556039434</v>
      </c>
      <c r="O37" s="136">
        <v>3</v>
      </c>
      <c r="P37" s="136"/>
      <c r="Q37" s="138" t="s">
        <v>114</v>
      </c>
      <c r="R37" s="254">
        <v>11166524.138459999</v>
      </c>
      <c r="S37" s="255">
        <v>17.072620572420472</v>
      </c>
      <c r="T37" s="256">
        <v>75.123246987316264</v>
      </c>
    </row>
    <row r="38" spans="1:20" s="142" customFormat="1" ht="9.9" customHeight="1">
      <c r="A38" s="136">
        <v>4</v>
      </c>
      <c r="B38" s="137"/>
      <c r="C38" s="138" t="s">
        <v>114</v>
      </c>
      <c r="D38" s="254">
        <v>1805252.3870000001</v>
      </c>
      <c r="E38" s="255">
        <v>8.5692260027541067</v>
      </c>
      <c r="F38" s="256">
        <v>94.428278212012998</v>
      </c>
      <c r="H38" s="136">
        <v>4</v>
      </c>
      <c r="I38" s="136"/>
      <c r="J38" s="138" t="s">
        <v>36</v>
      </c>
      <c r="K38" s="254">
        <v>100260.89701</v>
      </c>
      <c r="L38" s="255">
        <v>3.0267987261171019</v>
      </c>
      <c r="M38" s="256">
        <v>95.121883254039886</v>
      </c>
      <c r="O38" s="136">
        <v>4</v>
      </c>
      <c r="P38" s="136"/>
      <c r="Q38" s="138" t="s">
        <v>36</v>
      </c>
      <c r="R38" s="254">
        <v>10305294.6249</v>
      </c>
      <c r="S38" s="255">
        <v>15.755877373868813</v>
      </c>
      <c r="T38" s="256">
        <v>90.879124361185077</v>
      </c>
    </row>
    <row r="39" spans="1:20" s="142" customFormat="1" ht="9.9" customHeight="1">
      <c r="A39" s="136">
        <v>5</v>
      </c>
      <c r="B39" s="137"/>
      <c r="C39" s="138" t="s">
        <v>36</v>
      </c>
      <c r="D39" s="254">
        <v>990182.04</v>
      </c>
      <c r="E39" s="255">
        <v>4.7002257112252233</v>
      </c>
      <c r="F39" s="256">
        <v>99.128503923238227</v>
      </c>
      <c r="H39" s="136">
        <v>5</v>
      </c>
      <c r="I39" s="136"/>
      <c r="J39" s="138" t="s">
        <v>114</v>
      </c>
      <c r="K39" s="254">
        <v>44323.116950000003</v>
      </c>
      <c r="L39" s="255">
        <v>1.3380805271313154</v>
      </c>
      <c r="M39" s="256">
        <v>99.465143083170744</v>
      </c>
      <c r="O39" s="136">
        <v>5</v>
      </c>
      <c r="P39" s="136"/>
      <c r="Q39" s="138" t="s">
        <v>33</v>
      </c>
      <c r="R39" s="254">
        <v>3291943.92906</v>
      </c>
      <c r="S39" s="255">
        <v>5.0330889854034195</v>
      </c>
      <c r="T39" s="256">
        <v>95.912213346588501</v>
      </c>
    </row>
    <row r="40" spans="1:20" s="142" customFormat="1" ht="9.9" customHeight="1">
      <c r="A40" s="136">
        <v>6</v>
      </c>
      <c r="B40" s="137"/>
      <c r="C40" s="138" t="s">
        <v>32</v>
      </c>
      <c r="D40" s="254">
        <v>126588.947</v>
      </c>
      <c r="E40" s="255">
        <v>0.60089619828524365</v>
      </c>
      <c r="F40" s="256">
        <v>99.729400121523469</v>
      </c>
      <c r="H40" s="136">
        <v>6</v>
      </c>
      <c r="I40" s="136"/>
      <c r="J40" s="138" t="s">
        <v>32</v>
      </c>
      <c r="K40" s="254">
        <v>9464.9239499999985</v>
      </c>
      <c r="L40" s="255">
        <v>0.28573871378587262</v>
      </c>
      <c r="M40" s="256">
        <v>99.750881796956619</v>
      </c>
      <c r="O40" s="136">
        <v>6</v>
      </c>
      <c r="P40" s="136"/>
      <c r="Q40" s="138" t="s">
        <v>32</v>
      </c>
      <c r="R40" s="254">
        <v>1553839.8677600001</v>
      </c>
      <c r="S40" s="255">
        <v>2.3756827248684957</v>
      </c>
      <c r="T40" s="256">
        <v>98.287896071456998</v>
      </c>
    </row>
    <row r="41" spans="1:20" s="142" customFormat="1" ht="9.9" customHeight="1">
      <c r="A41" s="136">
        <v>7</v>
      </c>
      <c r="B41" s="137"/>
      <c r="C41" s="138" t="s">
        <v>33</v>
      </c>
      <c r="D41" s="254">
        <v>41226.485000000001</v>
      </c>
      <c r="E41" s="255">
        <v>0.19569511155791211</v>
      </c>
      <c r="F41" s="256">
        <v>99.925095233081379</v>
      </c>
      <c r="H41" s="136">
        <v>7</v>
      </c>
      <c r="I41" s="136"/>
      <c r="J41" s="138" t="s">
        <v>33</v>
      </c>
      <c r="K41" s="254">
        <v>4534.8229299999994</v>
      </c>
      <c r="L41" s="255">
        <v>0.13690278739797823</v>
      </c>
      <c r="M41" s="256">
        <v>99.887784584354591</v>
      </c>
      <c r="O41" s="136">
        <v>7</v>
      </c>
      <c r="P41" s="136"/>
      <c r="Q41" s="138" t="s">
        <v>38</v>
      </c>
      <c r="R41" s="254">
        <v>582451.74526999996</v>
      </c>
      <c r="S41" s="255">
        <v>0.89051682738852755</v>
      </c>
      <c r="T41" s="256">
        <v>99.178412898845522</v>
      </c>
    </row>
    <row r="42" spans="1:20" s="142" customFormat="1" ht="9.9" customHeight="1">
      <c r="A42" s="136">
        <v>8</v>
      </c>
      <c r="B42" s="137"/>
      <c r="C42" s="138" t="s">
        <v>42</v>
      </c>
      <c r="D42" s="254">
        <v>6136.2520000000004</v>
      </c>
      <c r="E42" s="255">
        <v>2.9127744450866022E-2</v>
      </c>
      <c r="F42" s="256">
        <v>99.95422297753224</v>
      </c>
      <c r="H42" s="136">
        <v>8</v>
      </c>
      <c r="I42" s="136"/>
      <c r="J42" s="138" t="s">
        <v>42</v>
      </c>
      <c r="K42" s="254">
        <v>2265.3867400000004</v>
      </c>
      <c r="L42" s="255">
        <v>6.8390268821459599E-2</v>
      </c>
      <c r="M42" s="256">
        <v>99.956174853176051</v>
      </c>
      <c r="O42" s="136">
        <v>8</v>
      </c>
      <c r="P42" s="136"/>
      <c r="Q42" s="138" t="s">
        <v>37</v>
      </c>
      <c r="R42" s="254">
        <v>431231.19474000001</v>
      </c>
      <c r="S42" s="255">
        <v>0.65931407799767916</v>
      </c>
      <c r="T42" s="256">
        <v>99.8377269768432</v>
      </c>
    </row>
    <row r="43" spans="1:20" s="142" customFormat="1" ht="9.9" customHeight="1">
      <c r="A43" s="136">
        <v>9</v>
      </c>
      <c r="B43" s="137"/>
      <c r="C43" s="138" t="s">
        <v>30</v>
      </c>
      <c r="D43" s="254">
        <v>4969.884</v>
      </c>
      <c r="E43" s="255">
        <v>2.3591193957231197E-2</v>
      </c>
      <c r="F43" s="256">
        <v>99.97781417148947</v>
      </c>
      <c r="H43" s="136">
        <v>9</v>
      </c>
      <c r="I43" s="136"/>
      <c r="J43" s="138" t="s">
        <v>39</v>
      </c>
      <c r="K43" s="254">
        <v>1364.04513</v>
      </c>
      <c r="L43" s="255">
        <v>4.1179464626557666E-2</v>
      </c>
      <c r="M43" s="256">
        <v>99.997354317802603</v>
      </c>
      <c r="O43" s="136">
        <v>9</v>
      </c>
      <c r="P43" s="136"/>
      <c r="Q43" s="138" t="s">
        <v>30</v>
      </c>
      <c r="R43" s="254">
        <v>105973.87295</v>
      </c>
      <c r="S43" s="255">
        <v>0.16202461043663327</v>
      </c>
      <c r="T43" s="256">
        <v>99.999751587279832</v>
      </c>
    </row>
    <row r="44" spans="1:20" s="142" customFormat="1" ht="9.9" customHeight="1">
      <c r="A44" s="136">
        <v>10</v>
      </c>
      <c r="B44" s="137"/>
      <c r="C44" s="138" t="s">
        <v>96</v>
      </c>
      <c r="D44" s="254">
        <v>2798.0639999999999</v>
      </c>
      <c r="E44" s="255">
        <v>1.328193384971282E-2</v>
      </c>
      <c r="F44" s="256">
        <v>99.991096105339182</v>
      </c>
      <c r="H44" s="136">
        <v>10</v>
      </c>
      <c r="I44" s="136"/>
      <c r="J44" s="138" t="s">
        <v>35</v>
      </c>
      <c r="K44" s="254">
        <v>77.877579999999995</v>
      </c>
      <c r="L44" s="255">
        <v>2.3510637443586013E-3</v>
      </c>
      <c r="M44" s="256">
        <v>99.99970538154696</v>
      </c>
      <c r="O44" s="136">
        <v>10</v>
      </c>
      <c r="P44" s="136"/>
      <c r="Q44" s="138" t="s">
        <v>42</v>
      </c>
      <c r="R44" s="254">
        <v>124.87430999999999</v>
      </c>
      <c r="S44" s="255">
        <v>1.9092169482981395E-4</v>
      </c>
      <c r="T44" s="256">
        <v>99.999942508974655</v>
      </c>
    </row>
    <row r="45" spans="1:20" s="142" customFormat="1" ht="9.9" customHeight="1">
      <c r="A45" s="136">
        <v>11</v>
      </c>
      <c r="B45" s="137"/>
      <c r="C45" s="138" t="s">
        <v>38</v>
      </c>
      <c r="D45" s="254">
        <v>1162.902</v>
      </c>
      <c r="E45" s="255">
        <v>5.5200979812108433E-3</v>
      </c>
      <c r="F45" s="256">
        <v>99.996616203320386</v>
      </c>
      <c r="H45" s="136">
        <v>11</v>
      </c>
      <c r="I45" s="136"/>
      <c r="J45" s="138" t="s">
        <v>30</v>
      </c>
      <c r="K45" s="254">
        <v>9.7590599999999998</v>
      </c>
      <c r="L45" s="255">
        <v>2.9461845302615019E-4</v>
      </c>
      <c r="M45" s="256">
        <v>99.999999999999986</v>
      </c>
      <c r="O45" s="136">
        <v>11</v>
      </c>
      <c r="P45" s="136"/>
      <c r="Q45" s="138" t="s">
        <v>39</v>
      </c>
      <c r="R45" s="254">
        <v>37.602599999999995</v>
      </c>
      <c r="S45" s="255">
        <v>5.749102535187231E-5</v>
      </c>
      <c r="T45" s="256">
        <v>100</v>
      </c>
    </row>
    <row r="46" spans="1:20" s="142" customFormat="1" ht="9.9" customHeight="1">
      <c r="A46" s="136">
        <v>12</v>
      </c>
      <c r="B46" s="137"/>
      <c r="C46" s="138" t="s">
        <v>35</v>
      </c>
      <c r="D46" s="254">
        <v>638.58299999999997</v>
      </c>
      <c r="E46" s="255">
        <v>3.031244876297026E-3</v>
      </c>
      <c r="F46" s="256">
        <v>99.999647448196683</v>
      </c>
      <c r="H46" s="136">
        <v>12</v>
      </c>
      <c r="I46" s="136"/>
      <c r="J46" s="138" t="s">
        <v>38</v>
      </c>
      <c r="K46" s="254">
        <v>0</v>
      </c>
      <c r="L46" s="255" t="s">
        <v>131</v>
      </c>
      <c r="M46" s="256" t="s">
        <v>131</v>
      </c>
      <c r="O46" s="136">
        <v>12</v>
      </c>
      <c r="P46" s="136"/>
      <c r="Q46" s="138" t="s">
        <v>35</v>
      </c>
      <c r="R46" s="254">
        <v>0</v>
      </c>
      <c r="S46" s="255" t="s">
        <v>131</v>
      </c>
      <c r="T46" s="256" t="s">
        <v>131</v>
      </c>
    </row>
    <row r="47" spans="1:20" s="142" customFormat="1" ht="9.9" customHeight="1">
      <c r="A47" s="136">
        <v>13</v>
      </c>
      <c r="B47" s="137"/>
      <c r="C47" s="138" t="s">
        <v>141</v>
      </c>
      <c r="D47" s="254">
        <v>74.271000000000001</v>
      </c>
      <c r="E47" s="255">
        <v>3.5255180330114711E-4</v>
      </c>
      <c r="F47" s="256">
        <v>99.999999999999986</v>
      </c>
      <c r="H47" s="136">
        <v>13</v>
      </c>
      <c r="I47" s="136"/>
      <c r="J47" s="138" t="s">
        <v>40</v>
      </c>
      <c r="K47" s="254">
        <v>0</v>
      </c>
      <c r="L47" s="255" t="s">
        <v>131</v>
      </c>
      <c r="M47" s="256" t="s">
        <v>131</v>
      </c>
      <c r="O47" s="136">
        <v>13</v>
      </c>
      <c r="P47" s="136"/>
      <c r="Q47" s="138" t="s">
        <v>141</v>
      </c>
      <c r="R47" s="254">
        <v>0</v>
      </c>
      <c r="S47" s="255" t="s">
        <v>131</v>
      </c>
      <c r="T47" s="256" t="s">
        <v>131</v>
      </c>
    </row>
    <row r="48" spans="1:20" s="142" customFormat="1" ht="9.9" customHeight="1">
      <c r="A48" s="136">
        <v>14</v>
      </c>
      <c r="B48" s="137"/>
      <c r="C48" s="138" t="s">
        <v>41</v>
      </c>
      <c r="D48" s="254">
        <v>0</v>
      </c>
      <c r="E48" s="255" t="s">
        <v>131</v>
      </c>
      <c r="F48" s="256" t="s">
        <v>131</v>
      </c>
      <c r="H48" s="136">
        <v>14</v>
      </c>
      <c r="I48" s="136"/>
      <c r="J48" s="138" t="s">
        <v>41</v>
      </c>
      <c r="K48" s="254">
        <v>0</v>
      </c>
      <c r="L48" s="255" t="s">
        <v>131</v>
      </c>
      <c r="M48" s="256" t="s">
        <v>131</v>
      </c>
      <c r="O48" s="136">
        <v>14</v>
      </c>
      <c r="P48" s="136"/>
      <c r="Q48" s="138" t="s">
        <v>41</v>
      </c>
      <c r="R48" s="254">
        <v>0</v>
      </c>
      <c r="S48" s="255" t="s">
        <v>131</v>
      </c>
      <c r="T48" s="256" t="s">
        <v>131</v>
      </c>
    </row>
    <row r="49" spans="1:22" s="142" customFormat="1" ht="9.9" customHeight="1">
      <c r="A49" s="136">
        <v>15</v>
      </c>
      <c r="B49" s="137"/>
      <c r="C49" s="138" t="s">
        <v>43</v>
      </c>
      <c r="D49" s="254">
        <v>0</v>
      </c>
      <c r="E49" s="255" t="s">
        <v>131</v>
      </c>
      <c r="F49" s="256" t="s">
        <v>131</v>
      </c>
      <c r="H49" s="136">
        <v>15</v>
      </c>
      <c r="I49" s="136"/>
      <c r="J49" s="138" t="s">
        <v>43</v>
      </c>
      <c r="K49" s="254">
        <v>0</v>
      </c>
      <c r="L49" s="255" t="s">
        <v>131</v>
      </c>
      <c r="M49" s="256" t="s">
        <v>131</v>
      </c>
      <c r="O49" s="136">
        <v>15</v>
      </c>
      <c r="P49" s="136"/>
      <c r="Q49" s="138" t="s">
        <v>43</v>
      </c>
      <c r="R49" s="254">
        <v>0</v>
      </c>
      <c r="S49" s="255" t="s">
        <v>131</v>
      </c>
      <c r="T49" s="256" t="s">
        <v>131</v>
      </c>
    </row>
    <row r="50" spans="1:22" s="142" customFormat="1" ht="9.9" customHeight="1">
      <c r="A50" s="136">
        <v>16</v>
      </c>
      <c r="B50" s="137"/>
      <c r="C50" s="138" t="s">
        <v>44</v>
      </c>
      <c r="D50" s="254">
        <v>0</v>
      </c>
      <c r="E50" s="255" t="s">
        <v>131</v>
      </c>
      <c r="F50" s="256" t="s">
        <v>131</v>
      </c>
      <c r="H50" s="136">
        <v>16</v>
      </c>
      <c r="I50" s="136"/>
      <c r="J50" s="138" t="s">
        <v>44</v>
      </c>
      <c r="K50" s="254">
        <v>0</v>
      </c>
      <c r="L50" s="255" t="s">
        <v>131</v>
      </c>
      <c r="M50" s="256" t="s">
        <v>131</v>
      </c>
      <c r="O50" s="136">
        <v>16</v>
      </c>
      <c r="P50" s="136"/>
      <c r="Q50" s="138" t="s">
        <v>44</v>
      </c>
      <c r="R50" s="254">
        <v>0</v>
      </c>
      <c r="S50" s="255" t="s">
        <v>131</v>
      </c>
      <c r="T50" s="256" t="s">
        <v>131</v>
      </c>
    </row>
    <row r="51" spans="1:22" s="142" customFormat="1" ht="9.9" customHeight="1">
      <c r="A51" s="136">
        <v>17</v>
      </c>
      <c r="B51" s="137"/>
      <c r="C51" s="138" t="s">
        <v>45</v>
      </c>
      <c r="D51" s="254">
        <v>0</v>
      </c>
      <c r="E51" s="255" t="s">
        <v>131</v>
      </c>
      <c r="F51" s="256" t="s">
        <v>131</v>
      </c>
      <c r="H51" s="136">
        <v>17</v>
      </c>
      <c r="I51" s="136"/>
      <c r="J51" s="138" t="s">
        <v>45</v>
      </c>
      <c r="K51" s="254">
        <v>0</v>
      </c>
      <c r="L51" s="255" t="s">
        <v>131</v>
      </c>
      <c r="M51" s="256" t="s">
        <v>131</v>
      </c>
      <c r="O51" s="136">
        <v>17</v>
      </c>
      <c r="P51" s="136"/>
      <c r="Q51" s="138" t="s">
        <v>45</v>
      </c>
      <c r="R51" s="254">
        <v>0</v>
      </c>
      <c r="S51" s="255" t="s">
        <v>131</v>
      </c>
      <c r="T51" s="256" t="s">
        <v>131</v>
      </c>
    </row>
    <row r="52" spans="1:22" s="247" customFormat="1" ht="6" customHeight="1">
      <c r="A52" s="262"/>
      <c r="B52" s="262"/>
      <c r="C52" s="258"/>
      <c r="D52" s="259"/>
      <c r="E52" s="263"/>
      <c r="F52" s="263"/>
      <c r="H52" s="262"/>
      <c r="I52" s="262"/>
      <c r="J52" s="258"/>
      <c r="K52" s="264"/>
      <c r="L52" s="263"/>
      <c r="M52" s="262"/>
      <c r="O52" s="262"/>
      <c r="P52" s="262"/>
      <c r="Q52" s="258"/>
      <c r="R52" s="264"/>
      <c r="S52" s="263"/>
      <c r="T52" s="262"/>
    </row>
    <row r="53" spans="1:22" s="266" customFormat="1" ht="11.25" customHeight="1">
      <c r="A53" s="148"/>
      <c r="B53" s="148"/>
      <c r="C53" s="148"/>
      <c r="D53" s="148"/>
      <c r="E53" s="148"/>
      <c r="F53" s="148"/>
      <c r="G53" s="148"/>
      <c r="H53" s="148"/>
      <c r="I53" s="148"/>
      <c r="J53" s="148"/>
      <c r="K53" s="148"/>
      <c r="L53" s="148"/>
      <c r="M53" s="265"/>
      <c r="N53" s="265"/>
      <c r="O53" s="265"/>
      <c r="P53" s="265"/>
      <c r="Q53" s="265"/>
      <c r="R53" s="265"/>
      <c r="S53" s="265"/>
      <c r="T53" s="265"/>
      <c r="U53" s="265"/>
      <c r="V53" s="265"/>
    </row>
    <row r="54" spans="1:22" ht="16.8">
      <c r="A54" s="123" t="s">
        <v>166</v>
      </c>
      <c r="B54" s="123"/>
      <c r="C54" s="123"/>
      <c r="D54" s="123"/>
      <c r="E54" s="123"/>
      <c r="F54" s="123"/>
      <c r="G54" s="267"/>
      <c r="H54" s="123" t="s">
        <v>167</v>
      </c>
      <c r="I54" s="123"/>
      <c r="J54" s="123"/>
      <c r="K54" s="123"/>
      <c r="L54" s="123"/>
      <c r="M54" s="123"/>
      <c r="N54" s="267"/>
      <c r="O54" s="267"/>
      <c r="P54" s="267"/>
      <c r="Q54" s="267"/>
      <c r="R54" s="267"/>
      <c r="S54" s="267"/>
      <c r="T54" s="267"/>
      <c r="U54" s="267"/>
      <c r="V54" s="267"/>
    </row>
    <row r="55" spans="1:22" ht="14.4" thickBot="1">
      <c r="A55" s="247"/>
      <c r="B55" s="247"/>
      <c r="C55" s="247"/>
      <c r="D55" s="247"/>
      <c r="E55" s="247"/>
      <c r="F55" s="247"/>
      <c r="G55" s="267"/>
      <c r="H55" s="247"/>
      <c r="I55" s="247"/>
      <c r="J55" s="247"/>
      <c r="K55" s="247"/>
      <c r="L55" s="247"/>
      <c r="M55" s="247"/>
      <c r="N55" s="267"/>
      <c r="O55" s="267"/>
      <c r="P55" s="267"/>
      <c r="Q55" s="268"/>
      <c r="R55" s="267"/>
      <c r="S55" s="267"/>
      <c r="T55" s="267"/>
      <c r="U55" s="267"/>
      <c r="V55" s="267"/>
    </row>
    <row r="56" spans="1:22" ht="13.8">
      <c r="A56" s="127" t="s">
        <v>1</v>
      </c>
      <c r="B56" s="127"/>
      <c r="C56" s="128"/>
      <c r="D56" s="128" t="s">
        <v>124</v>
      </c>
      <c r="E56" s="129" t="s">
        <v>160</v>
      </c>
      <c r="F56" s="129" t="s">
        <v>161</v>
      </c>
      <c r="G56" s="267"/>
      <c r="H56" s="127" t="s">
        <v>1</v>
      </c>
      <c r="I56" s="127"/>
      <c r="J56" s="128"/>
      <c r="K56" s="128" t="s">
        <v>124</v>
      </c>
      <c r="L56" s="129" t="s">
        <v>160</v>
      </c>
      <c r="M56" s="129" t="s">
        <v>161</v>
      </c>
      <c r="N56" s="267"/>
      <c r="O56" s="267"/>
      <c r="P56" s="267"/>
      <c r="Q56" s="267"/>
      <c r="R56" s="267"/>
      <c r="S56" s="267"/>
      <c r="T56" s="267"/>
      <c r="U56" s="267"/>
      <c r="V56" s="267"/>
    </row>
    <row r="57" spans="1:22" ht="13.8">
      <c r="A57" s="131"/>
      <c r="B57" s="131"/>
      <c r="C57" s="131"/>
      <c r="D57" s="131"/>
      <c r="E57" s="132" t="s">
        <v>127</v>
      </c>
      <c r="F57" s="132" t="s">
        <v>128</v>
      </c>
      <c r="G57" s="267"/>
      <c r="H57" s="131"/>
      <c r="I57" s="131"/>
      <c r="J57" s="131"/>
      <c r="K57" s="131"/>
      <c r="L57" s="132" t="s">
        <v>127</v>
      </c>
      <c r="M57" s="132" t="s">
        <v>128</v>
      </c>
      <c r="N57" s="267"/>
      <c r="O57" s="267"/>
      <c r="P57" s="267"/>
      <c r="Q57" s="267"/>
      <c r="R57" s="267"/>
      <c r="S57" s="267"/>
      <c r="T57" s="267"/>
      <c r="U57" s="267"/>
      <c r="V57" s="267"/>
    </row>
    <row r="58" spans="1:22" ht="13.8">
      <c r="A58" s="247"/>
      <c r="B58" s="247"/>
      <c r="C58" s="252"/>
      <c r="D58" s="252"/>
      <c r="E58" s="253"/>
      <c r="F58" s="253"/>
      <c r="G58" s="267"/>
      <c r="H58" s="247"/>
      <c r="I58" s="247"/>
      <c r="J58" s="252"/>
      <c r="K58" s="252"/>
      <c r="L58" s="253"/>
      <c r="M58" s="253"/>
      <c r="N58" s="267"/>
      <c r="O58" s="267"/>
      <c r="P58" s="267"/>
      <c r="Q58" s="267"/>
      <c r="R58" s="267"/>
      <c r="S58" s="267"/>
      <c r="T58" s="267"/>
      <c r="U58" s="267"/>
      <c r="V58" s="267"/>
    </row>
    <row r="59" spans="1:22" ht="9.9" customHeight="1">
      <c r="A59" s="136">
        <v>1</v>
      </c>
      <c r="B59" s="137"/>
      <c r="C59" s="138" t="s">
        <v>129</v>
      </c>
      <c r="D59" s="254">
        <v>5795257.3439999996</v>
      </c>
      <c r="E59" s="255">
        <v>34.65580077446598</v>
      </c>
      <c r="F59" s="256">
        <v>34.65580077446598</v>
      </c>
      <c r="G59" s="267"/>
      <c r="H59" s="136">
        <v>1</v>
      </c>
      <c r="I59" s="137"/>
      <c r="J59" s="138" t="s">
        <v>36</v>
      </c>
      <c r="K59" s="254">
        <v>12510762.553169999</v>
      </c>
      <c r="L59" s="255">
        <v>23.412247546139685</v>
      </c>
      <c r="M59" s="256">
        <v>23.412247546139685</v>
      </c>
      <c r="N59" s="267"/>
      <c r="O59" s="267"/>
      <c r="P59" s="267"/>
      <c r="Q59" s="267"/>
      <c r="R59" s="267"/>
      <c r="S59" s="267"/>
      <c r="T59" s="267"/>
      <c r="U59" s="267"/>
      <c r="V59" s="267"/>
    </row>
    <row r="60" spans="1:22" ht="9.9" customHeight="1">
      <c r="A60" s="136">
        <v>2</v>
      </c>
      <c r="B60" s="137"/>
      <c r="C60" s="138" t="s">
        <v>29</v>
      </c>
      <c r="D60" s="254">
        <v>3356219.5139000001</v>
      </c>
      <c r="E60" s="255">
        <v>20.070286429905515</v>
      </c>
      <c r="F60" s="256">
        <v>54.726087204371495</v>
      </c>
      <c r="G60" s="267"/>
      <c r="H60" s="136">
        <v>2</v>
      </c>
      <c r="I60" s="137"/>
      <c r="J60" s="138" t="s">
        <v>129</v>
      </c>
      <c r="K60" s="254">
        <v>11704745.748299999</v>
      </c>
      <c r="L60" s="255">
        <v>21.903893048820613</v>
      </c>
      <c r="M60" s="256">
        <v>45.316140594960302</v>
      </c>
      <c r="N60" s="267"/>
      <c r="O60" s="267"/>
      <c r="P60" s="267"/>
      <c r="Q60" s="267"/>
      <c r="R60" s="267"/>
      <c r="S60" s="267"/>
      <c r="T60" s="267"/>
      <c r="U60" s="267"/>
      <c r="V60" s="267"/>
    </row>
    <row r="61" spans="1:22" ht="9.9" customHeight="1">
      <c r="A61" s="136">
        <v>3</v>
      </c>
      <c r="B61" s="137"/>
      <c r="C61" s="138" t="s">
        <v>36</v>
      </c>
      <c r="D61" s="254">
        <v>2867406.70902</v>
      </c>
      <c r="E61" s="255">
        <v>17.147172204535028</v>
      </c>
      <c r="F61" s="256">
        <v>71.87325940890652</v>
      </c>
      <c r="G61" s="267"/>
      <c r="H61" s="136">
        <v>3</v>
      </c>
      <c r="I61" s="137"/>
      <c r="J61" s="138" t="s">
        <v>29</v>
      </c>
      <c r="K61" s="254">
        <v>9304827.29201</v>
      </c>
      <c r="L61" s="255">
        <v>17.412761133366427</v>
      </c>
      <c r="M61" s="256">
        <v>62.728901728326733</v>
      </c>
      <c r="N61" s="267"/>
      <c r="O61" s="267"/>
      <c r="P61" s="267"/>
      <c r="Q61" s="267"/>
      <c r="R61" s="267"/>
      <c r="S61" s="267"/>
      <c r="T61" s="267"/>
      <c r="U61" s="267"/>
      <c r="V61" s="267"/>
    </row>
    <row r="62" spans="1:22" ht="9.9" customHeight="1">
      <c r="A62" s="136">
        <v>4</v>
      </c>
      <c r="B62" s="137"/>
      <c r="C62" s="138" t="s">
        <v>96</v>
      </c>
      <c r="D62" s="254">
        <v>1672819.61102</v>
      </c>
      <c r="E62" s="255">
        <v>10.003507994541408</v>
      </c>
      <c r="F62" s="256">
        <v>81.876767403447928</v>
      </c>
      <c r="G62" s="267"/>
      <c r="H62" s="136">
        <v>4</v>
      </c>
      <c r="I62" s="137"/>
      <c r="J62" s="138" t="s">
        <v>114</v>
      </c>
      <c r="K62" s="254">
        <v>8807849.1299099997</v>
      </c>
      <c r="L62" s="255">
        <v>16.482731832061965</v>
      </c>
      <c r="M62" s="256">
        <v>79.211633560388691</v>
      </c>
      <c r="N62" s="267"/>
      <c r="O62" s="267"/>
      <c r="P62" s="267"/>
      <c r="Q62" s="267"/>
      <c r="R62" s="267"/>
      <c r="S62" s="267"/>
      <c r="T62" s="267"/>
      <c r="U62" s="267"/>
      <c r="V62" s="267"/>
    </row>
    <row r="63" spans="1:22" ht="9.9" customHeight="1">
      <c r="A63" s="136">
        <v>5</v>
      </c>
      <c r="B63" s="137"/>
      <c r="C63" s="138" t="s">
        <v>114</v>
      </c>
      <c r="D63" s="254">
        <v>1335876.6037300001</v>
      </c>
      <c r="E63" s="255">
        <v>7.9885794003727213</v>
      </c>
      <c r="F63" s="256">
        <v>89.865346803820643</v>
      </c>
      <c r="G63" s="267"/>
      <c r="H63" s="136">
        <v>5</v>
      </c>
      <c r="I63" s="137"/>
      <c r="J63" s="138" t="s">
        <v>32</v>
      </c>
      <c r="K63" s="254">
        <v>3131661.5722800004</v>
      </c>
      <c r="L63" s="255">
        <v>5.8604929675029789</v>
      </c>
      <c r="M63" s="256">
        <v>85.072126527891669</v>
      </c>
      <c r="N63" s="267"/>
      <c r="O63" s="267"/>
      <c r="P63" s="267"/>
      <c r="Q63" s="267"/>
      <c r="R63" s="267"/>
      <c r="S63" s="267"/>
      <c r="T63" s="267"/>
      <c r="U63" s="267"/>
      <c r="V63" s="267"/>
    </row>
    <row r="64" spans="1:22" ht="9.9" customHeight="1">
      <c r="A64" s="136">
        <v>6</v>
      </c>
      <c r="B64" s="137"/>
      <c r="C64" s="138" t="s">
        <v>32</v>
      </c>
      <c r="D64" s="254">
        <v>768628.48395000002</v>
      </c>
      <c r="E64" s="255">
        <v>4.5964198012586177</v>
      </c>
      <c r="F64" s="256">
        <v>94.461766605079262</v>
      </c>
      <c r="G64" s="267"/>
      <c r="H64" s="136">
        <v>6</v>
      </c>
      <c r="I64" s="137"/>
      <c r="J64" s="138" t="s">
        <v>33</v>
      </c>
      <c r="K64" s="254">
        <v>1727849.8173199999</v>
      </c>
      <c r="L64" s="255">
        <v>3.2334438027838726</v>
      </c>
      <c r="M64" s="256">
        <v>88.305570330675536</v>
      </c>
      <c r="N64" s="267"/>
      <c r="O64" s="267"/>
      <c r="P64" s="267"/>
      <c r="Q64" s="267"/>
      <c r="R64" s="267"/>
      <c r="S64" s="267"/>
      <c r="T64" s="267"/>
      <c r="U64" s="267"/>
      <c r="V64" s="267"/>
    </row>
    <row r="65" spans="1:22" ht="9.9" customHeight="1">
      <c r="A65" s="136">
        <v>7</v>
      </c>
      <c r="B65" s="137"/>
      <c r="C65" s="138" t="s">
        <v>41</v>
      </c>
      <c r="D65" s="254">
        <v>612762.31348999997</v>
      </c>
      <c r="E65" s="255">
        <v>3.6643357486784129</v>
      </c>
      <c r="F65" s="256">
        <v>98.126102353757673</v>
      </c>
      <c r="G65" s="267"/>
      <c r="H65" s="136">
        <v>7</v>
      </c>
      <c r="I65" s="137"/>
      <c r="J65" s="138" t="s">
        <v>96</v>
      </c>
      <c r="K65" s="254">
        <v>1593574.5686199998</v>
      </c>
      <c r="L65" s="255">
        <v>2.982165325670795</v>
      </c>
      <c r="M65" s="256">
        <v>91.287735656346328</v>
      </c>
      <c r="N65" s="267"/>
      <c r="O65" s="267"/>
      <c r="P65" s="267"/>
      <c r="Q65" s="267"/>
      <c r="R65" s="267"/>
      <c r="S65" s="267"/>
      <c r="T65" s="267"/>
      <c r="U65" s="267"/>
      <c r="V65" s="267"/>
    </row>
    <row r="66" spans="1:22" ht="9.9" customHeight="1">
      <c r="A66" s="136">
        <v>8</v>
      </c>
      <c r="B66" s="137"/>
      <c r="C66" s="138" t="s">
        <v>33</v>
      </c>
      <c r="D66" s="254">
        <v>297397.12044999999</v>
      </c>
      <c r="E66" s="255">
        <v>1.7784430863774707</v>
      </c>
      <c r="F66" s="256">
        <v>99.904545440135138</v>
      </c>
      <c r="G66" s="267"/>
      <c r="H66" s="136">
        <v>8</v>
      </c>
      <c r="I66" s="137"/>
      <c r="J66" s="138" t="s">
        <v>38</v>
      </c>
      <c r="K66" s="254">
        <v>1542839.9754999999</v>
      </c>
      <c r="L66" s="255">
        <v>2.8872222038402922</v>
      </c>
      <c r="M66" s="256">
        <v>94.174957860186623</v>
      </c>
      <c r="N66" s="267"/>
      <c r="O66" s="267"/>
      <c r="P66" s="267"/>
      <c r="Q66" s="267"/>
      <c r="R66" s="267"/>
      <c r="S66" s="267"/>
      <c r="T66" s="267"/>
      <c r="U66" s="267"/>
      <c r="V66" s="267"/>
    </row>
    <row r="67" spans="1:22" ht="9.9" customHeight="1">
      <c r="A67" s="136">
        <v>9</v>
      </c>
      <c r="B67" s="137"/>
      <c r="C67" s="138" t="s">
        <v>38</v>
      </c>
      <c r="D67" s="254">
        <v>12547.192929999999</v>
      </c>
      <c r="E67" s="255">
        <v>7.5032564155423323E-2</v>
      </c>
      <c r="F67" s="256">
        <v>99.979578004290559</v>
      </c>
      <c r="G67" s="267"/>
      <c r="H67" s="136">
        <v>9</v>
      </c>
      <c r="I67" s="137"/>
      <c r="J67" s="138" t="s">
        <v>30</v>
      </c>
      <c r="K67" s="254">
        <v>1420018.2857000001</v>
      </c>
      <c r="L67" s="255">
        <v>2.657377556608604</v>
      </c>
      <c r="M67" s="256">
        <v>96.832335416795232</v>
      </c>
      <c r="N67" s="267"/>
      <c r="O67" s="267"/>
      <c r="P67" s="267"/>
      <c r="Q67" s="267"/>
      <c r="R67" s="267"/>
      <c r="S67" s="267"/>
      <c r="T67" s="267"/>
      <c r="U67" s="267"/>
      <c r="V67" s="267"/>
    </row>
    <row r="68" spans="1:22" ht="9.9" customHeight="1">
      <c r="A68" s="136">
        <v>10</v>
      </c>
      <c r="B68" s="137"/>
      <c r="C68" s="138" t="s">
        <v>30</v>
      </c>
      <c r="D68" s="254">
        <v>3415.0335</v>
      </c>
      <c r="E68" s="255">
        <v>2.0421995709415608E-2</v>
      </c>
      <c r="F68" s="256">
        <v>99.999999999999972</v>
      </c>
      <c r="G68" s="267"/>
      <c r="H68" s="136">
        <v>10</v>
      </c>
      <c r="I68" s="137"/>
      <c r="J68" s="138" t="s">
        <v>41</v>
      </c>
      <c r="K68" s="254">
        <v>701390.68677000003</v>
      </c>
      <c r="L68" s="255">
        <v>1.3125604706689398</v>
      </c>
      <c r="M68" s="256">
        <v>98.144895887464173</v>
      </c>
      <c r="N68" s="267"/>
      <c r="O68" s="267"/>
      <c r="P68" s="267"/>
      <c r="Q68" s="267"/>
      <c r="R68" s="267"/>
      <c r="S68" s="267"/>
      <c r="T68" s="267"/>
      <c r="U68" s="267"/>
      <c r="V68" s="267"/>
    </row>
    <row r="69" spans="1:22" ht="9.9" customHeight="1">
      <c r="A69" s="136">
        <v>11</v>
      </c>
      <c r="B69" s="137"/>
      <c r="C69" s="138" t="s">
        <v>42</v>
      </c>
      <c r="D69" s="254">
        <v>0</v>
      </c>
      <c r="E69" s="255" t="s">
        <v>131</v>
      </c>
      <c r="F69" s="256" t="s">
        <v>131</v>
      </c>
      <c r="G69" s="267"/>
      <c r="H69" s="136">
        <v>11</v>
      </c>
      <c r="I69" s="137"/>
      <c r="J69" s="138" t="s">
        <v>42</v>
      </c>
      <c r="K69" s="254">
        <v>561429.30613000004</v>
      </c>
      <c r="L69" s="255">
        <v>1.0506411450869131</v>
      </c>
      <c r="M69" s="256">
        <v>99.195537032551087</v>
      </c>
      <c r="N69" s="267"/>
      <c r="O69" s="267"/>
      <c r="P69" s="267"/>
      <c r="Q69" s="267"/>
      <c r="R69" s="267"/>
      <c r="S69" s="267"/>
      <c r="T69" s="267"/>
      <c r="U69" s="267"/>
      <c r="V69" s="267"/>
    </row>
    <row r="70" spans="1:22" ht="9.9" customHeight="1">
      <c r="A70" s="136">
        <v>12</v>
      </c>
      <c r="B70" s="137"/>
      <c r="C70" s="138" t="s">
        <v>35</v>
      </c>
      <c r="D70" s="254">
        <v>0</v>
      </c>
      <c r="E70" s="255" t="s">
        <v>131</v>
      </c>
      <c r="F70" s="256" t="s">
        <v>131</v>
      </c>
      <c r="G70" s="267"/>
      <c r="H70" s="136">
        <v>12</v>
      </c>
      <c r="I70" s="137"/>
      <c r="J70" s="138" t="s">
        <v>37</v>
      </c>
      <c r="K70" s="254">
        <v>354449.66439999995</v>
      </c>
      <c r="L70" s="255">
        <v>0.66330595359882805</v>
      </c>
      <c r="M70" s="256">
        <v>99.858842986149909</v>
      </c>
      <c r="N70" s="267"/>
      <c r="O70" s="267"/>
      <c r="P70" s="267"/>
      <c r="Q70" s="267"/>
      <c r="R70" s="267"/>
      <c r="S70" s="267"/>
      <c r="T70" s="267"/>
      <c r="U70" s="267"/>
      <c r="V70" s="267"/>
    </row>
    <row r="71" spans="1:22" ht="9.9" customHeight="1">
      <c r="A71" s="136">
        <v>13</v>
      </c>
      <c r="B71" s="137"/>
      <c r="C71" s="138" t="s">
        <v>37</v>
      </c>
      <c r="D71" s="254">
        <v>0</v>
      </c>
      <c r="E71" s="255" t="s">
        <v>131</v>
      </c>
      <c r="F71" s="256" t="s">
        <v>131</v>
      </c>
      <c r="G71" s="267"/>
      <c r="H71" s="136">
        <v>13</v>
      </c>
      <c r="I71" s="137"/>
      <c r="J71" s="138" t="s">
        <v>141</v>
      </c>
      <c r="K71" s="254">
        <v>75429.831310000009</v>
      </c>
      <c r="L71" s="255">
        <v>0.14115701385011184</v>
      </c>
      <c r="M71" s="256">
        <v>100.00000000000001</v>
      </c>
      <c r="N71" s="267"/>
      <c r="O71" s="267"/>
      <c r="P71" s="267"/>
      <c r="Q71" s="267"/>
      <c r="R71" s="267"/>
      <c r="S71" s="267"/>
      <c r="T71" s="267"/>
      <c r="U71" s="267"/>
      <c r="V71" s="267"/>
    </row>
    <row r="72" spans="1:22" ht="9.9" customHeight="1">
      <c r="A72" s="136">
        <v>14</v>
      </c>
      <c r="B72" s="137"/>
      <c r="C72" s="138" t="s">
        <v>141</v>
      </c>
      <c r="D72" s="254">
        <v>0</v>
      </c>
      <c r="E72" s="255" t="s">
        <v>131</v>
      </c>
      <c r="F72" s="256" t="s">
        <v>131</v>
      </c>
      <c r="G72" s="267"/>
      <c r="H72" s="136">
        <v>14</v>
      </c>
      <c r="I72" s="137"/>
      <c r="J72" s="138" t="s">
        <v>35</v>
      </c>
      <c r="K72" s="254">
        <v>0</v>
      </c>
      <c r="L72" s="255" t="s">
        <v>131</v>
      </c>
      <c r="M72" s="256" t="s">
        <v>131</v>
      </c>
      <c r="N72" s="267"/>
      <c r="O72" s="267"/>
      <c r="P72" s="267"/>
      <c r="Q72" s="267"/>
      <c r="R72" s="267"/>
      <c r="S72" s="267"/>
      <c r="T72" s="267"/>
      <c r="U72" s="267"/>
      <c r="V72" s="267"/>
    </row>
    <row r="73" spans="1:22" ht="9.9" customHeight="1">
      <c r="A73" s="136">
        <v>15</v>
      </c>
      <c r="B73" s="137"/>
      <c r="C73" s="138" t="s">
        <v>43</v>
      </c>
      <c r="D73" s="254">
        <v>0</v>
      </c>
      <c r="E73" s="255" t="s">
        <v>131</v>
      </c>
      <c r="F73" s="256" t="s">
        <v>131</v>
      </c>
      <c r="G73" s="267"/>
      <c r="H73" s="136">
        <v>15</v>
      </c>
      <c r="I73" s="137"/>
      <c r="J73" s="138" t="s">
        <v>43</v>
      </c>
      <c r="K73" s="254">
        <v>0</v>
      </c>
      <c r="L73" s="255" t="s">
        <v>131</v>
      </c>
      <c r="M73" s="256" t="s">
        <v>131</v>
      </c>
      <c r="N73" s="267"/>
      <c r="O73" s="267"/>
      <c r="P73" s="267"/>
      <c r="Q73" s="269"/>
      <c r="R73" s="267"/>
      <c r="S73" s="267"/>
      <c r="T73" s="267"/>
      <c r="U73" s="267"/>
      <c r="V73" s="267"/>
    </row>
    <row r="74" spans="1:22" ht="9.9" customHeight="1">
      <c r="A74" s="136">
        <v>16</v>
      </c>
      <c r="B74" s="137"/>
      <c r="C74" s="138" t="s">
        <v>44</v>
      </c>
      <c r="D74" s="254">
        <v>0</v>
      </c>
      <c r="E74" s="255" t="s">
        <v>131</v>
      </c>
      <c r="F74" s="256" t="s">
        <v>131</v>
      </c>
      <c r="G74" s="267"/>
      <c r="H74" s="136">
        <v>16</v>
      </c>
      <c r="I74" s="137"/>
      <c r="J74" s="138" t="s">
        <v>44</v>
      </c>
      <c r="K74" s="254">
        <v>0</v>
      </c>
      <c r="L74" s="255" t="s">
        <v>131</v>
      </c>
      <c r="M74" s="256" t="s">
        <v>131</v>
      </c>
      <c r="N74" s="267"/>
      <c r="O74" s="267"/>
      <c r="P74" s="267"/>
      <c r="Q74" s="269"/>
      <c r="R74" s="267"/>
      <c r="S74" s="267"/>
      <c r="T74" s="267"/>
      <c r="U74" s="267"/>
      <c r="V74" s="267"/>
    </row>
    <row r="75" spans="1:22" ht="9.9" customHeight="1">
      <c r="A75" s="136">
        <v>17</v>
      </c>
      <c r="B75" s="137"/>
      <c r="C75" s="138" t="s">
        <v>45</v>
      </c>
      <c r="D75" s="254">
        <v>0</v>
      </c>
      <c r="E75" s="255" t="s">
        <v>131</v>
      </c>
      <c r="F75" s="256" t="s">
        <v>131</v>
      </c>
      <c r="G75" s="267"/>
      <c r="H75" s="136">
        <v>16</v>
      </c>
      <c r="I75" s="137"/>
      <c r="J75" s="138" t="s">
        <v>45</v>
      </c>
      <c r="K75" s="254">
        <v>0</v>
      </c>
      <c r="L75" s="255" t="s">
        <v>131</v>
      </c>
      <c r="M75" s="256" t="s">
        <v>131</v>
      </c>
      <c r="N75" s="267"/>
      <c r="O75" s="267"/>
      <c r="P75" s="267"/>
      <c r="Q75" s="269"/>
      <c r="R75" s="267"/>
      <c r="S75" s="267"/>
      <c r="T75" s="267"/>
      <c r="U75" s="267"/>
      <c r="V75" s="267"/>
    </row>
    <row r="76" spans="1:22" ht="6.75" customHeight="1">
      <c r="A76" s="262"/>
      <c r="B76" s="262"/>
      <c r="C76" s="258"/>
      <c r="D76" s="259"/>
      <c r="E76" s="263"/>
      <c r="F76" s="263"/>
      <c r="G76" s="267"/>
      <c r="H76" s="262"/>
      <c r="I76" s="262"/>
      <c r="J76" s="258"/>
      <c r="K76" s="259"/>
      <c r="L76" s="263"/>
      <c r="M76" s="263"/>
      <c r="N76" s="267"/>
      <c r="O76" s="267"/>
      <c r="P76" s="267"/>
      <c r="Q76" s="267"/>
      <c r="R76" s="267"/>
      <c r="S76" s="267"/>
      <c r="T76" s="267"/>
      <c r="U76" s="267"/>
      <c r="V76" s="267"/>
    </row>
    <row r="77" spans="1:22" ht="13.8">
      <c r="A77" s="161" t="s">
        <v>168</v>
      </c>
      <c r="B77" s="270"/>
      <c r="C77" s="265"/>
      <c r="D77" s="267"/>
      <c r="E77" s="267"/>
      <c r="F77" s="267"/>
      <c r="G77" s="267"/>
      <c r="H77" s="267"/>
      <c r="I77" s="267"/>
      <c r="J77" s="267"/>
      <c r="K77" s="267"/>
      <c r="L77" s="267"/>
      <c r="M77" s="267"/>
      <c r="N77" s="267"/>
      <c r="O77" s="267"/>
      <c r="P77" s="267"/>
      <c r="Q77" s="271"/>
      <c r="R77" s="267"/>
      <c r="S77" s="267"/>
      <c r="T77" s="267"/>
      <c r="U77" s="267"/>
      <c r="V77" s="267"/>
    </row>
    <row r="78" spans="1:22" ht="13.8">
      <c r="A78" s="161" t="s">
        <v>169</v>
      </c>
      <c r="B78" s="270"/>
      <c r="C78" s="267"/>
      <c r="D78" s="267"/>
      <c r="E78" s="267"/>
      <c r="F78" s="267"/>
      <c r="G78" s="267"/>
      <c r="H78" s="267"/>
      <c r="I78" s="267"/>
      <c r="J78" s="267"/>
      <c r="K78" s="267"/>
      <c r="L78" s="267"/>
      <c r="M78" s="267"/>
      <c r="N78" s="267"/>
      <c r="O78" s="267"/>
      <c r="P78" s="267"/>
      <c r="Q78" s="267"/>
      <c r="R78" s="267"/>
      <c r="S78" s="267"/>
      <c r="T78" s="267"/>
      <c r="U78" s="267"/>
      <c r="V78" s="267"/>
    </row>
    <row r="79" spans="1:22" ht="13.8">
      <c r="A79" s="161" t="s">
        <v>170</v>
      </c>
      <c r="B79" s="272"/>
      <c r="C79" s="267"/>
      <c r="D79" s="267"/>
      <c r="E79" s="267"/>
      <c r="F79" s="267"/>
      <c r="G79" s="267"/>
      <c r="H79" s="267"/>
      <c r="I79" s="267"/>
      <c r="J79" s="267"/>
      <c r="K79" s="267"/>
      <c r="L79" s="267"/>
      <c r="M79" s="267"/>
      <c r="N79" s="267"/>
      <c r="O79" s="267"/>
      <c r="P79" s="267"/>
      <c r="Q79" s="267"/>
      <c r="R79" s="267"/>
      <c r="S79" s="267"/>
      <c r="T79" s="267"/>
      <c r="U79" s="267"/>
      <c r="V79" s="267"/>
    </row>
    <row r="80" spans="1:22" ht="13.8">
      <c r="A80" s="161" t="s">
        <v>171</v>
      </c>
      <c r="B80" s="267"/>
      <c r="C80" s="267"/>
      <c r="D80" s="267"/>
      <c r="E80" s="267"/>
      <c r="F80" s="267"/>
      <c r="G80" s="267"/>
      <c r="H80" s="267"/>
      <c r="I80" s="267"/>
      <c r="N80" s="267"/>
      <c r="O80" s="267"/>
      <c r="P80" s="267"/>
      <c r="Q80" s="267"/>
      <c r="R80" s="267"/>
      <c r="S80" s="267"/>
      <c r="T80" s="267"/>
      <c r="U80" s="267"/>
      <c r="V80" s="267"/>
    </row>
    <row r="81" spans="1:12" ht="13.35" customHeight="1">
      <c r="A81" s="162"/>
      <c r="B81" s="33"/>
      <c r="C81" s="33"/>
      <c r="D81" s="33"/>
      <c r="E81" s="33"/>
      <c r="F81" s="33"/>
      <c r="G81" s="33"/>
      <c r="H81" s="33"/>
      <c r="I81" s="33"/>
      <c r="J81" s="33"/>
      <c r="K81" s="33"/>
      <c r="L81" s="33"/>
    </row>
  </sheetData>
  <mergeCells count="38">
    <mergeCell ref="L56:L57"/>
    <mergeCell ref="M56:M57"/>
    <mergeCell ref="A56:C57"/>
    <mergeCell ref="D56:D57"/>
    <mergeCell ref="E56:E57"/>
    <mergeCell ref="F56:F57"/>
    <mergeCell ref="H56:J57"/>
    <mergeCell ref="K56:K57"/>
    <mergeCell ref="M32:M33"/>
    <mergeCell ref="O32:Q33"/>
    <mergeCell ref="R32:R33"/>
    <mergeCell ref="S32:S33"/>
    <mergeCell ref="T32:T33"/>
    <mergeCell ref="A53:L53"/>
    <mergeCell ref="A29:L29"/>
    <mergeCell ref="A32:C33"/>
    <mergeCell ref="D32:D33"/>
    <mergeCell ref="E32:E33"/>
    <mergeCell ref="F32:F33"/>
    <mergeCell ref="H32:J33"/>
    <mergeCell ref="K32:K33"/>
    <mergeCell ref="L32:L33"/>
    <mergeCell ref="L8:L9"/>
    <mergeCell ref="M8:M9"/>
    <mergeCell ref="O8:Q9"/>
    <mergeCell ref="R8:R9"/>
    <mergeCell ref="S8:S9"/>
    <mergeCell ref="T8:T9"/>
    <mergeCell ref="A2:T2"/>
    <mergeCell ref="A3:T3"/>
    <mergeCell ref="A4:T4"/>
    <mergeCell ref="Q6:T6"/>
    <mergeCell ref="A8:C9"/>
    <mergeCell ref="D8:D9"/>
    <mergeCell ref="E8:E9"/>
    <mergeCell ref="F8:F9"/>
    <mergeCell ref="H8:J9"/>
    <mergeCell ref="K8:K9"/>
  </mergeCells>
  <hyperlinks>
    <hyperlink ref="A78" r:id="rId1" display="Resolución SBS N° 11356-2008" xr:uid="{53C278C1-1F79-4B6F-9643-111D0CA6F736}"/>
    <hyperlink ref="A1" location="Índice!A1" display="Volver al Índice" xr:uid="{E69FB40D-2ADB-401B-BFD1-1A12ED2DD80B}"/>
  </hyperlinks>
  <printOptions horizontalCentered="1" verticalCentered="1"/>
  <pageMargins left="0.59055118110236227" right="0.59055118110236227" top="0.59055118110236227" bottom="0.59055118110236227" header="0.59055118110236227" footer="0.59055118110236227"/>
  <pageSetup paperSize="9" scale="65" fitToWidth="0" fitToHeight="0" orientation="landscape" r:id="rId2"/>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6DD73-1CBA-412F-8A74-B4213D5822DB}">
  <dimension ref="A1:L465"/>
  <sheetViews>
    <sheetView showGridLines="0" zoomScaleNormal="100" workbookViewId="0"/>
  </sheetViews>
  <sheetFormatPr baseColWidth="10" defaultColWidth="11.44140625" defaultRowHeight="13.2"/>
  <cols>
    <col min="1" max="1" width="4.5546875" style="164" customWidth="1"/>
    <col min="2" max="2" width="1.44140625" style="164" customWidth="1"/>
    <col min="3" max="3" width="30.5546875" style="164" customWidth="1"/>
    <col min="4" max="6" width="21.5546875" style="164" customWidth="1"/>
    <col min="7" max="16384" width="11.44140625" style="164"/>
  </cols>
  <sheetData>
    <row r="1" spans="1:6" s="117" customFormat="1" ht="17.100000000000001" customHeight="1">
      <c r="A1" s="1486" t="s">
        <v>1229</v>
      </c>
      <c r="B1" s="116"/>
      <c r="C1" s="116"/>
      <c r="D1" s="116"/>
      <c r="E1" s="116"/>
      <c r="F1" s="116"/>
    </row>
    <row r="2" spans="1:6" s="119" customFormat="1" ht="24" customHeight="1">
      <c r="A2" s="118" t="s">
        <v>121</v>
      </c>
      <c r="B2" s="118"/>
      <c r="C2" s="118"/>
      <c r="D2" s="118"/>
      <c r="E2" s="118"/>
      <c r="F2" s="118"/>
    </row>
    <row r="3" spans="1:6" s="121" customFormat="1" ht="18.899999999999999" customHeight="1">
      <c r="A3" s="120">
        <v>45535</v>
      </c>
      <c r="B3" s="120"/>
      <c r="C3" s="120"/>
      <c r="D3" s="120"/>
      <c r="E3" s="120"/>
      <c r="F3" s="120"/>
    </row>
    <row r="4" spans="1:6" s="117" customFormat="1" ht="17.100000000000001" customHeight="1">
      <c r="A4" s="122" t="s">
        <v>122</v>
      </c>
      <c r="B4" s="122"/>
      <c r="C4" s="122"/>
      <c r="D4" s="122"/>
      <c r="E4" s="122"/>
      <c r="F4" s="122"/>
    </row>
    <row r="5" spans="1:6" s="124" customFormat="1" ht="15" customHeight="1">
      <c r="A5" s="123" t="s">
        <v>123</v>
      </c>
      <c r="B5" s="123"/>
      <c r="C5" s="123"/>
      <c r="D5" s="123"/>
      <c r="E5" s="123"/>
      <c r="F5" s="123"/>
    </row>
    <row r="6" spans="1:6" s="126" customFormat="1" ht="6.9" customHeight="1" thickBot="1">
      <c r="A6" s="125"/>
      <c r="B6" s="125"/>
      <c r="C6" s="125"/>
      <c r="D6" s="125"/>
      <c r="E6" s="125"/>
      <c r="F6" s="125"/>
    </row>
    <row r="7" spans="1:6" s="130" customFormat="1" ht="9.9" customHeight="1">
      <c r="A7" s="127" t="s">
        <v>1</v>
      </c>
      <c r="B7" s="127"/>
      <c r="C7" s="128"/>
      <c r="D7" s="128" t="s">
        <v>124</v>
      </c>
      <c r="E7" s="129" t="s">
        <v>125</v>
      </c>
      <c r="F7" s="129" t="s">
        <v>126</v>
      </c>
    </row>
    <row r="8" spans="1:6" s="130" customFormat="1" ht="16.5" customHeight="1">
      <c r="A8" s="131"/>
      <c r="B8" s="131"/>
      <c r="C8" s="131"/>
      <c r="D8" s="131"/>
      <c r="E8" s="132" t="s">
        <v>127</v>
      </c>
      <c r="F8" s="132" t="s">
        <v>128</v>
      </c>
    </row>
    <row r="9" spans="1:6" s="130" customFormat="1" ht="8.25" customHeight="1">
      <c r="A9" s="133"/>
      <c r="B9" s="133"/>
      <c r="C9" s="134"/>
      <c r="D9" s="133"/>
      <c r="E9" s="135"/>
      <c r="F9" s="135"/>
    </row>
    <row r="10" spans="1:6" s="142" customFormat="1" ht="12" customHeight="1">
      <c r="A10" s="136">
        <v>1</v>
      </c>
      <c r="B10" s="137"/>
      <c r="C10" s="138" t="s">
        <v>129</v>
      </c>
      <c r="D10" s="139">
        <v>2735722.5</v>
      </c>
      <c r="E10" s="140">
        <v>41.427193395735721</v>
      </c>
      <c r="F10" s="141">
        <v>41.427193395735721</v>
      </c>
    </row>
    <row r="11" spans="1:6" s="142" customFormat="1" ht="12" customHeight="1">
      <c r="A11" s="136">
        <v>2</v>
      </c>
      <c r="B11" s="137"/>
      <c r="C11" s="138" t="s">
        <v>36</v>
      </c>
      <c r="D11" s="139">
        <v>1262453.02</v>
      </c>
      <c r="E11" s="140">
        <v>19.117394184743013</v>
      </c>
      <c r="F11" s="141">
        <v>60.544587580478733</v>
      </c>
    </row>
    <row r="12" spans="1:6" s="142" customFormat="1" ht="12" customHeight="1">
      <c r="A12" s="136">
        <v>3</v>
      </c>
      <c r="B12" s="137"/>
      <c r="C12" s="138" t="s">
        <v>29</v>
      </c>
      <c r="D12" s="139">
        <v>944666.19299999997</v>
      </c>
      <c r="E12" s="140">
        <v>14.305131120508166</v>
      </c>
      <c r="F12" s="141">
        <v>74.849718700986898</v>
      </c>
    </row>
    <row r="13" spans="1:6" s="142" customFormat="1" ht="12" customHeight="1">
      <c r="A13" s="136">
        <v>4</v>
      </c>
      <c r="B13" s="137"/>
      <c r="C13" s="138" t="s">
        <v>114</v>
      </c>
      <c r="D13" s="139">
        <v>642632.38800000004</v>
      </c>
      <c r="E13" s="140">
        <v>9.7314169182142827</v>
      </c>
      <c r="F13" s="141">
        <v>84.581135619201177</v>
      </c>
    </row>
    <row r="14" spans="1:6" s="142" customFormat="1" ht="12" customHeight="1">
      <c r="A14" s="136">
        <v>5</v>
      </c>
      <c r="B14" s="137"/>
      <c r="C14" s="138" t="s">
        <v>130</v>
      </c>
      <c r="D14" s="139">
        <v>512583.93900000001</v>
      </c>
      <c r="E14" s="140">
        <v>7.7620862395586547</v>
      </c>
      <c r="F14" s="141">
        <v>92.343221858759833</v>
      </c>
    </row>
    <row r="15" spans="1:6" s="142" customFormat="1" ht="12" customHeight="1">
      <c r="A15" s="136">
        <v>6</v>
      </c>
      <c r="B15" s="137"/>
      <c r="C15" s="138" t="s">
        <v>33</v>
      </c>
      <c r="D15" s="139">
        <v>402182.717</v>
      </c>
      <c r="E15" s="140">
        <v>6.0902745792314272</v>
      </c>
      <c r="F15" s="141">
        <v>98.433496437991266</v>
      </c>
    </row>
    <row r="16" spans="1:6" s="142" customFormat="1" ht="12" customHeight="1">
      <c r="A16" s="136">
        <v>7</v>
      </c>
      <c r="B16" s="137"/>
      <c r="C16" s="138" t="s">
        <v>32</v>
      </c>
      <c r="D16" s="139">
        <v>87946.19</v>
      </c>
      <c r="E16" s="140">
        <v>1.3317738994171078</v>
      </c>
      <c r="F16" s="141">
        <v>99.765270337408367</v>
      </c>
    </row>
    <row r="17" spans="1:12" s="142" customFormat="1" ht="12" customHeight="1">
      <c r="A17" s="136">
        <v>8</v>
      </c>
      <c r="B17" s="137"/>
      <c r="C17" s="138" t="s">
        <v>30</v>
      </c>
      <c r="D17" s="139">
        <v>6072.0540000000001</v>
      </c>
      <c r="E17" s="140">
        <v>9.1949441278254884E-2</v>
      </c>
      <c r="F17" s="141">
        <v>99.857219778686627</v>
      </c>
    </row>
    <row r="18" spans="1:12" s="142" customFormat="1" ht="12" customHeight="1">
      <c r="A18" s="136">
        <v>9</v>
      </c>
      <c r="B18" s="137"/>
      <c r="C18" s="138" t="s">
        <v>38</v>
      </c>
      <c r="D18" s="139">
        <v>5711.0519999999997</v>
      </c>
      <c r="E18" s="140">
        <v>8.6482768518043499E-2</v>
      </c>
      <c r="F18" s="141">
        <v>99.943702547204666</v>
      </c>
    </row>
    <row r="19" spans="1:12" s="142" customFormat="1" ht="12" customHeight="1">
      <c r="A19" s="136">
        <v>10</v>
      </c>
      <c r="B19" s="137"/>
      <c r="C19" s="138" t="s">
        <v>43</v>
      </c>
      <c r="D19" s="139">
        <v>3717.7080000000001</v>
      </c>
      <c r="E19" s="140">
        <v>5.6297452795330612E-2</v>
      </c>
      <c r="F19" s="141">
        <v>100</v>
      </c>
    </row>
    <row r="20" spans="1:12" s="142" customFormat="1" ht="12" customHeight="1">
      <c r="A20" s="136">
        <v>11</v>
      </c>
      <c r="B20" s="137"/>
      <c r="C20" s="138" t="s">
        <v>35</v>
      </c>
      <c r="D20" s="139">
        <v>0</v>
      </c>
      <c r="E20" s="140" t="s">
        <v>131</v>
      </c>
      <c r="F20" s="141" t="s">
        <v>131</v>
      </c>
    </row>
    <row r="21" spans="1:12" s="142" customFormat="1" ht="12" customHeight="1">
      <c r="A21" s="136">
        <v>12</v>
      </c>
      <c r="B21" s="137"/>
      <c r="C21" s="138" t="s">
        <v>37</v>
      </c>
      <c r="D21" s="139">
        <v>0</v>
      </c>
      <c r="E21" s="140" t="s">
        <v>131</v>
      </c>
      <c r="F21" s="141" t="s">
        <v>131</v>
      </c>
    </row>
    <row r="22" spans="1:12" s="142" customFormat="1" ht="12" customHeight="1">
      <c r="A22" s="136">
        <v>13</v>
      </c>
      <c r="B22" s="137"/>
      <c r="C22" s="138" t="s">
        <v>39</v>
      </c>
      <c r="D22" s="139">
        <v>0</v>
      </c>
      <c r="E22" s="140" t="s">
        <v>131</v>
      </c>
      <c r="F22" s="141" t="s">
        <v>131</v>
      </c>
    </row>
    <row r="23" spans="1:12" s="142" customFormat="1" ht="12" customHeight="1">
      <c r="A23" s="136">
        <v>14</v>
      </c>
      <c r="B23" s="137"/>
      <c r="C23" s="138" t="s">
        <v>41</v>
      </c>
      <c r="D23" s="139">
        <v>0</v>
      </c>
      <c r="E23" s="140" t="s">
        <v>131</v>
      </c>
      <c r="F23" s="141" t="s">
        <v>131</v>
      </c>
    </row>
    <row r="24" spans="1:12" s="142" customFormat="1" ht="12" customHeight="1">
      <c r="A24" s="136">
        <v>15</v>
      </c>
      <c r="B24" s="137"/>
      <c r="C24" s="138" t="s">
        <v>42</v>
      </c>
      <c r="D24" s="139">
        <v>0</v>
      </c>
      <c r="E24" s="140" t="s">
        <v>131</v>
      </c>
      <c r="F24" s="141" t="s">
        <v>131</v>
      </c>
    </row>
    <row r="25" spans="1:12" s="142" customFormat="1" ht="12" customHeight="1">
      <c r="A25" s="136">
        <v>16</v>
      </c>
      <c r="B25" s="137"/>
      <c r="C25" s="138" t="s">
        <v>44</v>
      </c>
      <c r="D25" s="139">
        <v>0</v>
      </c>
      <c r="E25" s="140" t="s">
        <v>131</v>
      </c>
      <c r="F25" s="141" t="s">
        <v>131</v>
      </c>
    </row>
    <row r="26" spans="1:12" s="142" customFormat="1" ht="12" customHeight="1">
      <c r="A26" s="136">
        <v>17</v>
      </c>
      <c r="B26" s="137"/>
      <c r="C26" s="138" t="s">
        <v>45</v>
      </c>
      <c r="D26" s="139">
        <v>0</v>
      </c>
      <c r="E26" s="140" t="s">
        <v>131</v>
      </c>
      <c r="F26" s="141" t="s">
        <v>131</v>
      </c>
    </row>
    <row r="27" spans="1:12" s="147" customFormat="1" ht="6.75" customHeight="1">
      <c r="A27" s="143"/>
      <c r="B27" s="143"/>
      <c r="C27" s="144"/>
      <c r="D27" s="145"/>
      <c r="E27" s="146"/>
      <c r="F27" s="146"/>
    </row>
    <row r="28" spans="1:12" s="147" customFormat="1" ht="11.85" customHeight="1">
      <c r="A28" s="148"/>
      <c r="B28" s="148"/>
      <c r="C28" s="148"/>
      <c r="D28" s="148"/>
      <c r="E28" s="148"/>
      <c r="F28" s="148"/>
      <c r="G28" s="148"/>
      <c r="H28" s="148"/>
      <c r="I28" s="148"/>
      <c r="J28" s="148"/>
      <c r="K28" s="148"/>
      <c r="L28" s="148"/>
    </row>
    <row r="29" spans="1:12" s="124" customFormat="1" ht="15" customHeight="1">
      <c r="A29" s="123" t="s">
        <v>132</v>
      </c>
      <c r="B29" s="123"/>
      <c r="C29" s="123"/>
      <c r="D29" s="123"/>
      <c r="E29" s="123"/>
      <c r="F29" s="149"/>
    </row>
    <row r="30" spans="1:12" s="126" customFormat="1" ht="6.9" customHeight="1" thickBot="1">
      <c r="A30" s="125"/>
      <c r="B30" s="125"/>
      <c r="C30" s="125"/>
      <c r="D30" s="125"/>
      <c r="E30" s="125"/>
      <c r="F30" s="125"/>
    </row>
    <row r="31" spans="1:12" s="130" customFormat="1" ht="9.9" customHeight="1">
      <c r="A31" s="127" t="s">
        <v>1</v>
      </c>
      <c r="B31" s="127"/>
      <c r="C31" s="128"/>
      <c r="D31" s="128" t="s">
        <v>124</v>
      </c>
      <c r="E31" s="129" t="s">
        <v>125</v>
      </c>
      <c r="F31" s="129" t="s">
        <v>126</v>
      </c>
    </row>
    <row r="32" spans="1:12" s="130" customFormat="1" ht="16.5" customHeight="1">
      <c r="A32" s="131"/>
      <c r="B32" s="131"/>
      <c r="C32" s="131"/>
      <c r="D32" s="131"/>
      <c r="E32" s="132" t="s">
        <v>127</v>
      </c>
      <c r="F32" s="132" t="s">
        <v>128</v>
      </c>
    </row>
    <row r="33" spans="1:6" s="130" customFormat="1" ht="8.25" customHeight="1">
      <c r="A33" s="133"/>
      <c r="B33" s="133"/>
      <c r="C33" s="134"/>
      <c r="D33" s="133"/>
      <c r="E33" s="135"/>
      <c r="F33" s="135"/>
    </row>
    <row r="34" spans="1:6" s="142" customFormat="1" ht="12" customHeight="1">
      <c r="A34" s="136">
        <v>1</v>
      </c>
      <c r="B34" s="137"/>
      <c r="C34" s="138" t="s">
        <v>129</v>
      </c>
      <c r="D34" s="139">
        <v>6320126.426</v>
      </c>
      <c r="E34" s="140">
        <v>33.254000057869106</v>
      </c>
      <c r="F34" s="141">
        <v>33.254000057869106</v>
      </c>
    </row>
    <row r="35" spans="1:6" s="142" customFormat="1" ht="12" customHeight="1">
      <c r="A35" s="136">
        <v>2</v>
      </c>
      <c r="B35" s="137"/>
      <c r="C35" s="138" t="s">
        <v>29</v>
      </c>
      <c r="D35" s="139">
        <v>3879123.3429999999</v>
      </c>
      <c r="E35" s="140">
        <v>20.410409409206238</v>
      </c>
      <c r="F35" s="141">
        <v>53.664409467075345</v>
      </c>
    </row>
    <row r="36" spans="1:6" s="142" customFormat="1" ht="12" customHeight="1">
      <c r="A36" s="136">
        <v>3</v>
      </c>
      <c r="B36" s="137"/>
      <c r="C36" s="138" t="s">
        <v>36</v>
      </c>
      <c r="D36" s="139">
        <v>2920487.95</v>
      </c>
      <c r="E36" s="140">
        <v>15.366449958782209</v>
      </c>
      <c r="F36" s="141">
        <v>69.030859425857557</v>
      </c>
    </row>
    <row r="37" spans="1:6" s="142" customFormat="1" ht="12" customHeight="1">
      <c r="A37" s="136">
        <v>4</v>
      </c>
      <c r="B37" s="137"/>
      <c r="C37" s="138" t="s">
        <v>114</v>
      </c>
      <c r="D37" s="139">
        <v>2495669.1150000002</v>
      </c>
      <c r="E37" s="140">
        <v>13.131221640317255</v>
      </c>
      <c r="F37" s="141">
        <v>82.162081066174807</v>
      </c>
    </row>
    <row r="38" spans="1:6" s="142" customFormat="1" ht="12" customHeight="1">
      <c r="A38" s="136">
        <v>5</v>
      </c>
      <c r="B38" s="137"/>
      <c r="C38" s="138" t="s">
        <v>39</v>
      </c>
      <c r="D38" s="139">
        <v>1672819.611</v>
      </c>
      <c r="E38" s="140">
        <v>8.8017137144842597</v>
      </c>
      <c r="F38" s="141">
        <v>90.963794780659072</v>
      </c>
    </row>
    <row r="39" spans="1:6" s="142" customFormat="1" ht="12" customHeight="1">
      <c r="A39" s="136">
        <v>6</v>
      </c>
      <c r="B39" s="137"/>
      <c r="C39" s="138" t="s">
        <v>32</v>
      </c>
      <c r="D39" s="139">
        <v>764531.67299999995</v>
      </c>
      <c r="E39" s="140">
        <v>4.0226626153545819</v>
      </c>
      <c r="F39" s="141">
        <v>94.986457396013648</v>
      </c>
    </row>
    <row r="40" spans="1:6" s="142" customFormat="1" ht="12" customHeight="1">
      <c r="A40" s="136">
        <v>7</v>
      </c>
      <c r="B40" s="137"/>
      <c r="C40" s="138" t="s">
        <v>41</v>
      </c>
      <c r="D40" s="139">
        <v>612762.31299999997</v>
      </c>
      <c r="E40" s="140">
        <v>3.2241124019505505</v>
      </c>
      <c r="F40" s="141">
        <v>98.210569797964197</v>
      </c>
    </row>
    <row r="41" spans="1:6" s="142" customFormat="1" ht="12" customHeight="1">
      <c r="A41" s="136">
        <v>8</v>
      </c>
      <c r="B41" s="137"/>
      <c r="C41" s="138" t="s">
        <v>33</v>
      </c>
      <c r="D41" s="139">
        <v>303803.951</v>
      </c>
      <c r="E41" s="140">
        <v>1.5984959671967904</v>
      </c>
      <c r="F41" s="141">
        <v>99.809065765160994</v>
      </c>
    </row>
    <row r="42" spans="1:6" s="142" customFormat="1" ht="12" customHeight="1">
      <c r="A42" s="136">
        <v>9</v>
      </c>
      <c r="B42" s="137"/>
      <c r="C42" s="138" t="s">
        <v>35</v>
      </c>
      <c r="D42" s="139">
        <v>20325.993999999999</v>
      </c>
      <c r="E42" s="140">
        <v>0.10694732353321552</v>
      </c>
      <c r="F42" s="141">
        <v>99.916013088694214</v>
      </c>
    </row>
    <row r="43" spans="1:6" s="142" customFormat="1" ht="12" customHeight="1">
      <c r="A43" s="136">
        <v>10</v>
      </c>
      <c r="B43" s="137"/>
      <c r="C43" s="138" t="s">
        <v>38</v>
      </c>
      <c r="D43" s="139">
        <v>12547.192999999999</v>
      </c>
      <c r="E43" s="140">
        <v>6.6018356061932182E-2</v>
      </c>
      <c r="F43" s="141">
        <v>99.982031444756146</v>
      </c>
    </row>
    <row r="44" spans="1:6" s="142" customFormat="1" ht="12" customHeight="1">
      <c r="A44" s="136">
        <v>11</v>
      </c>
      <c r="B44" s="137"/>
      <c r="C44" s="138" t="s">
        <v>30</v>
      </c>
      <c r="D44" s="139">
        <v>3415.0340000000001</v>
      </c>
      <c r="E44" s="140">
        <v>1.7968555243838565E-2</v>
      </c>
      <c r="F44" s="141">
        <v>99.999999999999986</v>
      </c>
    </row>
    <row r="45" spans="1:6" s="142" customFormat="1" ht="12" customHeight="1">
      <c r="A45" s="136">
        <v>12</v>
      </c>
      <c r="B45" s="137"/>
      <c r="C45" s="138" t="s">
        <v>42</v>
      </c>
      <c r="D45" s="139">
        <v>0</v>
      </c>
      <c r="E45" s="140" t="s">
        <v>131</v>
      </c>
      <c r="F45" s="141" t="s">
        <v>131</v>
      </c>
    </row>
    <row r="46" spans="1:6" s="142" customFormat="1" ht="12" customHeight="1">
      <c r="A46" s="136">
        <v>13</v>
      </c>
      <c r="B46" s="137"/>
      <c r="C46" s="138" t="s">
        <v>37</v>
      </c>
      <c r="D46" s="139">
        <v>0</v>
      </c>
      <c r="E46" s="140" t="s">
        <v>131</v>
      </c>
      <c r="F46" s="141" t="s">
        <v>131</v>
      </c>
    </row>
    <row r="47" spans="1:6" s="142" customFormat="1" ht="12" customHeight="1">
      <c r="A47" s="136">
        <v>14</v>
      </c>
      <c r="B47" s="137"/>
      <c r="C47" s="138" t="s">
        <v>130</v>
      </c>
      <c r="D47" s="139">
        <v>0</v>
      </c>
      <c r="E47" s="140" t="s">
        <v>131</v>
      </c>
      <c r="F47" s="141" t="s">
        <v>131</v>
      </c>
    </row>
    <row r="48" spans="1:6" s="142" customFormat="1" ht="12" customHeight="1">
      <c r="A48" s="136">
        <v>15</v>
      </c>
      <c r="B48" s="137"/>
      <c r="C48" s="138" t="s">
        <v>43</v>
      </c>
      <c r="D48" s="139">
        <v>0</v>
      </c>
      <c r="E48" s="140" t="s">
        <v>131</v>
      </c>
      <c r="F48" s="141" t="s">
        <v>131</v>
      </c>
    </row>
    <row r="49" spans="1:12" s="142" customFormat="1" ht="12" customHeight="1">
      <c r="A49" s="136">
        <v>16</v>
      </c>
      <c r="B49" s="137"/>
      <c r="C49" s="138" t="s">
        <v>44</v>
      </c>
      <c r="D49" s="139">
        <v>0</v>
      </c>
      <c r="E49" s="140" t="s">
        <v>131</v>
      </c>
      <c r="F49" s="141" t="s">
        <v>131</v>
      </c>
    </row>
    <row r="50" spans="1:12" s="142" customFormat="1" ht="12" customHeight="1">
      <c r="A50" s="136">
        <v>17</v>
      </c>
      <c r="B50" s="137"/>
      <c r="C50" s="138" t="s">
        <v>45</v>
      </c>
      <c r="D50" s="139">
        <v>0</v>
      </c>
      <c r="E50" s="140" t="s">
        <v>131</v>
      </c>
      <c r="F50" s="141" t="s">
        <v>131</v>
      </c>
    </row>
    <row r="51" spans="1:12" s="147" customFormat="1" ht="9" customHeight="1">
      <c r="A51" s="143"/>
      <c r="B51" s="143"/>
      <c r="C51" s="144"/>
      <c r="D51" s="145"/>
      <c r="E51" s="146"/>
      <c r="F51" s="146"/>
    </row>
    <row r="52" spans="1:12" s="147" customFormat="1" ht="10.5" customHeight="1">
      <c r="A52" s="148"/>
      <c r="B52" s="148"/>
      <c r="C52" s="148"/>
      <c r="D52" s="148"/>
      <c r="E52" s="148"/>
      <c r="F52" s="148"/>
      <c r="G52" s="148"/>
      <c r="H52" s="148"/>
      <c r="I52" s="148"/>
      <c r="J52" s="148"/>
      <c r="K52" s="148"/>
      <c r="L52" s="148"/>
    </row>
    <row r="53" spans="1:12" s="124" customFormat="1" ht="15" customHeight="1">
      <c r="A53" s="123" t="s">
        <v>133</v>
      </c>
      <c r="B53" s="123"/>
      <c r="C53" s="123"/>
      <c r="D53" s="123"/>
      <c r="E53" s="123"/>
      <c r="F53" s="123"/>
    </row>
    <row r="54" spans="1:12" s="126" customFormat="1" ht="6.9" customHeight="1" thickBot="1">
      <c r="A54" s="125"/>
      <c r="B54" s="125"/>
      <c r="C54" s="125"/>
      <c r="D54" s="125"/>
      <c r="E54" s="125"/>
      <c r="F54" s="125"/>
    </row>
    <row r="55" spans="1:12" s="150" customFormat="1" ht="9.9" customHeight="1">
      <c r="A55" s="127" t="s">
        <v>1</v>
      </c>
      <c r="B55" s="127"/>
      <c r="C55" s="128"/>
      <c r="D55" s="128" t="s">
        <v>124</v>
      </c>
      <c r="E55" s="129" t="s">
        <v>125</v>
      </c>
      <c r="F55" s="129" t="s">
        <v>126</v>
      </c>
    </row>
    <row r="56" spans="1:12" s="150" customFormat="1" ht="15.75" customHeight="1">
      <c r="A56" s="131"/>
      <c r="B56" s="131"/>
      <c r="C56" s="131"/>
      <c r="D56" s="131"/>
      <c r="E56" s="132" t="s">
        <v>127</v>
      </c>
      <c r="F56" s="132" t="s">
        <v>128</v>
      </c>
    </row>
    <row r="57" spans="1:12" s="150" customFormat="1" ht="8.25" customHeight="1">
      <c r="C57" s="134"/>
      <c r="D57" s="151"/>
      <c r="E57" s="152"/>
      <c r="F57" s="152"/>
    </row>
    <row r="58" spans="1:12" s="142" customFormat="1" ht="12" customHeight="1">
      <c r="A58" s="136">
        <v>1</v>
      </c>
      <c r="B58" s="137"/>
      <c r="C58" s="138" t="s">
        <v>129</v>
      </c>
      <c r="D58" s="139">
        <v>69219229.826000005</v>
      </c>
      <c r="E58" s="140">
        <v>34.106940592740955</v>
      </c>
      <c r="F58" s="141">
        <v>34.106940592740955</v>
      </c>
    </row>
    <row r="59" spans="1:12" s="142" customFormat="1" ht="12" customHeight="1">
      <c r="A59" s="136">
        <v>2</v>
      </c>
      <c r="B59" s="137"/>
      <c r="C59" s="138" t="s">
        <v>29</v>
      </c>
      <c r="D59" s="139">
        <v>41104478.667000003</v>
      </c>
      <c r="E59" s="140">
        <v>20.253736071827248</v>
      </c>
      <c r="F59" s="141">
        <v>69.010850858372351</v>
      </c>
    </row>
    <row r="60" spans="1:12" s="142" customFormat="1" ht="12" customHeight="1">
      <c r="A60" s="136">
        <v>3</v>
      </c>
      <c r="B60" s="137"/>
      <c r="C60" s="138" t="s">
        <v>114</v>
      </c>
      <c r="D60" s="139">
        <v>29732182.274</v>
      </c>
      <c r="E60" s="140">
        <v>14.650174193804148</v>
      </c>
      <c r="F60" s="141">
        <v>48.757114786545102</v>
      </c>
    </row>
    <row r="61" spans="1:12" s="142" customFormat="1" ht="12" customHeight="1">
      <c r="A61" s="136">
        <v>4</v>
      </c>
      <c r="B61" s="137"/>
      <c r="C61" s="138" t="s">
        <v>36</v>
      </c>
      <c r="D61" s="139">
        <v>27567695.462000001</v>
      </c>
      <c r="E61" s="140">
        <v>13.583649424657906</v>
      </c>
      <c r="F61" s="141">
        <v>82.594500283030257</v>
      </c>
    </row>
    <row r="62" spans="1:12" s="142" customFormat="1" ht="12" customHeight="1">
      <c r="A62" s="136">
        <v>5</v>
      </c>
      <c r="B62" s="137"/>
      <c r="C62" s="138" t="s">
        <v>37</v>
      </c>
      <c r="D62" s="139">
        <v>11675266.631999999</v>
      </c>
      <c r="E62" s="140">
        <v>5.7528468089435565</v>
      </c>
      <c r="F62" s="141">
        <v>88.347347091973816</v>
      </c>
    </row>
    <row r="63" spans="1:12" s="142" customFormat="1" ht="12" customHeight="1">
      <c r="A63" s="136">
        <v>6</v>
      </c>
      <c r="B63" s="137"/>
      <c r="C63" s="138" t="s">
        <v>33</v>
      </c>
      <c r="D63" s="139">
        <v>6890423.1119999997</v>
      </c>
      <c r="E63" s="140">
        <v>3.3951728779790429</v>
      </c>
      <c r="F63" s="141">
        <v>91.742519969952866</v>
      </c>
    </row>
    <row r="64" spans="1:12" s="142" customFormat="1" ht="12" customHeight="1">
      <c r="A64" s="136">
        <v>7</v>
      </c>
      <c r="B64" s="137"/>
      <c r="C64" s="138" t="s">
        <v>32</v>
      </c>
      <c r="D64" s="139">
        <v>3964927.6260000002</v>
      </c>
      <c r="E64" s="140">
        <v>1.953670263804409</v>
      </c>
      <c r="F64" s="141">
        <v>93.696190233757278</v>
      </c>
    </row>
    <row r="65" spans="1:12" s="142" customFormat="1" ht="12" customHeight="1">
      <c r="A65" s="136">
        <v>8</v>
      </c>
      <c r="B65" s="137"/>
      <c r="C65" s="138" t="s">
        <v>115</v>
      </c>
      <c r="D65" s="139">
        <v>3769394.9410000001</v>
      </c>
      <c r="E65" s="140">
        <v>1.857323891734127</v>
      </c>
      <c r="F65" s="141">
        <v>95.553514125491404</v>
      </c>
    </row>
    <row r="66" spans="1:12" s="142" customFormat="1" ht="12" customHeight="1">
      <c r="A66" s="136">
        <v>9</v>
      </c>
      <c r="B66" s="137"/>
      <c r="C66" s="138" t="s">
        <v>38</v>
      </c>
      <c r="D66" s="139">
        <v>2827854.01</v>
      </c>
      <c r="E66" s="140">
        <v>1.3933909546012617</v>
      </c>
      <c r="F66" s="141">
        <v>96.946905080092662</v>
      </c>
    </row>
    <row r="67" spans="1:12" s="142" customFormat="1" ht="12" customHeight="1">
      <c r="A67" s="136">
        <v>10</v>
      </c>
      <c r="B67" s="137"/>
      <c r="C67" s="138" t="s">
        <v>39</v>
      </c>
      <c r="D67" s="139">
        <v>1597871.7919999999</v>
      </c>
      <c r="E67" s="140">
        <v>0.78733205240156967</v>
      </c>
      <c r="F67" s="141">
        <v>97.734237132494229</v>
      </c>
    </row>
    <row r="68" spans="1:12" s="142" customFormat="1" ht="12" customHeight="1">
      <c r="A68" s="136">
        <v>11</v>
      </c>
      <c r="B68" s="137"/>
      <c r="C68" s="138" t="s">
        <v>30</v>
      </c>
      <c r="D68" s="139">
        <v>1167117.3600000001</v>
      </c>
      <c r="E68" s="140">
        <v>0.57508300167946247</v>
      </c>
      <c r="F68" s="141">
        <v>98.309320134173689</v>
      </c>
    </row>
    <row r="69" spans="1:12" s="142" customFormat="1" ht="12" customHeight="1">
      <c r="A69" s="136">
        <v>12</v>
      </c>
      <c r="B69" s="137"/>
      <c r="C69" s="138" t="s">
        <v>45</v>
      </c>
      <c r="D69" s="139">
        <v>812455.17200000002</v>
      </c>
      <c r="E69" s="140">
        <v>0.40032748638385773</v>
      </c>
      <c r="F69" s="141">
        <v>98.709647620557547</v>
      </c>
    </row>
    <row r="70" spans="1:12" s="142" customFormat="1" ht="12" customHeight="1">
      <c r="A70" s="136">
        <v>13</v>
      </c>
      <c r="B70" s="137"/>
      <c r="C70" s="138" t="s">
        <v>41</v>
      </c>
      <c r="D70" s="139">
        <v>701390.68700000003</v>
      </c>
      <c r="E70" s="140">
        <v>0.34560180103051535</v>
      </c>
      <c r="F70" s="141">
        <v>99.055249421588059</v>
      </c>
    </row>
    <row r="71" spans="1:12" s="142" customFormat="1" ht="12" customHeight="1">
      <c r="A71" s="136">
        <v>14</v>
      </c>
      <c r="B71" s="137"/>
      <c r="C71" s="138" t="s">
        <v>42</v>
      </c>
      <c r="D71" s="139">
        <v>693901.71499999997</v>
      </c>
      <c r="E71" s="140">
        <v>0.34191170040751245</v>
      </c>
      <c r="F71" s="141">
        <v>99.397161121995566</v>
      </c>
    </row>
    <row r="72" spans="1:12" s="142" customFormat="1" ht="12" customHeight="1">
      <c r="A72" s="136">
        <v>15</v>
      </c>
      <c r="B72" s="137"/>
      <c r="C72" s="138" t="s">
        <v>43</v>
      </c>
      <c r="D72" s="139">
        <v>686441.245</v>
      </c>
      <c r="E72" s="140">
        <v>0.338235643801226</v>
      </c>
      <c r="F72" s="141">
        <v>99.735396765796793</v>
      </c>
    </row>
    <row r="73" spans="1:12" s="142" customFormat="1" ht="12" customHeight="1">
      <c r="A73" s="136">
        <v>16</v>
      </c>
      <c r="B73" s="137"/>
      <c r="C73" s="138" t="s">
        <v>35</v>
      </c>
      <c r="D73" s="139">
        <v>344734.01</v>
      </c>
      <c r="E73" s="140">
        <v>0.16986352533715876</v>
      </c>
      <c r="F73" s="141">
        <v>99.905260291133956</v>
      </c>
    </row>
    <row r="74" spans="1:12" s="142" customFormat="1" ht="12" customHeight="1">
      <c r="A74" s="136">
        <v>17</v>
      </c>
      <c r="B74" s="137"/>
      <c r="C74" s="138" t="s">
        <v>44</v>
      </c>
      <c r="D74" s="139">
        <v>192272</v>
      </c>
      <c r="E74" s="140">
        <v>9.4739708866050626E-2</v>
      </c>
      <c r="F74" s="141">
        <v>100</v>
      </c>
    </row>
    <row r="75" spans="1:12" s="147" customFormat="1" ht="6" customHeight="1">
      <c r="A75" s="143"/>
      <c r="B75" s="143"/>
      <c r="C75" s="144"/>
      <c r="D75" s="145"/>
      <c r="E75" s="146"/>
      <c r="F75" s="146"/>
    </row>
    <row r="76" spans="1:12" s="126" customFormat="1" ht="9.75" customHeight="1">
      <c r="A76" s="148"/>
      <c r="B76" s="148"/>
      <c r="C76" s="148"/>
      <c r="D76" s="148"/>
      <c r="E76" s="148"/>
      <c r="F76" s="148"/>
      <c r="G76" s="148"/>
      <c r="H76" s="148"/>
      <c r="I76" s="148"/>
      <c r="J76" s="148"/>
      <c r="K76" s="148"/>
      <c r="L76" s="148"/>
    </row>
    <row r="77" spans="1:12" s="124" customFormat="1" ht="15" customHeight="1">
      <c r="A77" s="123" t="s">
        <v>134</v>
      </c>
      <c r="B77" s="123"/>
      <c r="C77" s="123"/>
      <c r="D77" s="123"/>
      <c r="E77" s="123"/>
      <c r="F77" s="123"/>
    </row>
    <row r="78" spans="1:12" s="126" customFormat="1" ht="6.9" customHeight="1" thickBot="1">
      <c r="A78" s="125"/>
      <c r="B78" s="125"/>
      <c r="C78" s="125"/>
      <c r="D78" s="125"/>
      <c r="E78" s="125"/>
      <c r="F78" s="125"/>
    </row>
    <row r="79" spans="1:12" s="150" customFormat="1" ht="12.75" customHeight="1">
      <c r="A79" s="153" t="s">
        <v>1</v>
      </c>
      <c r="B79" s="153"/>
      <c r="C79" s="154"/>
      <c r="D79" s="128" t="s">
        <v>124</v>
      </c>
      <c r="E79" s="129" t="s">
        <v>125</v>
      </c>
      <c r="F79" s="129" t="s">
        <v>126</v>
      </c>
    </row>
    <row r="80" spans="1:12" s="142" customFormat="1" ht="12.75" customHeight="1">
      <c r="A80" s="155"/>
      <c r="B80" s="155"/>
      <c r="C80" s="155"/>
      <c r="D80" s="131"/>
      <c r="E80" s="132" t="s">
        <v>127</v>
      </c>
      <c r="F80" s="132" t="s">
        <v>128</v>
      </c>
    </row>
    <row r="81" spans="1:6" s="142" customFormat="1" ht="7.5" customHeight="1">
      <c r="C81" s="134"/>
      <c r="D81" s="151"/>
      <c r="E81" s="152"/>
      <c r="F81" s="152"/>
    </row>
    <row r="82" spans="1:6" s="142" customFormat="1" ht="12" customHeight="1">
      <c r="A82" s="136">
        <v>1</v>
      </c>
      <c r="B82" s="137"/>
      <c r="C82" s="138" t="s">
        <v>129</v>
      </c>
      <c r="D82" s="139">
        <v>5658844.0999999996</v>
      </c>
      <c r="E82" s="140">
        <v>38.136056659107346</v>
      </c>
      <c r="F82" s="141">
        <v>38.136056659107346</v>
      </c>
    </row>
    <row r="83" spans="1:6" s="142" customFormat="1" ht="12" customHeight="1">
      <c r="A83" s="136">
        <v>2</v>
      </c>
      <c r="B83" s="137"/>
      <c r="C83" s="138" t="s">
        <v>29</v>
      </c>
      <c r="D83" s="139">
        <v>3403111.2080000001</v>
      </c>
      <c r="E83" s="140">
        <v>22.93423171801663</v>
      </c>
      <c r="F83" s="141">
        <v>61.070288377123973</v>
      </c>
    </row>
    <row r="84" spans="1:6" s="142" customFormat="1" ht="12" customHeight="1">
      <c r="A84" s="136">
        <v>3</v>
      </c>
      <c r="B84" s="137"/>
      <c r="C84" s="138" t="s">
        <v>114</v>
      </c>
      <c r="D84" s="139">
        <v>2669522.236</v>
      </c>
      <c r="E84" s="140">
        <v>17.99043222357777</v>
      </c>
      <c r="F84" s="141">
        <v>79.060720600701742</v>
      </c>
    </row>
    <row r="85" spans="1:6" s="142" customFormat="1" ht="12" customHeight="1">
      <c r="A85" s="136">
        <v>4</v>
      </c>
      <c r="B85" s="137"/>
      <c r="C85" s="138" t="s">
        <v>36</v>
      </c>
      <c r="D85" s="139">
        <v>1503223.9979999999</v>
      </c>
      <c r="E85" s="140">
        <v>10.13052039356551</v>
      </c>
      <c r="F85" s="141">
        <v>89.191240994267247</v>
      </c>
    </row>
    <row r="86" spans="1:6" s="142" customFormat="1" ht="12" customHeight="1">
      <c r="A86" s="136">
        <v>5</v>
      </c>
      <c r="B86" s="137"/>
      <c r="C86" s="138" t="s">
        <v>33</v>
      </c>
      <c r="D86" s="139">
        <v>856230.73400000005</v>
      </c>
      <c r="E86" s="140">
        <v>5.7703063042668159</v>
      </c>
      <c r="F86" s="141">
        <v>94.961547298534057</v>
      </c>
    </row>
    <row r="87" spans="1:6" s="142" customFormat="1" ht="12" customHeight="1">
      <c r="A87" s="136">
        <v>6</v>
      </c>
      <c r="B87" s="137"/>
      <c r="C87" s="138" t="s">
        <v>115</v>
      </c>
      <c r="D87" s="139">
        <v>626828.65700000001</v>
      </c>
      <c r="E87" s="140">
        <v>4.2243208606690841</v>
      </c>
      <c r="F87" s="141">
        <v>99.185868159203139</v>
      </c>
    </row>
    <row r="88" spans="1:6" s="142" customFormat="1" ht="12" customHeight="1">
      <c r="A88" s="136">
        <v>7</v>
      </c>
      <c r="B88" s="137"/>
      <c r="C88" s="138" t="s">
        <v>43</v>
      </c>
      <c r="D88" s="139">
        <v>58829.447999999997</v>
      </c>
      <c r="E88" s="140">
        <v>0.39646315086715489</v>
      </c>
      <c r="F88" s="141">
        <v>99.582331310070288</v>
      </c>
    </row>
    <row r="89" spans="1:6" s="142" customFormat="1" ht="12" customHeight="1">
      <c r="A89" s="136">
        <v>8</v>
      </c>
      <c r="B89" s="137"/>
      <c r="C89" s="138" t="s">
        <v>32</v>
      </c>
      <c r="D89" s="139">
        <v>23679.132000000001</v>
      </c>
      <c r="E89" s="140">
        <v>0.15957829967262782</v>
      </c>
      <c r="F89" s="141">
        <v>99.741909609742919</v>
      </c>
    </row>
    <row r="90" spans="1:6" s="142" customFormat="1" ht="12" customHeight="1">
      <c r="A90" s="136">
        <v>9</v>
      </c>
      <c r="B90" s="137"/>
      <c r="C90" s="138" t="s">
        <v>38</v>
      </c>
      <c r="D90" s="139">
        <v>22985.612000000001</v>
      </c>
      <c r="E90" s="140">
        <v>0.15490453281373451</v>
      </c>
      <c r="F90" s="141">
        <v>99.89681414255665</v>
      </c>
    </row>
    <row r="91" spans="1:6" s="142" customFormat="1" ht="12" customHeight="1">
      <c r="A91" s="136">
        <v>10</v>
      </c>
      <c r="B91" s="137"/>
      <c r="C91" s="138" t="s">
        <v>30</v>
      </c>
      <c r="D91" s="139">
        <v>15311.302</v>
      </c>
      <c r="E91" s="140">
        <v>0.10318585744334319</v>
      </c>
      <c r="F91" s="141">
        <v>100</v>
      </c>
    </row>
    <row r="92" spans="1:6" s="142" customFormat="1" ht="12" customHeight="1">
      <c r="A92" s="136">
        <v>11</v>
      </c>
      <c r="B92" s="137"/>
      <c r="C92" s="138" t="s">
        <v>35</v>
      </c>
      <c r="D92" s="139">
        <v>0</v>
      </c>
      <c r="E92" s="140" t="s">
        <v>131</v>
      </c>
      <c r="F92" s="141" t="s">
        <v>131</v>
      </c>
    </row>
    <row r="93" spans="1:6" s="142" customFormat="1" ht="12" customHeight="1">
      <c r="A93" s="136">
        <v>12</v>
      </c>
      <c r="B93" s="137"/>
      <c r="C93" s="138" t="s">
        <v>37</v>
      </c>
      <c r="D93" s="139">
        <v>0</v>
      </c>
      <c r="E93" s="140" t="s">
        <v>131</v>
      </c>
      <c r="F93" s="141" t="s">
        <v>131</v>
      </c>
    </row>
    <row r="94" spans="1:6" s="142" customFormat="1" ht="12" customHeight="1">
      <c r="A94" s="136">
        <v>13</v>
      </c>
      <c r="B94" s="137"/>
      <c r="C94" s="138" t="s">
        <v>39</v>
      </c>
      <c r="D94" s="139">
        <v>0</v>
      </c>
      <c r="E94" s="140" t="s">
        <v>131</v>
      </c>
      <c r="F94" s="141" t="s">
        <v>131</v>
      </c>
    </row>
    <row r="95" spans="1:6" s="142" customFormat="1" ht="12" customHeight="1">
      <c r="A95" s="136">
        <v>14</v>
      </c>
      <c r="B95" s="137"/>
      <c r="C95" s="138" t="s">
        <v>41</v>
      </c>
      <c r="D95" s="139">
        <v>0</v>
      </c>
      <c r="E95" s="140" t="s">
        <v>131</v>
      </c>
      <c r="F95" s="141" t="s">
        <v>131</v>
      </c>
    </row>
    <row r="96" spans="1:6" s="142" customFormat="1" ht="12" customHeight="1">
      <c r="A96" s="136">
        <v>15</v>
      </c>
      <c r="B96" s="137"/>
      <c r="C96" s="138" t="s">
        <v>42</v>
      </c>
      <c r="D96" s="139">
        <v>0</v>
      </c>
      <c r="E96" s="140" t="s">
        <v>131</v>
      </c>
      <c r="F96" s="141" t="s">
        <v>131</v>
      </c>
    </row>
    <row r="97" spans="1:12" s="142" customFormat="1" ht="12" customHeight="1">
      <c r="A97" s="136">
        <v>16</v>
      </c>
      <c r="B97" s="137"/>
      <c r="C97" s="138" t="s">
        <v>44</v>
      </c>
      <c r="D97" s="139">
        <v>0</v>
      </c>
      <c r="E97" s="140" t="s">
        <v>131</v>
      </c>
      <c r="F97" s="141" t="s">
        <v>131</v>
      </c>
    </row>
    <row r="98" spans="1:12" s="142" customFormat="1" ht="12" customHeight="1">
      <c r="A98" s="136">
        <v>17</v>
      </c>
      <c r="B98" s="137"/>
      <c r="C98" s="138" t="s">
        <v>45</v>
      </c>
      <c r="D98" s="139">
        <v>0</v>
      </c>
      <c r="E98" s="140" t="s">
        <v>131</v>
      </c>
      <c r="F98" s="141" t="s">
        <v>131</v>
      </c>
    </row>
    <row r="99" spans="1:12" s="147" customFormat="1" ht="6" customHeight="1">
      <c r="A99" s="143"/>
      <c r="B99" s="143"/>
      <c r="C99" s="144"/>
      <c r="D99" s="156"/>
      <c r="E99" s="157"/>
      <c r="F99" s="157"/>
    </row>
    <row r="100" spans="1:12" s="126" customFormat="1" ht="6" customHeight="1">
      <c r="A100" s="125"/>
      <c r="B100" s="125"/>
      <c r="C100" s="125"/>
      <c r="D100" s="125"/>
      <c r="E100" s="125"/>
      <c r="F100" s="125"/>
    </row>
    <row r="101" spans="1:12" s="160" customFormat="1" ht="11.1" customHeight="1">
      <c r="A101" s="142" t="s">
        <v>135</v>
      </c>
      <c r="B101" s="158"/>
      <c r="C101" s="159"/>
      <c r="D101" s="159"/>
      <c r="E101" s="159"/>
      <c r="F101" s="159"/>
    </row>
    <row r="102" spans="1:12" s="160" customFormat="1" ht="11.1" customHeight="1">
      <c r="A102" s="161" t="s">
        <v>136</v>
      </c>
      <c r="B102" s="158"/>
      <c r="C102" s="159"/>
      <c r="D102" s="159"/>
      <c r="E102" s="159"/>
      <c r="F102" s="159"/>
    </row>
    <row r="103" spans="1:12" s="126" customFormat="1" ht="12.6" customHeight="1">
      <c r="A103" s="162"/>
      <c r="B103" s="33"/>
      <c r="C103" s="33"/>
      <c r="D103" s="33"/>
      <c r="E103" s="33"/>
      <c r="F103" s="33"/>
      <c r="G103" s="33"/>
      <c r="H103" s="33"/>
      <c r="I103" s="33"/>
      <c r="J103" s="33"/>
      <c r="K103" s="33"/>
      <c r="L103" s="33"/>
    </row>
    <row r="104" spans="1:12" s="126" customFormat="1" ht="13.8">
      <c r="A104" s="161"/>
      <c r="B104" s="125"/>
      <c r="C104" s="163"/>
      <c r="D104" s="125"/>
      <c r="E104" s="125"/>
      <c r="F104" s="125"/>
    </row>
    <row r="105" spans="1:12" s="126" customFormat="1" ht="13.8">
      <c r="A105" s="125"/>
      <c r="B105" s="125"/>
      <c r="C105" s="125"/>
      <c r="D105" s="125"/>
      <c r="E105" s="125"/>
      <c r="F105" s="125"/>
    </row>
    <row r="106" spans="1:12" s="126" customFormat="1" ht="13.8">
      <c r="A106" s="125"/>
      <c r="B106" s="125"/>
      <c r="C106" s="125"/>
      <c r="D106" s="125"/>
      <c r="E106" s="125"/>
      <c r="F106" s="125"/>
    </row>
    <row r="107" spans="1:12" s="126" customFormat="1" ht="13.8">
      <c r="A107" s="125"/>
      <c r="B107" s="125"/>
      <c r="C107" s="125"/>
      <c r="D107" s="125"/>
      <c r="E107" s="125"/>
      <c r="F107" s="125"/>
    </row>
    <row r="108" spans="1:12" s="126" customFormat="1" ht="13.8">
      <c r="A108" s="125"/>
      <c r="B108" s="125"/>
      <c r="C108" s="125"/>
      <c r="D108" s="125"/>
      <c r="E108" s="125"/>
      <c r="F108" s="125"/>
    </row>
    <row r="109" spans="1:12" s="126" customFormat="1" ht="13.8">
      <c r="A109" s="125"/>
      <c r="B109" s="125"/>
      <c r="C109" s="125"/>
      <c r="D109" s="125"/>
      <c r="E109" s="125"/>
      <c r="F109" s="125"/>
    </row>
    <row r="110" spans="1:12" s="126" customFormat="1" ht="13.8">
      <c r="A110" s="125"/>
      <c r="B110" s="125"/>
      <c r="C110" s="125"/>
      <c r="D110" s="125"/>
      <c r="E110" s="125"/>
      <c r="F110" s="125"/>
    </row>
    <row r="111" spans="1:12" s="126" customFormat="1" ht="13.8">
      <c r="A111" s="125"/>
      <c r="B111" s="125"/>
      <c r="C111" s="125"/>
      <c r="D111" s="125"/>
      <c r="E111" s="125"/>
      <c r="F111" s="125"/>
    </row>
    <row r="112" spans="1:12" s="126" customFormat="1" ht="13.8">
      <c r="A112" s="125"/>
      <c r="B112" s="125"/>
      <c r="C112" s="125"/>
      <c r="D112" s="125"/>
      <c r="E112" s="125"/>
      <c r="F112" s="125"/>
    </row>
    <row r="113" s="126" customFormat="1"/>
    <row r="114" s="126" customFormat="1"/>
    <row r="115" s="126" customFormat="1"/>
    <row r="116" s="126" customFormat="1"/>
    <row r="117" s="126" customFormat="1"/>
    <row r="118" s="126" customFormat="1"/>
    <row r="119" s="126" customFormat="1"/>
    <row r="120" s="126" customFormat="1"/>
    <row r="121" s="126" customFormat="1"/>
    <row r="122" s="126" customFormat="1"/>
    <row r="123" s="126" customFormat="1"/>
    <row r="124" s="126" customFormat="1"/>
    <row r="125" s="126" customFormat="1"/>
    <row r="126" s="126" customFormat="1"/>
    <row r="127" s="126" customFormat="1"/>
    <row r="128" s="126" customFormat="1"/>
    <row r="129" s="126" customFormat="1"/>
    <row r="130" s="126" customFormat="1"/>
    <row r="131" s="126" customFormat="1"/>
    <row r="132" s="126" customFormat="1"/>
    <row r="133" s="126" customFormat="1"/>
    <row r="134" s="126" customFormat="1"/>
    <row r="135" s="126" customFormat="1"/>
    <row r="136" s="126" customFormat="1"/>
    <row r="137" s="126" customFormat="1"/>
    <row r="138" s="126" customFormat="1"/>
    <row r="139" s="126" customFormat="1"/>
    <row r="140" s="126" customFormat="1"/>
    <row r="141" s="126" customFormat="1"/>
    <row r="142" s="126" customFormat="1"/>
    <row r="143" s="126" customFormat="1"/>
    <row r="144" s="126" customFormat="1"/>
    <row r="145" s="126" customFormat="1"/>
    <row r="146" s="126" customFormat="1"/>
    <row r="147" s="126" customFormat="1"/>
    <row r="148" s="126" customFormat="1"/>
    <row r="149" s="126" customFormat="1"/>
    <row r="150" s="126" customFormat="1"/>
    <row r="151" s="126" customFormat="1"/>
    <row r="152" s="126" customFormat="1"/>
    <row r="153" s="126" customFormat="1"/>
    <row r="154" s="126" customFormat="1"/>
    <row r="155" s="126" customFormat="1"/>
    <row r="156" s="126" customFormat="1"/>
    <row r="157" s="126" customFormat="1"/>
    <row r="158" s="126" customFormat="1"/>
    <row r="159" s="126" customFormat="1"/>
    <row r="160" s="126" customFormat="1"/>
    <row r="161" s="126" customFormat="1"/>
    <row r="162" s="126" customFormat="1"/>
    <row r="163" s="126" customFormat="1"/>
    <row r="164" s="126" customFormat="1"/>
    <row r="165" s="126" customFormat="1"/>
    <row r="166" s="126" customFormat="1"/>
    <row r="167" s="126" customFormat="1"/>
    <row r="168" s="126" customFormat="1"/>
    <row r="169" s="126" customFormat="1"/>
    <row r="170" s="126" customFormat="1"/>
    <row r="171" s="126" customFormat="1"/>
    <row r="172" s="126" customFormat="1"/>
    <row r="173" s="126" customFormat="1"/>
    <row r="174" s="126" customFormat="1"/>
    <row r="175" s="126" customFormat="1"/>
    <row r="176" s="126" customFormat="1"/>
    <row r="177" s="126" customFormat="1"/>
    <row r="178" s="126" customFormat="1"/>
    <row r="179" s="126" customFormat="1"/>
    <row r="180" s="126" customFormat="1"/>
    <row r="181" s="126" customFormat="1"/>
    <row r="182" s="126" customFormat="1"/>
    <row r="183" s="126" customFormat="1"/>
    <row r="184" s="126" customFormat="1"/>
    <row r="185" s="126" customFormat="1"/>
    <row r="186" s="126" customFormat="1"/>
    <row r="187" s="126" customFormat="1"/>
    <row r="188" s="126" customFormat="1"/>
    <row r="189" s="126" customFormat="1"/>
    <row r="190" s="126" customFormat="1"/>
    <row r="191" s="126" customFormat="1"/>
    <row r="192" s="126" customFormat="1"/>
    <row r="193" s="126" customFormat="1"/>
    <row r="194" s="126" customFormat="1"/>
    <row r="195" s="126" customFormat="1"/>
    <row r="196" s="126" customFormat="1"/>
    <row r="197" s="126" customFormat="1"/>
    <row r="198" s="126" customFormat="1"/>
    <row r="199" s="126" customFormat="1"/>
    <row r="200" s="126" customFormat="1"/>
    <row r="201" s="126" customFormat="1"/>
    <row r="202" s="126" customFormat="1"/>
    <row r="203" s="126" customFormat="1"/>
    <row r="204" s="126" customFormat="1"/>
    <row r="205" s="126" customFormat="1"/>
    <row r="206" s="126" customFormat="1"/>
    <row r="207" s="126" customFormat="1"/>
    <row r="208" s="126" customFormat="1"/>
    <row r="209" s="126" customFormat="1"/>
    <row r="210" s="126" customFormat="1"/>
    <row r="211" s="126" customFormat="1"/>
    <row r="212" s="126" customFormat="1"/>
    <row r="213" s="126" customFormat="1"/>
    <row r="214" s="126" customFormat="1"/>
    <row r="215" s="126" customFormat="1"/>
    <row r="216" s="126" customFormat="1"/>
    <row r="217" s="126" customFormat="1"/>
    <row r="218" s="126" customFormat="1"/>
    <row r="219" s="126" customFormat="1"/>
    <row r="220" s="126" customFormat="1"/>
    <row r="221" s="126" customFormat="1"/>
    <row r="222" s="126" customFormat="1"/>
    <row r="223" s="126" customFormat="1"/>
    <row r="224" s="126" customFormat="1"/>
    <row r="225" s="126" customFormat="1"/>
    <row r="226" s="126" customFormat="1"/>
    <row r="227" s="126" customFormat="1"/>
    <row r="228" s="126" customFormat="1"/>
    <row r="229" s="126" customFormat="1"/>
    <row r="230" s="126" customFormat="1"/>
    <row r="231" s="126" customFormat="1"/>
    <row r="232" s="126" customFormat="1"/>
    <row r="233" s="126" customFormat="1"/>
    <row r="234" s="126" customFormat="1"/>
    <row r="235" s="126" customFormat="1"/>
    <row r="236" s="126" customFormat="1"/>
    <row r="237" s="126" customFormat="1"/>
    <row r="238" s="126" customFormat="1"/>
    <row r="239" s="126" customFormat="1"/>
    <row r="240" s="126" customFormat="1"/>
    <row r="241" s="126" customFormat="1"/>
    <row r="242" s="126" customFormat="1"/>
    <row r="243" s="126" customFormat="1"/>
    <row r="244" s="126" customFormat="1"/>
    <row r="245" s="126" customFormat="1"/>
    <row r="246" s="126" customFormat="1"/>
    <row r="247" s="126" customFormat="1"/>
    <row r="248" s="126" customFormat="1"/>
    <row r="249" s="126" customFormat="1"/>
    <row r="250" s="126" customFormat="1"/>
    <row r="251" s="126" customFormat="1"/>
    <row r="252" s="126" customFormat="1"/>
    <row r="253" s="126" customFormat="1"/>
    <row r="254" s="126" customFormat="1"/>
    <row r="255" s="126" customFormat="1"/>
    <row r="256" s="126" customFormat="1"/>
    <row r="257" s="126" customFormat="1"/>
    <row r="258" s="126" customFormat="1"/>
    <row r="259" s="126" customFormat="1"/>
    <row r="260" s="126" customFormat="1"/>
    <row r="261" s="126" customFormat="1"/>
    <row r="262" s="126" customFormat="1"/>
    <row r="263" s="126" customFormat="1"/>
    <row r="264" s="126" customFormat="1"/>
    <row r="265" s="126" customFormat="1"/>
    <row r="266" s="126" customFormat="1"/>
    <row r="267" s="126" customFormat="1"/>
    <row r="268" s="126" customFormat="1"/>
    <row r="269" s="126" customFormat="1"/>
    <row r="270" s="126" customFormat="1"/>
    <row r="271" s="126" customFormat="1"/>
    <row r="272" s="126" customFormat="1"/>
    <row r="273" s="126" customFormat="1"/>
    <row r="274" s="126" customFormat="1"/>
    <row r="275" s="126" customFormat="1"/>
    <row r="276" s="126" customFormat="1"/>
    <row r="277" s="126" customFormat="1"/>
    <row r="278" s="126" customFormat="1"/>
    <row r="279" s="126" customFormat="1"/>
    <row r="280" s="126" customFormat="1"/>
    <row r="281" s="126" customFormat="1"/>
    <row r="282" s="126" customFormat="1"/>
    <row r="283" s="126" customFormat="1"/>
    <row r="284" s="126" customFormat="1"/>
    <row r="285" s="126" customFormat="1"/>
    <row r="286" s="126" customFormat="1"/>
    <row r="287" s="126" customFormat="1"/>
    <row r="288" s="126" customFormat="1"/>
    <row r="289" s="126" customFormat="1"/>
    <row r="290" s="126" customFormat="1"/>
    <row r="291" s="126" customFormat="1"/>
    <row r="292" s="126" customFormat="1"/>
    <row r="293" s="126" customFormat="1"/>
    <row r="294" s="126" customFormat="1"/>
    <row r="295" s="126" customFormat="1"/>
    <row r="296" s="126" customFormat="1"/>
    <row r="297" s="126" customFormat="1"/>
    <row r="298" s="126" customFormat="1"/>
    <row r="299" s="126" customFormat="1"/>
    <row r="300" s="126" customFormat="1"/>
    <row r="301" s="126" customFormat="1"/>
    <row r="302" s="126" customFormat="1"/>
    <row r="303" s="126" customFormat="1"/>
    <row r="304" s="126" customFormat="1"/>
    <row r="305" s="126" customFormat="1"/>
    <row r="306" s="126" customFormat="1"/>
    <row r="307" s="126" customFormat="1"/>
    <row r="308" s="126" customFormat="1"/>
    <row r="309" s="126" customFormat="1"/>
    <row r="310" s="126" customFormat="1"/>
    <row r="311" s="126" customFormat="1"/>
    <row r="312" s="126" customFormat="1"/>
    <row r="313" s="126" customFormat="1"/>
    <row r="314" s="126" customFormat="1"/>
    <row r="315" s="126" customFormat="1"/>
    <row r="316" s="126" customFormat="1"/>
    <row r="317" s="126" customFormat="1"/>
    <row r="318" s="126" customFormat="1"/>
    <row r="319" s="126" customFormat="1"/>
    <row r="320" s="126" customFormat="1"/>
    <row r="321" s="126" customFormat="1"/>
    <row r="322" s="126" customFormat="1"/>
    <row r="323" s="126" customFormat="1"/>
    <row r="324" s="126" customFormat="1"/>
    <row r="325" s="126" customFormat="1"/>
    <row r="326" s="126" customFormat="1"/>
    <row r="327" s="126" customFormat="1"/>
    <row r="328" s="126" customFormat="1"/>
    <row r="329" s="126" customFormat="1"/>
    <row r="330" s="126" customFormat="1"/>
    <row r="331" s="126" customFormat="1"/>
    <row r="332" s="126" customFormat="1"/>
    <row r="333" s="126" customFormat="1"/>
    <row r="334" s="126" customFormat="1"/>
    <row r="335" s="126" customFormat="1"/>
    <row r="336" s="126" customFormat="1"/>
    <row r="337" s="126" customFormat="1"/>
    <row r="338" s="126" customFormat="1"/>
    <row r="339" s="126" customFormat="1"/>
    <row r="340" s="126" customFormat="1"/>
    <row r="341" s="126" customFormat="1"/>
    <row r="342" s="126" customFormat="1"/>
    <row r="343" s="126" customFormat="1"/>
    <row r="344" s="126" customFormat="1"/>
    <row r="345" s="126" customFormat="1"/>
    <row r="346" s="126" customFormat="1"/>
    <row r="347" s="126" customFormat="1"/>
    <row r="348" s="126" customFormat="1"/>
    <row r="349" s="126" customFormat="1"/>
    <row r="350" s="126" customFormat="1"/>
    <row r="351" s="126" customFormat="1"/>
    <row r="352" s="126" customFormat="1"/>
    <row r="353" s="126" customFormat="1"/>
    <row r="354" s="126" customFormat="1"/>
    <row r="355" s="126" customFormat="1"/>
    <row r="356" s="126" customFormat="1"/>
    <row r="357" s="126" customFormat="1"/>
    <row r="358" s="126" customFormat="1"/>
    <row r="359" s="126" customFormat="1"/>
    <row r="360" s="126" customFormat="1"/>
    <row r="361" s="126" customFormat="1"/>
    <row r="362" s="126" customFormat="1"/>
    <row r="363" s="126" customFormat="1"/>
    <row r="364" s="126" customFormat="1"/>
    <row r="365" s="126" customFormat="1"/>
    <row r="366" s="126" customFormat="1"/>
    <row r="367" s="126" customFormat="1"/>
    <row r="368" s="126" customFormat="1"/>
    <row r="369" s="126" customFormat="1"/>
    <row r="370" s="126" customFormat="1"/>
    <row r="371" s="126" customFormat="1"/>
    <row r="372" s="126" customFormat="1"/>
    <row r="373" s="126" customFormat="1"/>
    <row r="374" s="126" customFormat="1"/>
    <row r="375" s="126" customFormat="1"/>
    <row r="376" s="126" customFormat="1"/>
    <row r="377" s="126" customFormat="1"/>
    <row r="378" s="126" customFormat="1"/>
    <row r="379" s="126" customFormat="1"/>
    <row r="380" s="126" customFormat="1"/>
    <row r="381" s="126" customFormat="1"/>
    <row r="382" s="126" customFormat="1"/>
    <row r="383" s="126" customFormat="1"/>
    <row r="384" s="126" customFormat="1"/>
    <row r="385" s="126" customFormat="1"/>
    <row r="386" s="126" customFormat="1"/>
    <row r="387" s="126" customFormat="1"/>
    <row r="388" s="126" customFormat="1"/>
    <row r="389" s="126" customFormat="1"/>
    <row r="390" s="126" customFormat="1"/>
    <row r="391" s="126" customFormat="1"/>
    <row r="392" s="126" customFormat="1"/>
    <row r="393" s="126" customFormat="1"/>
    <row r="394" s="126" customFormat="1"/>
    <row r="395" s="126" customFormat="1"/>
    <row r="396" s="126" customFormat="1"/>
    <row r="397" s="126" customFormat="1"/>
    <row r="398" s="126" customFormat="1"/>
    <row r="399" s="126" customFormat="1"/>
    <row r="400" s="126" customFormat="1"/>
    <row r="401" s="126" customFormat="1"/>
    <row r="402" s="126" customFormat="1"/>
    <row r="403" s="126" customFormat="1"/>
    <row r="404" s="126" customFormat="1"/>
    <row r="405" s="126" customFormat="1"/>
    <row r="406" s="126" customFormat="1"/>
    <row r="407" s="126" customFormat="1"/>
    <row r="408" s="126" customFormat="1"/>
    <row r="409" s="126" customFormat="1"/>
    <row r="410" s="126" customFormat="1"/>
    <row r="411" s="126" customFormat="1"/>
    <row r="412" s="126" customFormat="1"/>
    <row r="413" s="126" customFormat="1"/>
    <row r="414" s="126" customFormat="1"/>
    <row r="415" s="126" customFormat="1"/>
    <row r="416" s="126" customFormat="1"/>
    <row r="417" s="126" customFormat="1"/>
    <row r="418" s="126" customFormat="1"/>
    <row r="419" s="126" customFormat="1"/>
    <row r="420" s="126" customFormat="1"/>
    <row r="421" s="126" customFormat="1"/>
    <row r="422" s="126" customFormat="1"/>
    <row r="423" s="126" customFormat="1"/>
    <row r="424" s="126" customFormat="1"/>
    <row r="425" s="126" customFormat="1"/>
    <row r="426" s="126" customFormat="1"/>
    <row r="427" s="126" customFormat="1"/>
    <row r="428" s="126" customFormat="1"/>
    <row r="429" s="126" customFormat="1"/>
    <row r="430" s="126" customFormat="1"/>
    <row r="431" s="126" customFormat="1"/>
    <row r="432" s="126" customFormat="1"/>
    <row r="433" s="126" customFormat="1"/>
    <row r="434" s="126" customFormat="1"/>
    <row r="435" s="126" customFormat="1"/>
    <row r="436" s="126" customFormat="1"/>
    <row r="437" s="126" customFormat="1"/>
    <row r="438" s="126" customFormat="1"/>
    <row r="439" s="126" customFormat="1"/>
    <row r="440" s="126" customFormat="1"/>
    <row r="441" s="126" customFormat="1"/>
    <row r="442" s="126" customFormat="1"/>
    <row r="443" s="126" customFormat="1"/>
    <row r="444" s="126" customFormat="1"/>
    <row r="445" s="126" customFormat="1"/>
    <row r="446" s="126" customFormat="1"/>
    <row r="447" s="126" customFormat="1"/>
    <row r="448" s="126" customFormat="1"/>
    <row r="449" s="126" customFormat="1"/>
    <row r="450" s="126" customFormat="1"/>
    <row r="451" s="126" customFormat="1"/>
    <row r="452" s="126" customFormat="1"/>
    <row r="453" s="126" customFormat="1"/>
    <row r="454" s="126" customFormat="1"/>
    <row r="455" s="126" customFormat="1"/>
    <row r="456" s="126" customFormat="1"/>
    <row r="457" s="126" customFormat="1"/>
    <row r="458" s="126" customFormat="1"/>
    <row r="459" s="126" customFormat="1"/>
    <row r="460" s="126" customFormat="1"/>
    <row r="461" s="126" customFormat="1"/>
    <row r="462" s="126" customFormat="1"/>
    <row r="463" s="126" customFormat="1"/>
    <row r="464" s="126" customFormat="1"/>
    <row r="465" s="126" customFormat="1"/>
  </sheetData>
  <mergeCells count="19">
    <mergeCell ref="A79:C80"/>
    <mergeCell ref="D79:D80"/>
    <mergeCell ref="E79:E80"/>
    <mergeCell ref="F79:F80"/>
    <mergeCell ref="A52:L52"/>
    <mergeCell ref="A55:C56"/>
    <mergeCell ref="D55:D56"/>
    <mergeCell ref="E55:E56"/>
    <mergeCell ref="F55:F56"/>
    <mergeCell ref="A76:L76"/>
    <mergeCell ref="A7:C8"/>
    <mergeCell ref="D7:D8"/>
    <mergeCell ref="E7:E8"/>
    <mergeCell ref="F7:F8"/>
    <mergeCell ref="A28:L28"/>
    <mergeCell ref="A31:C32"/>
    <mergeCell ref="D31:D32"/>
    <mergeCell ref="E31:E32"/>
    <mergeCell ref="F31:F32"/>
  </mergeCells>
  <hyperlinks>
    <hyperlink ref="A1" location="Índice!A1" display="Volver al Índice" xr:uid="{3BD2BAC5-3A45-4D36-9F07-7EB0F8EEBE3A}"/>
  </hyperlinks>
  <printOptions horizontalCentered="1" verticalCentered="1"/>
  <pageMargins left="0.98425196850393704" right="0.98425196850393704" top="1.1417322834645669" bottom="1.1417322834645669" header="0.59055118110236227" footer="0.59055118110236227"/>
  <pageSetup paperSize="9" scale="61" fitToWidth="0" fitToHeight="0"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446FF-5DD4-4F74-8584-0D7AED63BE60}">
  <dimension ref="A1:L83"/>
  <sheetViews>
    <sheetView showGridLines="0" zoomScaleNormal="100" workbookViewId="0"/>
  </sheetViews>
  <sheetFormatPr baseColWidth="10" defaultRowHeight="13.2"/>
  <cols>
    <col min="1" max="1" width="6.5546875" style="7" customWidth="1"/>
    <col min="2" max="2" width="0.88671875" style="7" customWidth="1"/>
    <col min="3" max="3" width="26.88671875" style="7" customWidth="1"/>
    <col min="4" max="6" width="18.5546875" style="7" customWidth="1"/>
    <col min="7" max="7" width="11.88671875" style="7" customWidth="1"/>
    <col min="8" max="16384" width="11.5546875" style="7"/>
  </cols>
  <sheetData>
    <row r="1" spans="1:6" s="166" customFormat="1" ht="15" customHeight="1">
      <c r="A1" s="1485" t="s">
        <v>1229</v>
      </c>
      <c r="B1" s="165"/>
      <c r="C1" s="165"/>
      <c r="D1" s="165"/>
      <c r="E1" s="165"/>
      <c r="F1" s="165"/>
    </row>
    <row r="2" spans="1:6" s="41" customFormat="1" ht="19.5" customHeight="1">
      <c r="A2" s="167" t="s">
        <v>137</v>
      </c>
      <c r="B2" s="168"/>
      <c r="C2" s="168"/>
      <c r="D2" s="168"/>
      <c r="E2" s="168"/>
      <c r="F2" s="168"/>
    </row>
    <row r="3" spans="1:6" s="165" customFormat="1" ht="20.100000000000001" customHeight="1">
      <c r="A3" s="169">
        <v>45535</v>
      </c>
      <c r="B3" s="169"/>
      <c r="C3" s="169"/>
      <c r="D3" s="169"/>
      <c r="E3" s="169"/>
      <c r="F3" s="169"/>
    </row>
    <row r="4" spans="1:6" s="171" customFormat="1" ht="20.100000000000001" customHeight="1">
      <c r="A4" s="170" t="s">
        <v>122</v>
      </c>
      <c r="B4" s="170"/>
      <c r="C4" s="170"/>
      <c r="D4" s="170"/>
      <c r="E4" s="170"/>
      <c r="F4" s="170"/>
    </row>
    <row r="5" spans="1:6" s="172" customFormat="1" ht="4.5" customHeight="1"/>
    <row r="6" spans="1:6" s="172" customFormat="1" ht="15" customHeight="1">
      <c r="A6" s="173" t="s">
        <v>138</v>
      </c>
      <c r="B6" s="173"/>
      <c r="C6" s="173"/>
      <c r="D6" s="173"/>
      <c r="E6" s="173"/>
      <c r="F6" s="173"/>
    </row>
    <row r="7" spans="1:6" s="62" customFormat="1" ht="6.9" customHeight="1" thickBot="1">
      <c r="A7" s="174"/>
      <c r="B7" s="174"/>
      <c r="C7" s="174"/>
      <c r="D7" s="174"/>
      <c r="E7" s="174"/>
      <c r="F7" s="174"/>
    </row>
    <row r="8" spans="1:6" s="177" customFormat="1" ht="12.15" customHeight="1">
      <c r="A8" s="175" t="s">
        <v>1</v>
      </c>
      <c r="B8" s="175"/>
      <c r="C8" s="176"/>
      <c r="D8" s="176" t="s">
        <v>124</v>
      </c>
      <c r="E8" s="47" t="s">
        <v>125</v>
      </c>
      <c r="F8" s="47" t="s">
        <v>139</v>
      </c>
    </row>
    <row r="9" spans="1:6" s="177" customFormat="1" ht="12.15" customHeight="1">
      <c r="A9" s="178"/>
      <c r="B9" s="178"/>
      <c r="C9" s="178"/>
      <c r="D9" s="178"/>
      <c r="E9" s="49" t="s">
        <v>127</v>
      </c>
      <c r="F9" s="49" t="s">
        <v>128</v>
      </c>
    </row>
    <row r="10" spans="1:6" s="177" customFormat="1" ht="4.5" customHeight="1">
      <c r="C10" s="179"/>
      <c r="D10" s="180"/>
      <c r="E10" s="181"/>
      <c r="F10" s="181"/>
    </row>
    <row r="11" spans="1:6" s="24" customFormat="1" ht="12" customHeight="1">
      <c r="A11" s="182">
        <v>1</v>
      </c>
      <c r="B11" s="183"/>
      <c r="C11" s="26" t="s">
        <v>129</v>
      </c>
      <c r="D11" s="184">
        <v>46430450.377999999</v>
      </c>
      <c r="E11" s="185">
        <v>41.03238084555035</v>
      </c>
      <c r="F11" s="186">
        <v>41.03238084555035</v>
      </c>
    </row>
    <row r="12" spans="1:6" s="24" customFormat="1" ht="12" customHeight="1">
      <c r="A12" s="182">
        <v>2</v>
      </c>
      <c r="B12" s="183"/>
      <c r="C12" s="26" t="s">
        <v>29</v>
      </c>
      <c r="D12" s="184">
        <v>23221028.307999998</v>
      </c>
      <c r="E12" s="185">
        <v>20.521318862989762</v>
      </c>
      <c r="F12" s="186">
        <v>61.553699708540108</v>
      </c>
    </row>
    <row r="13" spans="1:6" s="24" customFormat="1" ht="12" customHeight="1">
      <c r="A13" s="182">
        <v>3</v>
      </c>
      <c r="B13" s="183"/>
      <c r="C13" s="26" t="s">
        <v>114</v>
      </c>
      <c r="D13" s="184">
        <v>15520447.9</v>
      </c>
      <c r="E13" s="185">
        <v>13.716018775214694</v>
      </c>
      <c r="F13" s="186">
        <v>75.269718483754801</v>
      </c>
    </row>
    <row r="14" spans="1:6" s="24" customFormat="1" ht="12" customHeight="1">
      <c r="A14" s="182">
        <v>4</v>
      </c>
      <c r="B14" s="183"/>
      <c r="C14" s="26" t="s">
        <v>36</v>
      </c>
      <c r="D14" s="184">
        <v>13315541.386</v>
      </c>
      <c r="E14" s="185">
        <v>11.767457796918624</v>
      </c>
      <c r="F14" s="186">
        <v>87.037176280673421</v>
      </c>
    </row>
    <row r="15" spans="1:6" s="24" customFormat="1" ht="12" customHeight="1">
      <c r="A15" s="182">
        <v>5</v>
      </c>
      <c r="B15" s="183"/>
      <c r="C15" s="26" t="s">
        <v>35</v>
      </c>
      <c r="D15" s="184">
        <v>5408152.7419999996</v>
      </c>
      <c r="E15" s="185">
        <v>4.7793932898354576</v>
      </c>
      <c r="F15" s="186">
        <v>91.816569570508875</v>
      </c>
    </row>
    <row r="16" spans="1:6" s="24" customFormat="1" ht="12" customHeight="1">
      <c r="A16" s="182">
        <v>6</v>
      </c>
      <c r="B16" s="183"/>
      <c r="C16" s="26" t="s">
        <v>33</v>
      </c>
      <c r="D16" s="184">
        <v>4422980.8930000002</v>
      </c>
      <c r="E16" s="185">
        <v>3.9087589070676145</v>
      </c>
      <c r="F16" s="186">
        <v>95.725328477576483</v>
      </c>
    </row>
    <row r="17" spans="1:12" s="24" customFormat="1" ht="12" customHeight="1">
      <c r="A17" s="182">
        <v>7</v>
      </c>
      <c r="B17" s="183"/>
      <c r="C17" s="26" t="s">
        <v>40</v>
      </c>
      <c r="D17" s="184">
        <v>2625589.4180000001</v>
      </c>
      <c r="E17" s="185">
        <v>2.3203346955787931</v>
      </c>
      <c r="F17" s="186">
        <v>98.045663173155276</v>
      </c>
    </row>
    <row r="18" spans="1:12" s="24" customFormat="1" ht="12" customHeight="1">
      <c r="A18" s="182">
        <v>8</v>
      </c>
      <c r="B18" s="183"/>
      <c r="C18" s="26" t="s">
        <v>32</v>
      </c>
      <c r="D18" s="184">
        <v>629741.62100000004</v>
      </c>
      <c r="E18" s="185">
        <v>0.55652697350120528</v>
      </c>
      <c r="F18" s="186">
        <v>98.602190146656483</v>
      </c>
    </row>
    <row r="19" spans="1:12" s="24" customFormat="1" ht="12" customHeight="1">
      <c r="A19" s="182">
        <v>9</v>
      </c>
      <c r="B19" s="183"/>
      <c r="C19" s="26" t="s">
        <v>44</v>
      </c>
      <c r="D19" s="184">
        <v>495830.076</v>
      </c>
      <c r="E19" s="185">
        <v>0.43818417326294612</v>
      </c>
      <c r="F19" s="186">
        <v>99.040374319919422</v>
      </c>
    </row>
    <row r="20" spans="1:12" s="24" customFormat="1" ht="12" customHeight="1">
      <c r="A20" s="182">
        <v>10</v>
      </c>
      <c r="B20" s="183"/>
      <c r="C20" s="26" t="s">
        <v>38</v>
      </c>
      <c r="D20" s="184">
        <v>327340.99900000001</v>
      </c>
      <c r="E20" s="185">
        <v>0.28928387357825763</v>
      </c>
      <c r="F20" s="186">
        <v>99.329658193497679</v>
      </c>
    </row>
    <row r="21" spans="1:12" s="24" customFormat="1" ht="12" customHeight="1">
      <c r="A21" s="182">
        <v>11</v>
      </c>
      <c r="B21" s="183"/>
      <c r="C21" s="26" t="s">
        <v>45</v>
      </c>
      <c r="D21" s="184">
        <v>262882.598</v>
      </c>
      <c r="E21" s="185">
        <v>0.23231949703237728</v>
      </c>
      <c r="F21" s="186">
        <v>99.561977690530057</v>
      </c>
    </row>
    <row r="22" spans="1:12" s="24" customFormat="1" ht="12" customHeight="1">
      <c r="A22" s="182">
        <v>12</v>
      </c>
      <c r="B22" s="183"/>
      <c r="C22" s="26" t="s">
        <v>30</v>
      </c>
      <c r="D22" s="184">
        <v>222966.55</v>
      </c>
      <c r="E22" s="185">
        <v>0.19704414497244283</v>
      </c>
      <c r="F22" s="186">
        <v>99.759021835502494</v>
      </c>
    </row>
    <row r="23" spans="1:12" s="24" customFormat="1" ht="12" customHeight="1">
      <c r="A23" s="182">
        <v>13</v>
      </c>
      <c r="B23" s="183"/>
      <c r="C23" s="26" t="s">
        <v>43</v>
      </c>
      <c r="D23" s="184">
        <v>198396.56700000001</v>
      </c>
      <c r="E23" s="185">
        <v>0.17533070278919849</v>
      </c>
      <c r="F23" s="186">
        <v>99.934352538291691</v>
      </c>
    </row>
    <row r="24" spans="1:12" s="24" customFormat="1" ht="12" customHeight="1">
      <c r="A24" s="182">
        <v>14</v>
      </c>
      <c r="B24" s="183"/>
      <c r="C24" s="26" t="s">
        <v>42</v>
      </c>
      <c r="D24" s="184">
        <v>56919.089</v>
      </c>
      <c r="E24" s="185">
        <v>5.0301595573934182E-2</v>
      </c>
      <c r="F24" s="186">
        <v>99.984654133865618</v>
      </c>
    </row>
    <row r="25" spans="1:12" s="24" customFormat="1" ht="12" customHeight="1">
      <c r="A25" s="182">
        <v>15</v>
      </c>
      <c r="B25" s="183"/>
      <c r="C25" s="26" t="s">
        <v>37</v>
      </c>
      <c r="D25" s="184">
        <v>17364.712</v>
      </c>
      <c r="E25" s="185">
        <v>1.5345866134326954E-2</v>
      </c>
      <c r="F25" s="186">
        <v>99.999999999999943</v>
      </c>
    </row>
    <row r="26" spans="1:12" s="24" customFormat="1" ht="12" customHeight="1">
      <c r="A26" s="182">
        <v>16</v>
      </c>
      <c r="B26" s="183"/>
      <c r="C26" s="26" t="s">
        <v>39</v>
      </c>
      <c r="D26" s="184">
        <v>0</v>
      </c>
      <c r="E26" s="185" t="s">
        <v>131</v>
      </c>
      <c r="F26" s="186" t="s">
        <v>131</v>
      </c>
    </row>
    <row r="27" spans="1:12" s="24" customFormat="1" ht="12" customHeight="1">
      <c r="A27" s="182">
        <v>17</v>
      </c>
      <c r="B27" s="183"/>
      <c r="C27" s="26" t="s">
        <v>41</v>
      </c>
      <c r="D27" s="184">
        <v>0</v>
      </c>
      <c r="E27" s="185" t="s">
        <v>131</v>
      </c>
      <c r="F27" s="186" t="s">
        <v>131</v>
      </c>
    </row>
    <row r="28" spans="1:12" s="191" customFormat="1" ht="7.5" customHeight="1">
      <c r="A28" s="187"/>
      <c r="B28" s="187"/>
      <c r="C28" s="188"/>
      <c r="D28" s="189"/>
      <c r="E28" s="190"/>
      <c r="F28" s="190"/>
    </row>
    <row r="29" spans="1:12" s="62" customFormat="1" ht="7.5" customHeight="1">
      <c r="A29" s="148"/>
      <c r="B29" s="148"/>
      <c r="C29" s="148"/>
      <c r="D29" s="148"/>
      <c r="E29" s="148"/>
      <c r="F29" s="148"/>
      <c r="G29" s="148"/>
      <c r="H29" s="148"/>
      <c r="I29" s="148"/>
      <c r="J29" s="148"/>
      <c r="K29" s="148"/>
      <c r="L29" s="148"/>
    </row>
    <row r="30" spans="1:12" s="171" customFormat="1" ht="13.5" customHeight="1">
      <c r="A30" s="173" t="s">
        <v>140</v>
      </c>
      <c r="B30" s="173"/>
      <c r="C30" s="173"/>
      <c r="D30" s="173"/>
      <c r="E30" s="173"/>
      <c r="F30" s="173"/>
    </row>
    <row r="31" spans="1:12" s="62" customFormat="1" ht="6.9" customHeight="1" thickBot="1">
      <c r="A31" s="174"/>
      <c r="B31" s="174"/>
      <c r="C31" s="174"/>
      <c r="D31" s="174"/>
      <c r="E31" s="174"/>
      <c r="F31" s="174"/>
    </row>
    <row r="32" spans="1:12" s="177" customFormat="1" ht="12.15" customHeight="1">
      <c r="A32" s="175" t="s">
        <v>1</v>
      </c>
      <c r="B32" s="175"/>
      <c r="C32" s="176"/>
      <c r="D32" s="176" t="s">
        <v>124</v>
      </c>
      <c r="E32" s="47" t="s">
        <v>125</v>
      </c>
      <c r="F32" s="47" t="s">
        <v>126</v>
      </c>
    </row>
    <row r="33" spans="1:7" s="24" customFormat="1" ht="12.15" customHeight="1">
      <c r="A33" s="178"/>
      <c r="B33" s="178"/>
      <c r="C33" s="178"/>
      <c r="D33" s="178"/>
      <c r="E33" s="49" t="s">
        <v>127</v>
      </c>
      <c r="F33" s="49" t="s">
        <v>128</v>
      </c>
    </row>
    <row r="34" spans="1:7" s="24" customFormat="1" ht="4.5" customHeight="1">
      <c r="A34" s="34"/>
      <c r="B34" s="34"/>
      <c r="C34" s="179"/>
      <c r="D34" s="180"/>
      <c r="E34" s="181"/>
      <c r="F34" s="181"/>
    </row>
    <row r="35" spans="1:7" s="24" customFormat="1" ht="12" customHeight="1">
      <c r="A35" s="182">
        <v>1</v>
      </c>
      <c r="B35" s="183"/>
      <c r="C35" s="26" t="s">
        <v>129</v>
      </c>
      <c r="D35" s="184">
        <v>50050022.971000001</v>
      </c>
      <c r="E35" s="185">
        <v>42.60616676992619</v>
      </c>
      <c r="F35" s="186">
        <v>42.60616676992619</v>
      </c>
      <c r="G35" s="192"/>
    </row>
    <row r="36" spans="1:7" s="24" customFormat="1" ht="12" customHeight="1">
      <c r="A36" s="182">
        <v>2</v>
      </c>
      <c r="B36" s="183"/>
      <c r="C36" s="26" t="s">
        <v>29</v>
      </c>
      <c r="D36" s="184">
        <v>24746362.219000001</v>
      </c>
      <c r="E36" s="185">
        <v>21.06587715779122</v>
      </c>
      <c r="F36" s="186">
        <v>63.672043927717411</v>
      </c>
      <c r="G36" s="192"/>
    </row>
    <row r="37" spans="1:7" s="24" customFormat="1" ht="12" customHeight="1">
      <c r="A37" s="182">
        <v>3</v>
      </c>
      <c r="B37" s="183"/>
      <c r="C37" s="26" t="s">
        <v>36</v>
      </c>
      <c r="D37" s="184">
        <v>19884843.737</v>
      </c>
      <c r="E37" s="185">
        <v>16.927404188074778</v>
      </c>
      <c r="F37" s="186">
        <v>80.599448115792185</v>
      </c>
      <c r="G37" s="192"/>
    </row>
    <row r="38" spans="1:7" s="24" customFormat="1" ht="12" customHeight="1">
      <c r="A38" s="182">
        <v>4</v>
      </c>
      <c r="B38" s="183"/>
      <c r="C38" s="26" t="s">
        <v>114</v>
      </c>
      <c r="D38" s="184">
        <v>12118642.163000001</v>
      </c>
      <c r="E38" s="185">
        <v>10.316256784157892</v>
      </c>
      <c r="F38" s="186">
        <v>90.915704899950072</v>
      </c>
      <c r="G38" s="192"/>
    </row>
    <row r="39" spans="1:7" s="24" customFormat="1" ht="12" customHeight="1">
      <c r="A39" s="182">
        <v>5</v>
      </c>
      <c r="B39" s="183"/>
      <c r="C39" s="26" t="s">
        <v>32</v>
      </c>
      <c r="D39" s="184">
        <v>3803337.2230000002</v>
      </c>
      <c r="E39" s="185">
        <v>3.2376732394168628</v>
      </c>
      <c r="F39" s="186">
        <v>94.153378139366936</v>
      </c>
      <c r="G39" s="192"/>
    </row>
    <row r="40" spans="1:7" s="24" customFormat="1" ht="12" customHeight="1">
      <c r="A40" s="182">
        <v>6</v>
      </c>
      <c r="B40" s="183"/>
      <c r="C40" s="26" t="s">
        <v>33</v>
      </c>
      <c r="D40" s="184">
        <v>2727355.8089999999</v>
      </c>
      <c r="E40" s="185">
        <v>2.3217207413972791</v>
      </c>
      <c r="F40" s="186">
        <v>96.475098880764222</v>
      </c>
      <c r="G40" s="192"/>
    </row>
    <row r="41" spans="1:7" s="24" customFormat="1" ht="12" customHeight="1">
      <c r="A41" s="182">
        <v>7</v>
      </c>
      <c r="B41" s="183"/>
      <c r="C41" s="26" t="s">
        <v>37</v>
      </c>
      <c r="D41" s="184">
        <v>1586105.669</v>
      </c>
      <c r="E41" s="185">
        <v>1.350206825824942</v>
      </c>
      <c r="F41" s="186">
        <v>97.825305706589162</v>
      </c>
      <c r="G41" s="192"/>
    </row>
    <row r="42" spans="1:7" s="24" customFormat="1" ht="12" customHeight="1">
      <c r="A42" s="182">
        <v>8</v>
      </c>
      <c r="B42" s="183"/>
      <c r="C42" s="26" t="s">
        <v>38</v>
      </c>
      <c r="D42" s="184">
        <v>973294.11499999999</v>
      </c>
      <c r="E42" s="185">
        <v>0.82853770924151848</v>
      </c>
      <c r="F42" s="186">
        <v>98.653843415830679</v>
      </c>
      <c r="G42" s="192"/>
    </row>
    <row r="43" spans="1:7" s="24" customFormat="1" ht="12" customHeight="1">
      <c r="A43" s="182">
        <v>9</v>
      </c>
      <c r="B43" s="183"/>
      <c r="C43" s="26" t="s">
        <v>39</v>
      </c>
      <c r="D43" s="184">
        <v>618390.16</v>
      </c>
      <c r="E43" s="185">
        <v>0.52641802584401343</v>
      </c>
      <c r="F43" s="186">
        <v>99.180261441674688</v>
      </c>
      <c r="G43" s="192"/>
    </row>
    <row r="44" spans="1:7" s="24" customFormat="1" ht="12" customHeight="1">
      <c r="A44" s="182">
        <v>10</v>
      </c>
      <c r="B44" s="183"/>
      <c r="C44" s="26" t="s">
        <v>41</v>
      </c>
      <c r="D44" s="184">
        <v>538079.67500000005</v>
      </c>
      <c r="E44" s="185">
        <v>0.45805198494796279</v>
      </c>
      <c r="F44" s="186">
        <v>99.638313426622645</v>
      </c>
      <c r="G44" s="192"/>
    </row>
    <row r="45" spans="1:7" s="24" customFormat="1" ht="12" customHeight="1">
      <c r="A45" s="182">
        <v>11</v>
      </c>
      <c r="B45" s="183"/>
      <c r="C45" s="26" t="s">
        <v>30</v>
      </c>
      <c r="D45" s="184">
        <v>203010.94</v>
      </c>
      <c r="E45" s="185">
        <v>0.17281746245693405</v>
      </c>
      <c r="F45" s="186">
        <v>99.811130889079578</v>
      </c>
      <c r="G45" s="192"/>
    </row>
    <row r="46" spans="1:7" s="24" customFormat="1" ht="12" customHeight="1">
      <c r="A46" s="182">
        <v>12</v>
      </c>
      <c r="B46" s="183"/>
      <c r="C46" s="26" t="s">
        <v>42</v>
      </c>
      <c r="D46" s="184">
        <v>155492.37299999999</v>
      </c>
      <c r="E46" s="185">
        <v>0.13236625244564204</v>
      </c>
      <c r="F46" s="186">
        <v>99.943497141525214</v>
      </c>
      <c r="G46" s="192"/>
    </row>
    <row r="47" spans="1:7" s="24" customFormat="1" ht="12" customHeight="1">
      <c r="A47" s="182">
        <v>13</v>
      </c>
      <c r="B47" s="183"/>
      <c r="C47" s="26" t="s">
        <v>35</v>
      </c>
      <c r="D47" s="184">
        <v>63947.493000000002</v>
      </c>
      <c r="E47" s="185">
        <v>5.4436689326903036E-2</v>
      </c>
      <c r="F47" s="186">
        <v>99.997933830852119</v>
      </c>
      <c r="G47" s="192"/>
    </row>
    <row r="48" spans="1:7" s="24" customFormat="1" ht="12" customHeight="1">
      <c r="A48" s="182">
        <v>14</v>
      </c>
      <c r="B48" s="183"/>
      <c r="C48" s="26" t="s">
        <v>44</v>
      </c>
      <c r="D48" s="184">
        <v>2177.6239999999998</v>
      </c>
      <c r="E48" s="185">
        <v>1.853749624849373E-3</v>
      </c>
      <c r="F48" s="186">
        <v>99.999787580476962</v>
      </c>
      <c r="G48" s="192"/>
    </row>
    <row r="49" spans="1:12" s="24" customFormat="1" ht="12" customHeight="1">
      <c r="A49" s="182">
        <v>15</v>
      </c>
      <c r="B49" s="183"/>
      <c r="C49" s="26" t="s">
        <v>141</v>
      </c>
      <c r="D49" s="184">
        <v>249.53200000000001</v>
      </c>
      <c r="E49" s="185">
        <v>2.1241952301587129E-4</v>
      </c>
      <c r="F49" s="186">
        <v>99.999999999999972</v>
      </c>
      <c r="G49" s="192"/>
    </row>
    <row r="50" spans="1:12" s="24" customFormat="1" ht="12" customHeight="1">
      <c r="A50" s="182">
        <v>16</v>
      </c>
      <c r="B50" s="183"/>
      <c r="C50" s="26" t="s">
        <v>43</v>
      </c>
      <c r="D50" s="184">
        <v>0</v>
      </c>
      <c r="E50" s="185" t="s">
        <v>131</v>
      </c>
      <c r="F50" s="186" t="s">
        <v>131</v>
      </c>
      <c r="G50" s="192"/>
    </row>
    <row r="51" spans="1:12" s="24" customFormat="1" ht="12" customHeight="1">
      <c r="A51" s="182">
        <v>17</v>
      </c>
      <c r="B51" s="183"/>
      <c r="C51" s="26" t="s">
        <v>45</v>
      </c>
      <c r="D51" s="184">
        <v>0</v>
      </c>
      <c r="E51" s="185" t="s">
        <v>131</v>
      </c>
      <c r="F51" s="186" t="s">
        <v>131</v>
      </c>
      <c r="G51" s="192"/>
    </row>
    <row r="52" spans="1:12" s="191" customFormat="1" ht="5.25" customHeight="1">
      <c r="A52" s="187"/>
      <c r="B52" s="187"/>
      <c r="C52" s="193"/>
      <c r="D52" s="194"/>
      <c r="E52" s="195"/>
      <c r="F52" s="195"/>
    </row>
    <row r="53" spans="1:12" s="62" customFormat="1" ht="7.5" customHeight="1">
      <c r="A53" s="148"/>
      <c r="B53" s="148"/>
      <c r="C53" s="148"/>
      <c r="D53" s="148"/>
      <c r="E53" s="148"/>
      <c r="F53" s="148"/>
      <c r="G53" s="148"/>
      <c r="H53" s="148"/>
      <c r="I53" s="148"/>
      <c r="J53" s="148"/>
      <c r="K53" s="148"/>
      <c r="L53" s="148"/>
    </row>
    <row r="54" spans="1:12" s="171" customFormat="1" ht="14.25" customHeight="1">
      <c r="A54" s="173" t="s">
        <v>142</v>
      </c>
      <c r="B54" s="173"/>
      <c r="C54" s="173"/>
      <c r="D54" s="173"/>
      <c r="E54" s="173"/>
      <c r="F54" s="173"/>
    </row>
    <row r="55" spans="1:12" s="62" customFormat="1" ht="6.9" customHeight="1" thickBot="1">
      <c r="A55" s="174"/>
      <c r="B55" s="174"/>
      <c r="C55" s="174"/>
      <c r="D55" s="174"/>
      <c r="E55" s="174"/>
      <c r="F55" s="174"/>
    </row>
    <row r="56" spans="1:12" s="177" customFormat="1" ht="12.15" customHeight="1">
      <c r="A56" s="175" t="s">
        <v>1</v>
      </c>
      <c r="B56" s="175"/>
      <c r="C56" s="176"/>
      <c r="D56" s="176" t="s">
        <v>124</v>
      </c>
      <c r="E56" s="47" t="s">
        <v>125</v>
      </c>
      <c r="F56" s="47" t="s">
        <v>126</v>
      </c>
    </row>
    <row r="57" spans="1:12" s="24" customFormat="1" ht="12.15" customHeight="1">
      <c r="A57" s="178"/>
      <c r="B57" s="178"/>
      <c r="C57" s="178"/>
      <c r="D57" s="178"/>
      <c r="E57" s="49" t="s">
        <v>127</v>
      </c>
      <c r="F57" s="49" t="s">
        <v>128</v>
      </c>
    </row>
    <row r="58" spans="1:12" s="24" customFormat="1" ht="4.5" customHeight="1">
      <c r="C58" s="179"/>
      <c r="D58" s="180"/>
      <c r="E58" s="181"/>
      <c r="F58" s="181"/>
    </row>
    <row r="59" spans="1:12" s="24" customFormat="1" ht="12" customHeight="1">
      <c r="A59" s="182">
        <v>1</v>
      </c>
      <c r="B59" s="183"/>
      <c r="C59" s="26" t="s">
        <v>129</v>
      </c>
      <c r="D59" s="184">
        <v>30097200.280000001</v>
      </c>
      <c r="E59" s="185">
        <v>23.83040967988665</v>
      </c>
      <c r="F59" s="186">
        <v>23.83040967988665</v>
      </c>
    </row>
    <row r="60" spans="1:12" s="24" customFormat="1" ht="12" customHeight="1">
      <c r="A60" s="182">
        <v>2</v>
      </c>
      <c r="B60" s="183"/>
      <c r="C60" s="26" t="s">
        <v>29</v>
      </c>
      <c r="D60" s="184">
        <v>27754766.885000002</v>
      </c>
      <c r="E60" s="185">
        <v>21.975713996189064</v>
      </c>
      <c r="F60" s="186">
        <v>45.806123676075714</v>
      </c>
      <c r="G60" s="196"/>
    </row>
    <row r="61" spans="1:12" s="24" customFormat="1" ht="12" customHeight="1">
      <c r="A61" s="182">
        <v>3</v>
      </c>
      <c r="B61" s="183"/>
      <c r="C61" s="26" t="s">
        <v>36</v>
      </c>
      <c r="D61" s="184">
        <v>16275731.634</v>
      </c>
      <c r="E61" s="185">
        <v>12.886824989361134</v>
      </c>
      <c r="F61" s="186">
        <v>70.76791212398139</v>
      </c>
      <c r="G61" s="196"/>
    </row>
    <row r="62" spans="1:12" s="24" customFormat="1" ht="12" customHeight="1">
      <c r="A62" s="182">
        <v>4</v>
      </c>
      <c r="B62" s="183"/>
      <c r="C62" s="26" t="s">
        <v>114</v>
      </c>
      <c r="D62" s="184">
        <v>15250371.205</v>
      </c>
      <c r="E62" s="185">
        <v>12.074963458544543</v>
      </c>
      <c r="F62" s="186">
        <v>58.692948665436845</v>
      </c>
      <c r="G62" s="196"/>
    </row>
    <row r="63" spans="1:12" s="24" customFormat="1" ht="12" customHeight="1">
      <c r="A63" s="182">
        <v>5</v>
      </c>
      <c r="B63" s="183"/>
      <c r="C63" s="26" t="s">
        <v>33</v>
      </c>
      <c r="D63" s="184">
        <v>8798951.2050000001</v>
      </c>
      <c r="E63" s="185">
        <v>6.9668477472244899</v>
      </c>
      <c r="F63" s="186">
        <v>77.734759871205881</v>
      </c>
      <c r="G63" s="196"/>
    </row>
    <row r="64" spans="1:12" s="24" customFormat="1" ht="12" customHeight="1">
      <c r="A64" s="182">
        <v>6</v>
      </c>
      <c r="B64" s="183"/>
      <c r="C64" s="26" t="s">
        <v>37</v>
      </c>
      <c r="D64" s="184">
        <v>8731096.0710000005</v>
      </c>
      <c r="E64" s="185">
        <v>6.9131213000114533</v>
      </c>
      <c r="F64" s="186">
        <v>84.647881171217335</v>
      </c>
      <c r="G64" s="196"/>
    </row>
    <row r="65" spans="1:12" s="24" customFormat="1" ht="12" customHeight="1">
      <c r="A65" s="182">
        <v>7</v>
      </c>
      <c r="B65" s="183"/>
      <c r="C65" s="26" t="s">
        <v>40</v>
      </c>
      <c r="D65" s="184">
        <v>3323392.3879999998</v>
      </c>
      <c r="E65" s="185">
        <v>2.6314009740528861</v>
      </c>
      <c r="F65" s="186">
        <v>87.279282145270216</v>
      </c>
      <c r="G65" s="196"/>
    </row>
    <row r="66" spans="1:12" s="24" customFormat="1" ht="12" customHeight="1">
      <c r="A66" s="182">
        <v>8</v>
      </c>
      <c r="B66" s="183"/>
      <c r="C66" s="26" t="s">
        <v>32</v>
      </c>
      <c r="D66" s="184">
        <v>3249727.6009999998</v>
      </c>
      <c r="E66" s="185">
        <v>2.5730745504367292</v>
      </c>
      <c r="F66" s="186">
        <v>89.852356695706945</v>
      </c>
      <c r="G66" s="196"/>
    </row>
    <row r="67" spans="1:12" s="24" customFormat="1" ht="12" customHeight="1">
      <c r="A67" s="182">
        <v>9</v>
      </c>
      <c r="B67" s="183"/>
      <c r="C67" s="26" t="s">
        <v>38</v>
      </c>
      <c r="D67" s="184">
        <v>2896940.91</v>
      </c>
      <c r="E67" s="185">
        <v>2.293744536417845</v>
      </c>
      <c r="F67" s="186">
        <v>92.146101232124792</v>
      </c>
      <c r="G67" s="196"/>
    </row>
    <row r="68" spans="1:12" s="24" customFormat="1" ht="12" customHeight="1">
      <c r="A68" s="182">
        <v>10</v>
      </c>
      <c r="B68" s="183"/>
      <c r="C68" s="26" t="s">
        <v>39</v>
      </c>
      <c r="D68" s="184">
        <v>2799318.3939999999</v>
      </c>
      <c r="E68" s="185">
        <v>2.2164488235735109</v>
      </c>
      <c r="F68" s="186">
        <v>94.362550055698307</v>
      </c>
      <c r="G68" s="196"/>
    </row>
    <row r="69" spans="1:12" s="24" customFormat="1" ht="12" customHeight="1">
      <c r="A69" s="182">
        <v>11</v>
      </c>
      <c r="B69" s="183"/>
      <c r="C69" s="26" t="s">
        <v>43</v>
      </c>
      <c r="D69" s="184">
        <v>2491160.9029999999</v>
      </c>
      <c r="E69" s="185">
        <v>1.9724553893624275</v>
      </c>
      <c r="F69" s="186">
        <v>96.33500544506073</v>
      </c>
      <c r="G69" s="196"/>
    </row>
    <row r="70" spans="1:12" s="24" customFormat="1" ht="12" customHeight="1">
      <c r="A70" s="182">
        <v>12</v>
      </c>
      <c r="B70" s="183"/>
      <c r="C70" s="26" t="s">
        <v>44</v>
      </c>
      <c r="D70" s="184">
        <v>1122733.148</v>
      </c>
      <c r="E70" s="185">
        <v>0.88895945899021034</v>
      </c>
      <c r="F70" s="186">
        <v>97.223964904050945</v>
      </c>
      <c r="G70" s="196"/>
    </row>
    <row r="71" spans="1:12" s="24" customFormat="1" ht="12" customHeight="1">
      <c r="A71" s="182">
        <v>13</v>
      </c>
      <c r="B71" s="183"/>
      <c r="C71" s="26" t="s">
        <v>30</v>
      </c>
      <c r="D71" s="184">
        <v>1009217.5429999999</v>
      </c>
      <c r="E71" s="185">
        <v>0.79907989055713646</v>
      </c>
      <c r="F71" s="186">
        <v>98.023044794608083</v>
      </c>
      <c r="G71" s="196"/>
    </row>
    <row r="72" spans="1:12" s="24" customFormat="1" ht="12" customHeight="1">
      <c r="A72" s="182">
        <v>14</v>
      </c>
      <c r="B72" s="183"/>
      <c r="C72" s="26" t="s">
        <v>45</v>
      </c>
      <c r="D72" s="184">
        <v>885259.36800000002</v>
      </c>
      <c r="E72" s="185">
        <v>0.70093208724188805</v>
      </c>
      <c r="F72" s="186">
        <v>98.723976881849964</v>
      </c>
      <c r="G72" s="196"/>
    </row>
    <row r="73" spans="1:12" s="24" customFormat="1" ht="12" customHeight="1">
      <c r="A73" s="182">
        <v>15</v>
      </c>
      <c r="B73" s="183"/>
      <c r="C73" s="26" t="s">
        <v>41</v>
      </c>
      <c r="D73" s="184">
        <v>805572.19499999995</v>
      </c>
      <c r="E73" s="185">
        <v>0.63783724914547213</v>
      </c>
      <c r="F73" s="186">
        <v>99.361814130995441</v>
      </c>
      <c r="G73" s="196"/>
    </row>
    <row r="74" spans="1:12" s="24" customFormat="1" ht="12" customHeight="1">
      <c r="A74" s="182">
        <v>16</v>
      </c>
      <c r="B74" s="183"/>
      <c r="C74" s="26" t="s">
        <v>42</v>
      </c>
      <c r="D74" s="184">
        <v>777495.41399999999</v>
      </c>
      <c r="E74" s="185">
        <v>0.61560657029501875</v>
      </c>
      <c r="F74" s="186">
        <v>99.977420701290455</v>
      </c>
      <c r="G74" s="196"/>
    </row>
    <row r="75" spans="1:12" s="24" customFormat="1" ht="12" customHeight="1">
      <c r="A75" s="182">
        <v>17</v>
      </c>
      <c r="B75" s="183"/>
      <c r="C75" s="26" t="s">
        <v>35</v>
      </c>
      <c r="D75" s="184">
        <v>28517.079000000002</v>
      </c>
      <c r="E75" s="185">
        <v>2.2579298709563968E-2</v>
      </c>
      <c r="F75" s="186">
        <v>100.00000000000001</v>
      </c>
      <c r="G75" s="196"/>
    </row>
    <row r="76" spans="1:12" s="191" customFormat="1" ht="6" customHeight="1">
      <c r="A76" s="187"/>
      <c r="B76" s="187"/>
      <c r="C76" s="193"/>
      <c r="D76" s="194"/>
      <c r="E76" s="195"/>
      <c r="F76" s="197"/>
    </row>
    <row r="77" spans="1:12" s="201" customFormat="1" ht="8.25" customHeight="1">
      <c r="A77" s="198"/>
      <c r="B77" s="198"/>
      <c r="C77" s="199"/>
      <c r="D77" s="200"/>
      <c r="E77" s="199"/>
      <c r="F77" s="199"/>
    </row>
    <row r="78" spans="1:12" s="201" customFormat="1" ht="11.1" customHeight="1">
      <c r="A78" s="202" t="s">
        <v>143</v>
      </c>
      <c r="B78" s="202"/>
      <c r="C78" s="24"/>
      <c r="D78" s="199"/>
      <c r="E78" s="199"/>
      <c r="F78" s="199"/>
    </row>
    <row r="79" spans="1:12" s="201" customFormat="1" ht="11.1" customHeight="1">
      <c r="A79" s="30" t="s">
        <v>136</v>
      </c>
      <c r="B79" s="24"/>
      <c r="C79" s="24"/>
      <c r="D79" s="200"/>
      <c r="E79" s="199"/>
      <c r="F79" s="199"/>
    </row>
    <row r="80" spans="1:12" ht="12.6" customHeight="1">
      <c r="A80" s="162"/>
      <c r="B80" s="33"/>
      <c r="C80" s="33"/>
      <c r="D80" s="33"/>
      <c r="E80" s="33"/>
      <c r="F80" s="33"/>
      <c r="G80" s="33"/>
      <c r="H80" s="33"/>
      <c r="I80" s="33"/>
      <c r="J80" s="33"/>
      <c r="K80" s="33"/>
      <c r="L80" s="33"/>
    </row>
    <row r="81" spans="1:6" ht="13.8">
      <c r="A81" s="13"/>
      <c r="B81" s="13"/>
      <c r="C81" s="26"/>
      <c r="D81" s="13"/>
      <c r="E81" s="13"/>
      <c r="F81" s="13"/>
    </row>
    <row r="82" spans="1:6">
      <c r="A82" s="36"/>
      <c r="B82" s="36"/>
      <c r="C82" s="36"/>
      <c r="D82" s="203"/>
      <c r="E82" s="203"/>
      <c r="F82" s="203"/>
    </row>
    <row r="83" spans="1:6">
      <c r="A83" s="36"/>
      <c r="B83" s="36"/>
      <c r="C83" s="36"/>
      <c r="D83" s="203"/>
      <c r="E83" s="203"/>
      <c r="F83" s="203"/>
    </row>
  </sheetData>
  <mergeCells count="14">
    <mergeCell ref="A53:L53"/>
    <mergeCell ref="A56:C57"/>
    <mergeCell ref="D56:D57"/>
    <mergeCell ref="E56:E57"/>
    <mergeCell ref="F56:F57"/>
    <mergeCell ref="A8:C9"/>
    <mergeCell ref="D8:D9"/>
    <mergeCell ref="E8:E9"/>
    <mergeCell ref="F8:F9"/>
    <mergeCell ref="A29:L29"/>
    <mergeCell ref="A32:C33"/>
    <mergeCell ref="D32:D33"/>
    <mergeCell ref="E32:E33"/>
    <mergeCell ref="F32:F33"/>
  </mergeCells>
  <hyperlinks>
    <hyperlink ref="A1" location="Índice!A1" display="Volver al Índice" xr:uid="{BD93F368-DE96-4068-A88C-A863D36940EE}"/>
  </hyperlinks>
  <printOptions horizontalCentered="1" verticalCentered="1"/>
  <pageMargins left="1.1811023622047245" right="1.1811023622047245" top="0.86614173228346458" bottom="0.86614173228346458" header="0.43307086614173229" footer="0.43307086614173229"/>
  <pageSetup paperSize="9" scale="84" fitToWidth="0" fitToHeight="0"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8B588-B4CB-4E27-BC7A-0E0FA8094A6A}">
  <dimension ref="A1:AE44"/>
  <sheetViews>
    <sheetView showGridLines="0" zoomScale="70" zoomScaleNormal="70" workbookViewId="0"/>
  </sheetViews>
  <sheetFormatPr baseColWidth="10" defaultRowHeight="13.2"/>
  <cols>
    <col min="1" max="1" width="28.33203125" style="7" customWidth="1"/>
    <col min="2" max="14" width="5.33203125" style="7" bestFit="1" customWidth="1"/>
    <col min="15" max="16" width="5.88671875" style="7" bestFit="1" customWidth="1"/>
    <col min="17" max="26" width="5.33203125" style="7" bestFit="1" customWidth="1"/>
    <col min="27" max="27" width="5.6640625" style="7" bestFit="1" customWidth="1"/>
    <col min="28" max="28" width="6.6640625" style="8" bestFit="1" customWidth="1"/>
    <col min="29" max="256" width="11.5546875" style="7"/>
    <col min="257" max="257" width="27.109375" style="7" customWidth="1"/>
    <col min="258" max="271" width="5.33203125" style="7" bestFit="1" customWidth="1"/>
    <col min="272" max="272" width="5.88671875" style="7" bestFit="1" customWidth="1"/>
    <col min="273" max="282" width="5.33203125" style="7" bestFit="1" customWidth="1"/>
    <col min="283" max="283" width="5.6640625" style="7" bestFit="1" customWidth="1"/>
    <col min="284" max="284" width="6.6640625" style="7" bestFit="1" customWidth="1"/>
    <col min="285" max="512" width="11.5546875" style="7"/>
    <col min="513" max="513" width="27.109375" style="7" customWidth="1"/>
    <col min="514" max="527" width="5.33203125" style="7" bestFit="1" customWidth="1"/>
    <col min="528" max="528" width="5.88671875" style="7" bestFit="1" customWidth="1"/>
    <col min="529" max="538" width="5.33203125" style="7" bestFit="1" customWidth="1"/>
    <col min="539" max="539" width="5.6640625" style="7" bestFit="1" customWidth="1"/>
    <col min="540" max="540" width="6.6640625" style="7" bestFit="1" customWidth="1"/>
    <col min="541" max="768" width="11.5546875" style="7"/>
    <col min="769" max="769" width="27.109375" style="7" customWidth="1"/>
    <col min="770" max="783" width="5.33203125" style="7" bestFit="1" customWidth="1"/>
    <col min="784" max="784" width="5.88671875" style="7" bestFit="1" customWidth="1"/>
    <col min="785" max="794" width="5.33203125" style="7" bestFit="1" customWidth="1"/>
    <col min="795" max="795" width="5.6640625" style="7" bestFit="1" customWidth="1"/>
    <col min="796" max="796" width="6.6640625" style="7" bestFit="1" customWidth="1"/>
    <col min="797" max="1024" width="11.5546875" style="7"/>
    <col min="1025" max="1025" width="27.109375" style="7" customWidth="1"/>
    <col min="1026" max="1039" width="5.33203125" style="7" bestFit="1" customWidth="1"/>
    <col min="1040" max="1040" width="5.88671875" style="7" bestFit="1" customWidth="1"/>
    <col min="1041" max="1050" width="5.33203125" style="7" bestFit="1" customWidth="1"/>
    <col min="1051" max="1051" width="5.6640625" style="7" bestFit="1" customWidth="1"/>
    <col min="1052" max="1052" width="6.6640625" style="7" bestFit="1" customWidth="1"/>
    <col min="1053" max="1280" width="11.5546875" style="7"/>
    <col min="1281" max="1281" width="27.109375" style="7" customWidth="1"/>
    <col min="1282" max="1295" width="5.33203125" style="7" bestFit="1" customWidth="1"/>
    <col min="1296" max="1296" width="5.88671875" style="7" bestFit="1" customWidth="1"/>
    <col min="1297" max="1306" width="5.33203125" style="7" bestFit="1" customWidth="1"/>
    <col min="1307" max="1307" width="5.6640625" style="7" bestFit="1" customWidth="1"/>
    <col min="1308" max="1308" width="6.6640625" style="7" bestFit="1" customWidth="1"/>
    <col min="1309" max="1536" width="11.5546875" style="7"/>
    <col min="1537" max="1537" width="27.109375" style="7" customWidth="1"/>
    <col min="1538" max="1551" width="5.33203125" style="7" bestFit="1" customWidth="1"/>
    <col min="1552" max="1552" width="5.88671875" style="7" bestFit="1" customWidth="1"/>
    <col min="1553" max="1562" width="5.33203125" style="7" bestFit="1" customWidth="1"/>
    <col min="1563" max="1563" width="5.6640625" style="7" bestFit="1" customWidth="1"/>
    <col min="1564" max="1564" width="6.6640625" style="7" bestFit="1" customWidth="1"/>
    <col min="1565" max="1792" width="11.5546875" style="7"/>
    <col min="1793" max="1793" width="27.109375" style="7" customWidth="1"/>
    <col min="1794" max="1807" width="5.33203125" style="7" bestFit="1" customWidth="1"/>
    <col min="1808" max="1808" width="5.88671875" style="7" bestFit="1" customWidth="1"/>
    <col min="1809" max="1818" width="5.33203125" style="7" bestFit="1" customWidth="1"/>
    <col min="1819" max="1819" width="5.6640625" style="7" bestFit="1" customWidth="1"/>
    <col min="1820" max="1820" width="6.6640625" style="7" bestFit="1" customWidth="1"/>
    <col min="1821" max="2048" width="11.5546875" style="7"/>
    <col min="2049" max="2049" width="27.109375" style="7" customWidth="1"/>
    <col min="2050" max="2063" width="5.33203125" style="7" bestFit="1" customWidth="1"/>
    <col min="2064" max="2064" width="5.88671875" style="7" bestFit="1" customWidth="1"/>
    <col min="2065" max="2074" width="5.33203125" style="7" bestFit="1" customWidth="1"/>
    <col min="2075" max="2075" width="5.6640625" style="7" bestFit="1" customWidth="1"/>
    <col min="2076" max="2076" width="6.6640625" style="7" bestFit="1" customWidth="1"/>
    <col min="2077" max="2304" width="11.5546875" style="7"/>
    <col min="2305" max="2305" width="27.109375" style="7" customWidth="1"/>
    <col min="2306" max="2319" width="5.33203125" style="7" bestFit="1" customWidth="1"/>
    <col min="2320" max="2320" width="5.88671875" style="7" bestFit="1" customWidth="1"/>
    <col min="2321" max="2330" width="5.33203125" style="7" bestFit="1" customWidth="1"/>
    <col min="2331" max="2331" width="5.6640625" style="7" bestFit="1" customWidth="1"/>
    <col min="2332" max="2332" width="6.6640625" style="7" bestFit="1" customWidth="1"/>
    <col min="2333" max="2560" width="11.5546875" style="7"/>
    <col min="2561" max="2561" width="27.109375" style="7" customWidth="1"/>
    <col min="2562" max="2575" width="5.33203125" style="7" bestFit="1" customWidth="1"/>
    <col min="2576" max="2576" width="5.88671875" style="7" bestFit="1" customWidth="1"/>
    <col min="2577" max="2586" width="5.33203125" style="7" bestFit="1" customWidth="1"/>
    <col min="2587" max="2587" width="5.6640625" style="7" bestFit="1" customWidth="1"/>
    <col min="2588" max="2588" width="6.6640625" style="7" bestFit="1" customWidth="1"/>
    <col min="2589" max="2816" width="11.5546875" style="7"/>
    <col min="2817" max="2817" width="27.109375" style="7" customWidth="1"/>
    <col min="2818" max="2831" width="5.33203125" style="7" bestFit="1" customWidth="1"/>
    <col min="2832" max="2832" width="5.88671875" style="7" bestFit="1" customWidth="1"/>
    <col min="2833" max="2842" width="5.33203125" style="7" bestFit="1" customWidth="1"/>
    <col min="2843" max="2843" width="5.6640625" style="7" bestFit="1" customWidth="1"/>
    <col min="2844" max="2844" width="6.6640625" style="7" bestFit="1" customWidth="1"/>
    <col min="2845" max="3072" width="11.5546875" style="7"/>
    <col min="3073" max="3073" width="27.109375" style="7" customWidth="1"/>
    <col min="3074" max="3087" width="5.33203125" style="7" bestFit="1" customWidth="1"/>
    <col min="3088" max="3088" width="5.88671875" style="7" bestFit="1" customWidth="1"/>
    <col min="3089" max="3098" width="5.33203125" style="7" bestFit="1" customWidth="1"/>
    <col min="3099" max="3099" width="5.6640625" style="7" bestFit="1" customWidth="1"/>
    <col min="3100" max="3100" width="6.6640625" style="7" bestFit="1" customWidth="1"/>
    <col min="3101" max="3328" width="11.5546875" style="7"/>
    <col min="3329" max="3329" width="27.109375" style="7" customWidth="1"/>
    <col min="3330" max="3343" width="5.33203125" style="7" bestFit="1" customWidth="1"/>
    <col min="3344" max="3344" width="5.88671875" style="7" bestFit="1" customWidth="1"/>
    <col min="3345" max="3354" width="5.33203125" style="7" bestFit="1" customWidth="1"/>
    <col min="3355" max="3355" width="5.6640625" style="7" bestFit="1" customWidth="1"/>
    <col min="3356" max="3356" width="6.6640625" style="7" bestFit="1" customWidth="1"/>
    <col min="3357" max="3584" width="11.5546875" style="7"/>
    <col min="3585" max="3585" width="27.109375" style="7" customWidth="1"/>
    <col min="3586" max="3599" width="5.33203125" style="7" bestFit="1" customWidth="1"/>
    <col min="3600" max="3600" width="5.88671875" style="7" bestFit="1" customWidth="1"/>
    <col min="3601" max="3610" width="5.33203125" style="7" bestFit="1" customWidth="1"/>
    <col min="3611" max="3611" width="5.6640625" style="7" bestFit="1" customWidth="1"/>
    <col min="3612" max="3612" width="6.6640625" style="7" bestFit="1" customWidth="1"/>
    <col min="3613" max="3840" width="11.5546875" style="7"/>
    <col min="3841" max="3841" width="27.109375" style="7" customWidth="1"/>
    <col min="3842" max="3855" width="5.33203125" style="7" bestFit="1" customWidth="1"/>
    <col min="3856" max="3856" width="5.88671875" style="7" bestFit="1" customWidth="1"/>
    <col min="3857" max="3866" width="5.33203125" style="7" bestFit="1" customWidth="1"/>
    <col min="3867" max="3867" width="5.6640625" style="7" bestFit="1" customWidth="1"/>
    <col min="3868" max="3868" width="6.6640625" style="7" bestFit="1" customWidth="1"/>
    <col min="3869" max="4096" width="11.5546875" style="7"/>
    <col min="4097" max="4097" width="27.109375" style="7" customWidth="1"/>
    <col min="4098" max="4111" width="5.33203125" style="7" bestFit="1" customWidth="1"/>
    <col min="4112" max="4112" width="5.88671875" style="7" bestFit="1" customWidth="1"/>
    <col min="4113" max="4122" width="5.33203125" style="7" bestFit="1" customWidth="1"/>
    <col min="4123" max="4123" width="5.6640625" style="7" bestFit="1" customWidth="1"/>
    <col min="4124" max="4124" width="6.6640625" style="7" bestFit="1" customWidth="1"/>
    <col min="4125" max="4352" width="11.5546875" style="7"/>
    <col min="4353" max="4353" width="27.109375" style="7" customWidth="1"/>
    <col min="4354" max="4367" width="5.33203125" style="7" bestFit="1" customWidth="1"/>
    <col min="4368" max="4368" width="5.88671875" style="7" bestFit="1" customWidth="1"/>
    <col min="4369" max="4378" width="5.33203125" style="7" bestFit="1" customWidth="1"/>
    <col min="4379" max="4379" width="5.6640625" style="7" bestFit="1" customWidth="1"/>
    <col min="4380" max="4380" width="6.6640625" style="7" bestFit="1" customWidth="1"/>
    <col min="4381" max="4608" width="11.5546875" style="7"/>
    <col min="4609" max="4609" width="27.109375" style="7" customWidth="1"/>
    <col min="4610" max="4623" width="5.33203125" style="7" bestFit="1" customWidth="1"/>
    <col min="4624" max="4624" width="5.88671875" style="7" bestFit="1" customWidth="1"/>
    <col min="4625" max="4634" width="5.33203125" style="7" bestFit="1" customWidth="1"/>
    <col min="4635" max="4635" width="5.6640625" style="7" bestFit="1" customWidth="1"/>
    <col min="4636" max="4636" width="6.6640625" style="7" bestFit="1" customWidth="1"/>
    <col min="4637" max="4864" width="11.5546875" style="7"/>
    <col min="4865" max="4865" width="27.109375" style="7" customWidth="1"/>
    <col min="4866" max="4879" width="5.33203125" style="7" bestFit="1" customWidth="1"/>
    <col min="4880" max="4880" width="5.88671875" style="7" bestFit="1" customWidth="1"/>
    <col min="4881" max="4890" width="5.33203125" style="7" bestFit="1" customWidth="1"/>
    <col min="4891" max="4891" width="5.6640625" style="7" bestFit="1" customWidth="1"/>
    <col min="4892" max="4892" width="6.6640625" style="7" bestFit="1" customWidth="1"/>
    <col min="4893" max="5120" width="11.5546875" style="7"/>
    <col min="5121" max="5121" width="27.109375" style="7" customWidth="1"/>
    <col min="5122" max="5135" width="5.33203125" style="7" bestFit="1" customWidth="1"/>
    <col min="5136" max="5136" width="5.88671875" style="7" bestFit="1" customWidth="1"/>
    <col min="5137" max="5146" width="5.33203125" style="7" bestFit="1" customWidth="1"/>
    <col min="5147" max="5147" width="5.6640625" style="7" bestFit="1" customWidth="1"/>
    <col min="5148" max="5148" width="6.6640625" style="7" bestFit="1" customWidth="1"/>
    <col min="5149" max="5376" width="11.5546875" style="7"/>
    <col min="5377" max="5377" width="27.109375" style="7" customWidth="1"/>
    <col min="5378" max="5391" width="5.33203125" style="7" bestFit="1" customWidth="1"/>
    <col min="5392" max="5392" width="5.88671875" style="7" bestFit="1" customWidth="1"/>
    <col min="5393" max="5402" width="5.33203125" style="7" bestFit="1" customWidth="1"/>
    <col min="5403" max="5403" width="5.6640625" style="7" bestFit="1" customWidth="1"/>
    <col min="5404" max="5404" width="6.6640625" style="7" bestFit="1" customWidth="1"/>
    <col min="5405" max="5632" width="11.5546875" style="7"/>
    <col min="5633" max="5633" width="27.109375" style="7" customWidth="1"/>
    <col min="5634" max="5647" width="5.33203125" style="7" bestFit="1" customWidth="1"/>
    <col min="5648" max="5648" width="5.88671875" style="7" bestFit="1" customWidth="1"/>
    <col min="5649" max="5658" width="5.33203125" style="7" bestFit="1" customWidth="1"/>
    <col min="5659" max="5659" width="5.6640625" style="7" bestFit="1" customWidth="1"/>
    <col min="5660" max="5660" width="6.6640625" style="7" bestFit="1" customWidth="1"/>
    <col min="5661" max="5888" width="11.5546875" style="7"/>
    <col min="5889" max="5889" width="27.109375" style="7" customWidth="1"/>
    <col min="5890" max="5903" width="5.33203125" style="7" bestFit="1" customWidth="1"/>
    <col min="5904" max="5904" width="5.88671875" style="7" bestFit="1" customWidth="1"/>
    <col min="5905" max="5914" width="5.33203125" style="7" bestFit="1" customWidth="1"/>
    <col min="5915" max="5915" width="5.6640625" style="7" bestFit="1" customWidth="1"/>
    <col min="5916" max="5916" width="6.6640625" style="7" bestFit="1" customWidth="1"/>
    <col min="5917" max="6144" width="11.5546875" style="7"/>
    <col min="6145" max="6145" width="27.109375" style="7" customWidth="1"/>
    <col min="6146" max="6159" width="5.33203125" style="7" bestFit="1" customWidth="1"/>
    <col min="6160" max="6160" width="5.88671875" style="7" bestFit="1" customWidth="1"/>
    <col min="6161" max="6170" width="5.33203125" style="7" bestFit="1" customWidth="1"/>
    <col min="6171" max="6171" width="5.6640625" style="7" bestFit="1" customWidth="1"/>
    <col min="6172" max="6172" width="6.6640625" style="7" bestFit="1" customWidth="1"/>
    <col min="6173" max="6400" width="11.5546875" style="7"/>
    <col min="6401" max="6401" width="27.109375" style="7" customWidth="1"/>
    <col min="6402" max="6415" width="5.33203125" style="7" bestFit="1" customWidth="1"/>
    <col min="6416" max="6416" width="5.88671875" style="7" bestFit="1" customWidth="1"/>
    <col min="6417" max="6426" width="5.33203125" style="7" bestFit="1" customWidth="1"/>
    <col min="6427" max="6427" width="5.6640625" style="7" bestFit="1" customWidth="1"/>
    <col min="6428" max="6428" width="6.6640625" style="7" bestFit="1" customWidth="1"/>
    <col min="6429" max="6656" width="11.5546875" style="7"/>
    <col min="6657" max="6657" width="27.109375" style="7" customWidth="1"/>
    <col min="6658" max="6671" width="5.33203125" style="7" bestFit="1" customWidth="1"/>
    <col min="6672" max="6672" width="5.88671875" style="7" bestFit="1" customWidth="1"/>
    <col min="6673" max="6682" width="5.33203125" style="7" bestFit="1" customWidth="1"/>
    <col min="6683" max="6683" width="5.6640625" style="7" bestFit="1" customWidth="1"/>
    <col min="6684" max="6684" width="6.6640625" style="7" bestFit="1" customWidth="1"/>
    <col min="6685" max="6912" width="11.5546875" style="7"/>
    <col min="6913" max="6913" width="27.109375" style="7" customWidth="1"/>
    <col min="6914" max="6927" width="5.33203125" style="7" bestFit="1" customWidth="1"/>
    <col min="6928" max="6928" width="5.88671875" style="7" bestFit="1" customWidth="1"/>
    <col min="6929" max="6938" width="5.33203125" style="7" bestFit="1" customWidth="1"/>
    <col min="6939" max="6939" width="5.6640625" style="7" bestFit="1" customWidth="1"/>
    <col min="6940" max="6940" width="6.6640625" style="7" bestFit="1" customWidth="1"/>
    <col min="6941" max="7168" width="11.5546875" style="7"/>
    <col min="7169" max="7169" width="27.109375" style="7" customWidth="1"/>
    <col min="7170" max="7183" width="5.33203125" style="7" bestFit="1" customWidth="1"/>
    <col min="7184" max="7184" width="5.88671875" style="7" bestFit="1" customWidth="1"/>
    <col min="7185" max="7194" width="5.33203125" style="7" bestFit="1" customWidth="1"/>
    <col min="7195" max="7195" width="5.6640625" style="7" bestFit="1" customWidth="1"/>
    <col min="7196" max="7196" width="6.6640625" style="7" bestFit="1" customWidth="1"/>
    <col min="7197" max="7424" width="11.5546875" style="7"/>
    <col min="7425" max="7425" width="27.109375" style="7" customWidth="1"/>
    <col min="7426" max="7439" width="5.33203125" style="7" bestFit="1" customWidth="1"/>
    <col min="7440" max="7440" width="5.88671875" style="7" bestFit="1" customWidth="1"/>
    <col min="7441" max="7450" width="5.33203125" style="7" bestFit="1" customWidth="1"/>
    <col min="7451" max="7451" width="5.6640625" style="7" bestFit="1" customWidth="1"/>
    <col min="7452" max="7452" width="6.6640625" style="7" bestFit="1" customWidth="1"/>
    <col min="7453" max="7680" width="11.5546875" style="7"/>
    <col min="7681" max="7681" width="27.109375" style="7" customWidth="1"/>
    <col min="7682" max="7695" width="5.33203125" style="7" bestFit="1" customWidth="1"/>
    <col min="7696" max="7696" width="5.88671875" style="7" bestFit="1" customWidth="1"/>
    <col min="7697" max="7706" width="5.33203125" style="7" bestFit="1" customWidth="1"/>
    <col min="7707" max="7707" width="5.6640625" style="7" bestFit="1" customWidth="1"/>
    <col min="7708" max="7708" width="6.6640625" style="7" bestFit="1" customWidth="1"/>
    <col min="7709" max="7936" width="11.5546875" style="7"/>
    <col min="7937" max="7937" width="27.109375" style="7" customWidth="1"/>
    <col min="7938" max="7951" width="5.33203125" style="7" bestFit="1" customWidth="1"/>
    <col min="7952" max="7952" width="5.88671875" style="7" bestFit="1" customWidth="1"/>
    <col min="7953" max="7962" width="5.33203125" style="7" bestFit="1" customWidth="1"/>
    <col min="7963" max="7963" width="5.6640625" style="7" bestFit="1" customWidth="1"/>
    <col min="7964" max="7964" width="6.6640625" style="7" bestFit="1" customWidth="1"/>
    <col min="7965" max="8192" width="11.5546875" style="7"/>
    <col min="8193" max="8193" width="27.109375" style="7" customWidth="1"/>
    <col min="8194" max="8207" width="5.33203125" style="7" bestFit="1" customWidth="1"/>
    <col min="8208" max="8208" width="5.88671875" style="7" bestFit="1" customWidth="1"/>
    <col min="8209" max="8218" width="5.33203125" style="7" bestFit="1" customWidth="1"/>
    <col min="8219" max="8219" width="5.6640625" style="7" bestFit="1" customWidth="1"/>
    <col min="8220" max="8220" width="6.6640625" style="7" bestFit="1" customWidth="1"/>
    <col min="8221" max="8448" width="11.5546875" style="7"/>
    <col min="8449" max="8449" width="27.109375" style="7" customWidth="1"/>
    <col min="8450" max="8463" width="5.33203125" style="7" bestFit="1" customWidth="1"/>
    <col min="8464" max="8464" width="5.88671875" style="7" bestFit="1" customWidth="1"/>
    <col min="8465" max="8474" width="5.33203125" style="7" bestFit="1" customWidth="1"/>
    <col min="8475" max="8475" width="5.6640625" style="7" bestFit="1" customWidth="1"/>
    <col min="8476" max="8476" width="6.6640625" style="7" bestFit="1" customWidth="1"/>
    <col min="8477" max="8704" width="11.5546875" style="7"/>
    <col min="8705" max="8705" width="27.109375" style="7" customWidth="1"/>
    <col min="8706" max="8719" width="5.33203125" style="7" bestFit="1" customWidth="1"/>
    <col min="8720" max="8720" width="5.88671875" style="7" bestFit="1" customWidth="1"/>
    <col min="8721" max="8730" width="5.33203125" style="7" bestFit="1" customWidth="1"/>
    <col min="8731" max="8731" width="5.6640625" style="7" bestFit="1" customWidth="1"/>
    <col min="8732" max="8732" width="6.6640625" style="7" bestFit="1" customWidth="1"/>
    <col min="8733" max="8960" width="11.5546875" style="7"/>
    <col min="8961" max="8961" width="27.109375" style="7" customWidth="1"/>
    <col min="8962" max="8975" width="5.33203125" style="7" bestFit="1" customWidth="1"/>
    <col min="8976" max="8976" width="5.88671875" style="7" bestFit="1" customWidth="1"/>
    <col min="8977" max="8986" width="5.33203125" style="7" bestFit="1" customWidth="1"/>
    <col min="8987" max="8987" width="5.6640625" style="7" bestFit="1" customWidth="1"/>
    <col min="8988" max="8988" width="6.6640625" style="7" bestFit="1" customWidth="1"/>
    <col min="8989" max="9216" width="11.5546875" style="7"/>
    <col min="9217" max="9217" width="27.109375" style="7" customWidth="1"/>
    <col min="9218" max="9231" width="5.33203125" style="7" bestFit="1" customWidth="1"/>
    <col min="9232" max="9232" width="5.88671875" style="7" bestFit="1" customWidth="1"/>
    <col min="9233" max="9242" width="5.33203125" style="7" bestFit="1" customWidth="1"/>
    <col min="9243" max="9243" width="5.6640625" style="7" bestFit="1" customWidth="1"/>
    <col min="9244" max="9244" width="6.6640625" style="7" bestFit="1" customWidth="1"/>
    <col min="9245" max="9472" width="11.5546875" style="7"/>
    <col min="9473" max="9473" width="27.109375" style="7" customWidth="1"/>
    <col min="9474" max="9487" width="5.33203125" style="7" bestFit="1" customWidth="1"/>
    <col min="9488" max="9488" width="5.88671875" style="7" bestFit="1" customWidth="1"/>
    <col min="9489" max="9498" width="5.33203125" style="7" bestFit="1" customWidth="1"/>
    <col min="9499" max="9499" width="5.6640625" style="7" bestFit="1" customWidth="1"/>
    <col min="9500" max="9500" width="6.6640625" style="7" bestFit="1" customWidth="1"/>
    <col min="9501" max="9728" width="11.5546875" style="7"/>
    <col min="9729" max="9729" width="27.109375" style="7" customWidth="1"/>
    <col min="9730" max="9743" width="5.33203125" style="7" bestFit="1" customWidth="1"/>
    <col min="9744" max="9744" width="5.88671875" style="7" bestFit="1" customWidth="1"/>
    <col min="9745" max="9754" width="5.33203125" style="7" bestFit="1" customWidth="1"/>
    <col min="9755" max="9755" width="5.6640625" style="7" bestFit="1" customWidth="1"/>
    <col min="9756" max="9756" width="6.6640625" style="7" bestFit="1" customWidth="1"/>
    <col min="9757" max="9984" width="11.5546875" style="7"/>
    <col min="9985" max="9985" width="27.109375" style="7" customWidth="1"/>
    <col min="9986" max="9999" width="5.33203125" style="7" bestFit="1" customWidth="1"/>
    <col min="10000" max="10000" width="5.88671875" style="7" bestFit="1" customWidth="1"/>
    <col min="10001" max="10010" width="5.33203125" style="7" bestFit="1" customWidth="1"/>
    <col min="10011" max="10011" width="5.6640625" style="7" bestFit="1" customWidth="1"/>
    <col min="10012" max="10012" width="6.6640625" style="7" bestFit="1" customWidth="1"/>
    <col min="10013" max="10240" width="11.5546875" style="7"/>
    <col min="10241" max="10241" width="27.109375" style="7" customWidth="1"/>
    <col min="10242" max="10255" width="5.33203125" style="7" bestFit="1" customWidth="1"/>
    <col min="10256" max="10256" width="5.88671875" style="7" bestFit="1" customWidth="1"/>
    <col min="10257" max="10266" width="5.33203125" style="7" bestFit="1" customWidth="1"/>
    <col min="10267" max="10267" width="5.6640625" style="7" bestFit="1" customWidth="1"/>
    <col min="10268" max="10268" width="6.6640625" style="7" bestFit="1" customWidth="1"/>
    <col min="10269" max="10496" width="11.5546875" style="7"/>
    <col min="10497" max="10497" width="27.109375" style="7" customWidth="1"/>
    <col min="10498" max="10511" width="5.33203125" style="7" bestFit="1" customWidth="1"/>
    <col min="10512" max="10512" width="5.88671875" style="7" bestFit="1" customWidth="1"/>
    <col min="10513" max="10522" width="5.33203125" style="7" bestFit="1" customWidth="1"/>
    <col min="10523" max="10523" width="5.6640625" style="7" bestFit="1" customWidth="1"/>
    <col min="10524" max="10524" width="6.6640625" style="7" bestFit="1" customWidth="1"/>
    <col min="10525" max="10752" width="11.5546875" style="7"/>
    <col min="10753" max="10753" width="27.109375" style="7" customWidth="1"/>
    <col min="10754" max="10767" width="5.33203125" style="7" bestFit="1" customWidth="1"/>
    <col min="10768" max="10768" width="5.88671875" style="7" bestFit="1" customWidth="1"/>
    <col min="10769" max="10778" width="5.33203125" style="7" bestFit="1" customWidth="1"/>
    <col min="10779" max="10779" width="5.6640625" style="7" bestFit="1" customWidth="1"/>
    <col min="10780" max="10780" width="6.6640625" style="7" bestFit="1" customWidth="1"/>
    <col min="10781" max="11008" width="11.5546875" style="7"/>
    <col min="11009" max="11009" width="27.109375" style="7" customWidth="1"/>
    <col min="11010" max="11023" width="5.33203125" style="7" bestFit="1" customWidth="1"/>
    <col min="11024" max="11024" width="5.88671875" style="7" bestFit="1" customWidth="1"/>
    <col min="11025" max="11034" width="5.33203125" style="7" bestFit="1" customWidth="1"/>
    <col min="11035" max="11035" width="5.6640625" style="7" bestFit="1" customWidth="1"/>
    <col min="11036" max="11036" width="6.6640625" style="7" bestFit="1" customWidth="1"/>
    <col min="11037" max="11264" width="11.5546875" style="7"/>
    <col min="11265" max="11265" width="27.109375" style="7" customWidth="1"/>
    <col min="11266" max="11279" width="5.33203125" style="7" bestFit="1" customWidth="1"/>
    <col min="11280" max="11280" width="5.88671875" style="7" bestFit="1" customWidth="1"/>
    <col min="11281" max="11290" width="5.33203125" style="7" bestFit="1" customWidth="1"/>
    <col min="11291" max="11291" width="5.6640625" style="7" bestFit="1" customWidth="1"/>
    <col min="11292" max="11292" width="6.6640625" style="7" bestFit="1" customWidth="1"/>
    <col min="11293" max="11520" width="11.5546875" style="7"/>
    <col min="11521" max="11521" width="27.109375" style="7" customWidth="1"/>
    <col min="11522" max="11535" width="5.33203125" style="7" bestFit="1" customWidth="1"/>
    <col min="11536" max="11536" width="5.88671875" style="7" bestFit="1" customWidth="1"/>
    <col min="11537" max="11546" width="5.33203125" style="7" bestFit="1" customWidth="1"/>
    <col min="11547" max="11547" width="5.6640625" style="7" bestFit="1" customWidth="1"/>
    <col min="11548" max="11548" width="6.6640625" style="7" bestFit="1" customWidth="1"/>
    <col min="11549" max="11776" width="11.5546875" style="7"/>
    <col min="11777" max="11777" width="27.109375" style="7" customWidth="1"/>
    <col min="11778" max="11791" width="5.33203125" style="7" bestFit="1" customWidth="1"/>
    <col min="11792" max="11792" width="5.88671875" style="7" bestFit="1" customWidth="1"/>
    <col min="11793" max="11802" width="5.33203125" style="7" bestFit="1" customWidth="1"/>
    <col min="11803" max="11803" width="5.6640625" style="7" bestFit="1" customWidth="1"/>
    <col min="11804" max="11804" width="6.6640625" style="7" bestFit="1" customWidth="1"/>
    <col min="11805" max="12032" width="11.5546875" style="7"/>
    <col min="12033" max="12033" width="27.109375" style="7" customWidth="1"/>
    <col min="12034" max="12047" width="5.33203125" style="7" bestFit="1" customWidth="1"/>
    <col min="12048" max="12048" width="5.88671875" style="7" bestFit="1" customWidth="1"/>
    <col min="12049" max="12058" width="5.33203125" style="7" bestFit="1" customWidth="1"/>
    <col min="12059" max="12059" width="5.6640625" style="7" bestFit="1" customWidth="1"/>
    <col min="12060" max="12060" width="6.6640625" style="7" bestFit="1" customWidth="1"/>
    <col min="12061" max="12288" width="11.5546875" style="7"/>
    <col min="12289" max="12289" width="27.109375" style="7" customWidth="1"/>
    <col min="12290" max="12303" width="5.33203125" style="7" bestFit="1" customWidth="1"/>
    <col min="12304" max="12304" width="5.88671875" style="7" bestFit="1" customWidth="1"/>
    <col min="12305" max="12314" width="5.33203125" style="7" bestFit="1" customWidth="1"/>
    <col min="12315" max="12315" width="5.6640625" style="7" bestFit="1" customWidth="1"/>
    <col min="12316" max="12316" width="6.6640625" style="7" bestFit="1" customWidth="1"/>
    <col min="12317" max="12544" width="11.5546875" style="7"/>
    <col min="12545" max="12545" width="27.109375" style="7" customWidth="1"/>
    <col min="12546" max="12559" width="5.33203125" style="7" bestFit="1" customWidth="1"/>
    <col min="12560" max="12560" width="5.88671875" style="7" bestFit="1" customWidth="1"/>
    <col min="12561" max="12570" width="5.33203125" style="7" bestFit="1" customWidth="1"/>
    <col min="12571" max="12571" width="5.6640625" style="7" bestFit="1" customWidth="1"/>
    <col min="12572" max="12572" width="6.6640625" style="7" bestFit="1" customWidth="1"/>
    <col min="12573" max="12800" width="11.5546875" style="7"/>
    <col min="12801" max="12801" width="27.109375" style="7" customWidth="1"/>
    <col min="12802" max="12815" width="5.33203125" style="7" bestFit="1" customWidth="1"/>
    <col min="12816" max="12816" width="5.88671875" style="7" bestFit="1" customWidth="1"/>
    <col min="12817" max="12826" width="5.33203125" style="7" bestFit="1" customWidth="1"/>
    <col min="12827" max="12827" width="5.6640625" style="7" bestFit="1" customWidth="1"/>
    <col min="12828" max="12828" width="6.6640625" style="7" bestFit="1" customWidth="1"/>
    <col min="12829" max="13056" width="11.5546875" style="7"/>
    <col min="13057" max="13057" width="27.109375" style="7" customWidth="1"/>
    <col min="13058" max="13071" width="5.33203125" style="7" bestFit="1" customWidth="1"/>
    <col min="13072" max="13072" width="5.88671875" style="7" bestFit="1" customWidth="1"/>
    <col min="13073" max="13082" width="5.33203125" style="7" bestFit="1" customWidth="1"/>
    <col min="13083" max="13083" width="5.6640625" style="7" bestFit="1" customWidth="1"/>
    <col min="13084" max="13084" width="6.6640625" style="7" bestFit="1" customWidth="1"/>
    <col min="13085" max="13312" width="11.5546875" style="7"/>
    <col min="13313" max="13313" width="27.109375" style="7" customWidth="1"/>
    <col min="13314" max="13327" width="5.33203125" style="7" bestFit="1" customWidth="1"/>
    <col min="13328" max="13328" width="5.88671875" style="7" bestFit="1" customWidth="1"/>
    <col min="13329" max="13338" width="5.33203125" style="7" bestFit="1" customWidth="1"/>
    <col min="13339" max="13339" width="5.6640625" style="7" bestFit="1" customWidth="1"/>
    <col min="13340" max="13340" width="6.6640625" style="7" bestFit="1" customWidth="1"/>
    <col min="13341" max="13568" width="11.5546875" style="7"/>
    <col min="13569" max="13569" width="27.109375" style="7" customWidth="1"/>
    <col min="13570" max="13583" width="5.33203125" style="7" bestFit="1" customWidth="1"/>
    <col min="13584" max="13584" width="5.88671875" style="7" bestFit="1" customWidth="1"/>
    <col min="13585" max="13594" width="5.33203125" style="7" bestFit="1" customWidth="1"/>
    <col min="13595" max="13595" width="5.6640625" style="7" bestFit="1" customWidth="1"/>
    <col min="13596" max="13596" width="6.6640625" style="7" bestFit="1" customWidth="1"/>
    <col min="13597" max="13824" width="11.5546875" style="7"/>
    <col min="13825" max="13825" width="27.109375" style="7" customWidth="1"/>
    <col min="13826" max="13839" width="5.33203125" style="7" bestFit="1" customWidth="1"/>
    <col min="13840" max="13840" width="5.88671875" style="7" bestFit="1" customWidth="1"/>
    <col min="13841" max="13850" width="5.33203125" style="7" bestFit="1" customWidth="1"/>
    <col min="13851" max="13851" width="5.6640625" style="7" bestFit="1" customWidth="1"/>
    <col min="13852" max="13852" width="6.6640625" style="7" bestFit="1" customWidth="1"/>
    <col min="13853" max="14080" width="11.5546875" style="7"/>
    <col min="14081" max="14081" width="27.109375" style="7" customWidth="1"/>
    <col min="14082" max="14095" width="5.33203125" style="7" bestFit="1" customWidth="1"/>
    <col min="14096" max="14096" width="5.88671875" style="7" bestFit="1" customWidth="1"/>
    <col min="14097" max="14106" width="5.33203125" style="7" bestFit="1" customWidth="1"/>
    <col min="14107" max="14107" width="5.6640625" style="7" bestFit="1" customWidth="1"/>
    <col min="14108" max="14108" width="6.6640625" style="7" bestFit="1" customWidth="1"/>
    <col min="14109" max="14336" width="11.5546875" style="7"/>
    <col min="14337" max="14337" width="27.109375" style="7" customWidth="1"/>
    <col min="14338" max="14351" width="5.33203125" style="7" bestFit="1" customWidth="1"/>
    <col min="14352" max="14352" width="5.88671875" style="7" bestFit="1" customWidth="1"/>
    <col min="14353" max="14362" width="5.33203125" style="7" bestFit="1" customWidth="1"/>
    <col min="14363" max="14363" width="5.6640625" style="7" bestFit="1" customWidth="1"/>
    <col min="14364" max="14364" width="6.6640625" style="7" bestFit="1" customWidth="1"/>
    <col min="14365" max="14592" width="11.5546875" style="7"/>
    <col min="14593" max="14593" width="27.109375" style="7" customWidth="1"/>
    <col min="14594" max="14607" width="5.33203125" style="7" bestFit="1" customWidth="1"/>
    <col min="14608" max="14608" width="5.88671875" style="7" bestFit="1" customWidth="1"/>
    <col min="14609" max="14618" width="5.33203125" style="7" bestFit="1" customWidth="1"/>
    <col min="14619" max="14619" width="5.6640625" style="7" bestFit="1" customWidth="1"/>
    <col min="14620" max="14620" width="6.6640625" style="7" bestFit="1" customWidth="1"/>
    <col min="14621" max="14848" width="11.5546875" style="7"/>
    <col min="14849" max="14849" width="27.109375" style="7" customWidth="1"/>
    <col min="14850" max="14863" width="5.33203125" style="7" bestFit="1" customWidth="1"/>
    <col min="14864" max="14864" width="5.88671875" style="7" bestFit="1" customWidth="1"/>
    <col min="14865" max="14874" width="5.33203125" style="7" bestFit="1" customWidth="1"/>
    <col min="14875" max="14875" width="5.6640625" style="7" bestFit="1" customWidth="1"/>
    <col min="14876" max="14876" width="6.6640625" style="7" bestFit="1" customWidth="1"/>
    <col min="14877" max="15104" width="11.5546875" style="7"/>
    <col min="15105" max="15105" width="27.109375" style="7" customWidth="1"/>
    <col min="15106" max="15119" width="5.33203125" style="7" bestFit="1" customWidth="1"/>
    <col min="15120" max="15120" width="5.88671875" style="7" bestFit="1" customWidth="1"/>
    <col min="15121" max="15130" width="5.33203125" style="7" bestFit="1" customWidth="1"/>
    <col min="15131" max="15131" width="5.6640625" style="7" bestFit="1" customWidth="1"/>
    <col min="15132" max="15132" width="6.6640625" style="7" bestFit="1" customWidth="1"/>
    <col min="15133" max="15360" width="11.5546875" style="7"/>
    <col min="15361" max="15361" width="27.109375" style="7" customWidth="1"/>
    <col min="15362" max="15375" width="5.33203125" style="7" bestFit="1" customWidth="1"/>
    <col min="15376" max="15376" width="5.88671875" style="7" bestFit="1" customWidth="1"/>
    <col min="15377" max="15386" width="5.33203125" style="7" bestFit="1" customWidth="1"/>
    <col min="15387" max="15387" width="5.6640625" style="7" bestFit="1" customWidth="1"/>
    <col min="15388" max="15388" width="6.6640625" style="7" bestFit="1" customWidth="1"/>
    <col min="15389" max="15616" width="11.5546875" style="7"/>
    <col min="15617" max="15617" width="27.109375" style="7" customWidth="1"/>
    <col min="15618" max="15631" width="5.33203125" style="7" bestFit="1" customWidth="1"/>
    <col min="15632" max="15632" width="5.88671875" style="7" bestFit="1" customWidth="1"/>
    <col min="15633" max="15642" width="5.33203125" style="7" bestFit="1" customWidth="1"/>
    <col min="15643" max="15643" width="5.6640625" style="7" bestFit="1" customWidth="1"/>
    <col min="15644" max="15644" width="6.6640625" style="7" bestFit="1" customWidth="1"/>
    <col min="15645" max="15872" width="11.5546875" style="7"/>
    <col min="15873" max="15873" width="27.109375" style="7" customWidth="1"/>
    <col min="15874" max="15887" width="5.33203125" style="7" bestFit="1" customWidth="1"/>
    <col min="15888" max="15888" width="5.88671875" style="7" bestFit="1" customWidth="1"/>
    <col min="15889" max="15898" width="5.33203125" style="7" bestFit="1" customWidth="1"/>
    <col min="15899" max="15899" width="5.6640625" style="7" bestFit="1" customWidth="1"/>
    <col min="15900" max="15900" width="6.6640625" style="7" bestFit="1" customWidth="1"/>
    <col min="15901" max="16128" width="11.5546875" style="7"/>
    <col min="16129" max="16129" width="27.109375" style="7" customWidth="1"/>
    <col min="16130" max="16143" width="5.33203125" style="7" bestFit="1" customWidth="1"/>
    <col min="16144" max="16144" width="5.88671875" style="7" bestFit="1" customWidth="1"/>
    <col min="16145" max="16154" width="5.33203125" style="7" bestFit="1" customWidth="1"/>
    <col min="16155" max="16155" width="5.6640625" style="7" bestFit="1" customWidth="1"/>
    <col min="16156" max="16156" width="6.6640625" style="7" bestFit="1" customWidth="1"/>
    <col min="16157" max="16384" width="11.5546875" style="7"/>
  </cols>
  <sheetData>
    <row r="1" spans="1:31" s="2" customFormat="1" ht="20.100000000000001" customHeight="1">
      <c r="A1" s="1485" t="s">
        <v>1229</v>
      </c>
      <c r="B1" s="1"/>
      <c r="C1" s="1"/>
      <c r="D1" s="1"/>
      <c r="E1" s="1"/>
      <c r="F1" s="1"/>
      <c r="G1" s="1"/>
      <c r="H1" s="1"/>
      <c r="I1" s="1"/>
      <c r="J1" s="1"/>
      <c r="K1" s="1"/>
      <c r="L1" s="1"/>
      <c r="M1" s="1"/>
      <c r="N1" s="1"/>
      <c r="O1" s="1"/>
      <c r="P1" s="1"/>
      <c r="Q1" s="1"/>
      <c r="R1" s="1"/>
      <c r="S1" s="1"/>
      <c r="T1" s="1"/>
      <c r="U1" s="1"/>
      <c r="V1" s="1"/>
      <c r="W1" s="1"/>
      <c r="X1" s="1"/>
      <c r="Y1" s="1"/>
      <c r="Z1" s="1"/>
      <c r="AA1" s="1"/>
      <c r="AB1" s="1"/>
    </row>
    <row r="2" spans="1:31" s="4" customFormat="1" ht="24" customHeight="1">
      <c r="A2" s="3" t="s">
        <v>0</v>
      </c>
      <c r="B2" s="3"/>
      <c r="C2" s="3"/>
      <c r="D2" s="3"/>
      <c r="E2" s="3"/>
      <c r="F2" s="3"/>
      <c r="G2" s="3"/>
      <c r="H2" s="3"/>
      <c r="I2" s="3"/>
      <c r="J2" s="3"/>
      <c r="K2" s="3"/>
      <c r="L2" s="3"/>
      <c r="M2" s="3"/>
      <c r="N2" s="3"/>
      <c r="O2" s="3"/>
      <c r="P2" s="3"/>
      <c r="Q2" s="3"/>
      <c r="R2" s="3"/>
      <c r="S2" s="3"/>
      <c r="T2" s="3"/>
      <c r="U2" s="3"/>
      <c r="V2" s="3"/>
      <c r="W2" s="3"/>
      <c r="X2" s="3"/>
      <c r="Y2" s="3"/>
      <c r="Z2" s="3"/>
      <c r="AA2" s="3"/>
      <c r="AB2" s="3"/>
    </row>
    <row r="3" spans="1:31" s="6" customFormat="1" ht="20.100000000000001" customHeight="1">
      <c r="A3" s="5">
        <v>45473</v>
      </c>
      <c r="B3" s="5"/>
      <c r="C3" s="5"/>
      <c r="D3" s="5"/>
      <c r="E3" s="5"/>
      <c r="F3" s="5"/>
      <c r="G3" s="5"/>
      <c r="H3" s="5"/>
      <c r="I3" s="5"/>
      <c r="J3" s="5"/>
      <c r="K3" s="5"/>
      <c r="L3" s="5"/>
      <c r="M3" s="5"/>
      <c r="N3" s="5"/>
      <c r="O3" s="5"/>
      <c r="P3" s="5"/>
      <c r="Q3" s="5"/>
      <c r="R3" s="5"/>
      <c r="S3" s="5"/>
      <c r="T3" s="5"/>
      <c r="U3" s="5"/>
      <c r="V3" s="5"/>
      <c r="W3" s="5"/>
      <c r="X3" s="5"/>
      <c r="Y3" s="5"/>
      <c r="Z3" s="5"/>
      <c r="AA3" s="5"/>
      <c r="AB3" s="5"/>
    </row>
    <row r="4" spans="1:31" ht="7.5" customHeight="1"/>
    <row r="5" spans="1:31" ht="7.5" customHeight="1" thickBot="1"/>
    <row r="6" spans="1:31" ht="95.1" customHeight="1">
      <c r="A6" s="9" t="s">
        <v>1</v>
      </c>
      <c r="B6" s="10" t="s">
        <v>2</v>
      </c>
      <c r="C6" s="10" t="s">
        <v>3</v>
      </c>
      <c r="D6" s="10" t="s">
        <v>4</v>
      </c>
      <c r="E6" s="10" t="s">
        <v>5</v>
      </c>
      <c r="F6" s="10" t="s">
        <v>6</v>
      </c>
      <c r="G6" s="10" t="s">
        <v>7</v>
      </c>
      <c r="H6" s="10" t="s">
        <v>8</v>
      </c>
      <c r="I6" s="10" t="s">
        <v>9</v>
      </c>
      <c r="J6" s="10" t="s">
        <v>10</v>
      </c>
      <c r="K6" s="10" t="s">
        <v>11</v>
      </c>
      <c r="L6" s="10" t="s">
        <v>12</v>
      </c>
      <c r="M6" s="10" t="s">
        <v>13</v>
      </c>
      <c r="N6" s="10" t="s">
        <v>14</v>
      </c>
      <c r="O6" s="10" t="s">
        <v>15</v>
      </c>
      <c r="P6" s="10" t="s">
        <v>16</v>
      </c>
      <c r="Q6" s="10" t="s">
        <v>17</v>
      </c>
      <c r="R6" s="10" t="s">
        <v>18</v>
      </c>
      <c r="S6" s="10" t="s">
        <v>19</v>
      </c>
      <c r="T6" s="10" t="s">
        <v>20</v>
      </c>
      <c r="U6" s="10" t="s">
        <v>21</v>
      </c>
      <c r="V6" s="10" t="s">
        <v>22</v>
      </c>
      <c r="W6" s="10" t="s">
        <v>23</v>
      </c>
      <c r="X6" s="10" t="s">
        <v>24</v>
      </c>
      <c r="Y6" s="10" t="s">
        <v>25</v>
      </c>
      <c r="Z6" s="10" t="s">
        <v>26</v>
      </c>
      <c r="AA6" s="11" t="s">
        <v>27</v>
      </c>
      <c r="AB6" s="12" t="s">
        <v>28</v>
      </c>
      <c r="AC6" s="13"/>
      <c r="AD6" s="13"/>
      <c r="AE6" s="13"/>
    </row>
    <row r="7" spans="1:31" ht="3.75" customHeight="1">
      <c r="A7" s="14"/>
      <c r="B7" s="15"/>
      <c r="C7" s="15"/>
      <c r="D7" s="15"/>
      <c r="E7" s="15"/>
      <c r="F7" s="15"/>
      <c r="G7" s="15"/>
      <c r="H7" s="15"/>
      <c r="I7" s="15"/>
      <c r="J7" s="15"/>
      <c r="K7" s="15"/>
      <c r="L7" s="15"/>
      <c r="M7" s="15"/>
      <c r="N7" s="15"/>
      <c r="O7" s="15"/>
      <c r="P7" s="15"/>
      <c r="Q7" s="15"/>
      <c r="R7" s="15"/>
      <c r="S7" s="15"/>
      <c r="T7" s="15"/>
      <c r="U7" s="15"/>
      <c r="V7" s="15"/>
      <c r="W7" s="15"/>
      <c r="X7" s="15"/>
      <c r="Y7" s="15"/>
      <c r="Z7" s="15"/>
      <c r="AA7" s="16"/>
      <c r="AB7" s="17"/>
      <c r="AC7" s="13"/>
      <c r="AD7" s="13"/>
      <c r="AE7" s="13"/>
    </row>
    <row r="8" spans="1:31" ht="10.5" customHeight="1">
      <c r="A8" s="18"/>
      <c r="B8" s="18"/>
      <c r="C8" s="18"/>
      <c r="D8" s="18"/>
      <c r="E8" s="18"/>
      <c r="F8" s="18"/>
      <c r="G8" s="18"/>
      <c r="H8" s="18"/>
      <c r="I8" s="18"/>
      <c r="J8" s="18"/>
      <c r="K8" s="18"/>
      <c r="L8" s="18"/>
      <c r="M8" s="18"/>
      <c r="N8" s="18"/>
      <c r="O8" s="18"/>
      <c r="P8" s="18"/>
      <c r="Q8" s="18"/>
      <c r="R8" s="18"/>
      <c r="S8" s="18"/>
      <c r="T8" s="18"/>
      <c r="U8" s="18"/>
      <c r="V8" s="18"/>
      <c r="W8" s="18"/>
      <c r="X8" s="18"/>
      <c r="Y8" s="18"/>
      <c r="Z8" s="18"/>
      <c r="AA8" s="18"/>
      <c r="AB8" s="19"/>
      <c r="AC8" s="13"/>
      <c r="AD8" s="13"/>
      <c r="AE8" s="13"/>
    </row>
    <row r="9" spans="1:31" s="24" customFormat="1" ht="20.100000000000001" customHeight="1">
      <c r="A9" s="20" t="s">
        <v>29</v>
      </c>
      <c r="B9" s="21">
        <v>1</v>
      </c>
      <c r="C9" s="21">
        <v>5</v>
      </c>
      <c r="D9" s="21">
        <v>3</v>
      </c>
      <c r="E9" s="21">
        <v>13</v>
      </c>
      <c r="F9" s="21">
        <v>1</v>
      </c>
      <c r="G9" s="21">
        <v>4</v>
      </c>
      <c r="H9" s="21">
        <v>12</v>
      </c>
      <c r="I9" s="21">
        <v>9</v>
      </c>
      <c r="J9" s="21">
        <v>0</v>
      </c>
      <c r="K9" s="21">
        <v>3</v>
      </c>
      <c r="L9" s="21">
        <v>4</v>
      </c>
      <c r="M9" s="21">
        <v>9</v>
      </c>
      <c r="N9" s="21">
        <v>11</v>
      </c>
      <c r="O9" s="21">
        <v>7</v>
      </c>
      <c r="P9" s="21">
        <v>183</v>
      </c>
      <c r="Q9" s="21">
        <v>4</v>
      </c>
      <c r="R9" s="21">
        <v>1</v>
      </c>
      <c r="S9" s="21">
        <v>2</v>
      </c>
      <c r="T9" s="21">
        <v>1</v>
      </c>
      <c r="U9" s="21">
        <v>9</v>
      </c>
      <c r="V9" s="21">
        <v>3</v>
      </c>
      <c r="W9" s="21">
        <v>6</v>
      </c>
      <c r="X9" s="21">
        <v>2</v>
      </c>
      <c r="Y9" s="21">
        <v>1</v>
      </c>
      <c r="Z9" s="21">
        <v>3</v>
      </c>
      <c r="AA9" s="21">
        <v>0</v>
      </c>
      <c r="AB9" s="22">
        <v>297</v>
      </c>
      <c r="AC9" s="23"/>
    </row>
    <row r="10" spans="1:31" s="24" customFormat="1" ht="20.100000000000001" customHeight="1">
      <c r="A10" s="20" t="s">
        <v>30</v>
      </c>
      <c r="B10" s="21">
        <v>0</v>
      </c>
      <c r="C10" s="21">
        <v>0</v>
      </c>
      <c r="D10" s="21">
        <v>0</v>
      </c>
      <c r="E10" s="21">
        <v>1</v>
      </c>
      <c r="F10" s="21">
        <v>0</v>
      </c>
      <c r="G10" s="21">
        <v>0</v>
      </c>
      <c r="H10" s="21">
        <v>0</v>
      </c>
      <c r="I10" s="21">
        <v>1</v>
      </c>
      <c r="J10" s="21">
        <v>0</v>
      </c>
      <c r="K10" s="21">
        <v>0</v>
      </c>
      <c r="L10" s="21">
        <v>1</v>
      </c>
      <c r="M10" s="21">
        <v>1</v>
      </c>
      <c r="N10" s="21">
        <v>1</v>
      </c>
      <c r="O10" s="21">
        <v>1</v>
      </c>
      <c r="P10" s="21">
        <v>11</v>
      </c>
      <c r="Q10" s="21">
        <v>1</v>
      </c>
      <c r="R10" s="21">
        <v>0</v>
      </c>
      <c r="S10" s="21">
        <v>0</v>
      </c>
      <c r="T10" s="21">
        <v>0</v>
      </c>
      <c r="U10" s="21">
        <v>2</v>
      </c>
      <c r="V10" s="21">
        <v>0</v>
      </c>
      <c r="W10" s="21">
        <v>0</v>
      </c>
      <c r="X10" s="21">
        <v>0</v>
      </c>
      <c r="Y10" s="21">
        <v>0</v>
      </c>
      <c r="Z10" s="21">
        <v>0</v>
      </c>
      <c r="AA10" s="21">
        <v>0</v>
      </c>
      <c r="AB10" s="22">
        <v>20</v>
      </c>
      <c r="AC10" s="23"/>
    </row>
    <row r="11" spans="1:31" s="24" customFormat="1" ht="27" customHeight="1">
      <c r="A11" s="25" t="s">
        <v>31</v>
      </c>
      <c r="B11" s="21">
        <v>3</v>
      </c>
      <c r="C11" s="21">
        <v>8</v>
      </c>
      <c r="D11" s="21">
        <v>2</v>
      </c>
      <c r="E11" s="21">
        <v>16</v>
      </c>
      <c r="F11" s="21">
        <v>2</v>
      </c>
      <c r="G11" s="21">
        <v>4</v>
      </c>
      <c r="H11" s="21">
        <v>8</v>
      </c>
      <c r="I11" s="21">
        <v>10</v>
      </c>
      <c r="J11" s="21">
        <v>1</v>
      </c>
      <c r="K11" s="21">
        <v>3</v>
      </c>
      <c r="L11" s="21">
        <v>8</v>
      </c>
      <c r="M11" s="21">
        <v>13</v>
      </c>
      <c r="N11" s="21">
        <v>11</v>
      </c>
      <c r="O11" s="21">
        <v>8</v>
      </c>
      <c r="P11" s="21">
        <v>161</v>
      </c>
      <c r="Q11" s="21">
        <v>4</v>
      </c>
      <c r="R11" s="21">
        <v>1</v>
      </c>
      <c r="S11" s="21">
        <v>5</v>
      </c>
      <c r="T11" s="21">
        <v>3</v>
      </c>
      <c r="U11" s="21">
        <v>11</v>
      </c>
      <c r="V11" s="21">
        <v>4</v>
      </c>
      <c r="W11" s="21">
        <v>6</v>
      </c>
      <c r="X11" s="21">
        <v>4</v>
      </c>
      <c r="Y11" s="21">
        <v>1</v>
      </c>
      <c r="Z11" s="21">
        <v>3</v>
      </c>
      <c r="AA11" s="21">
        <v>2</v>
      </c>
      <c r="AB11" s="22">
        <v>302</v>
      </c>
      <c r="AC11" s="23"/>
    </row>
    <row r="12" spans="1:31" s="24" customFormat="1" ht="20.100000000000001" customHeight="1">
      <c r="A12" s="26" t="s">
        <v>32</v>
      </c>
      <c r="B12" s="21">
        <v>0</v>
      </c>
      <c r="C12" s="21">
        <v>2</v>
      </c>
      <c r="D12" s="21">
        <v>0</v>
      </c>
      <c r="E12" s="21">
        <v>1</v>
      </c>
      <c r="F12" s="21">
        <v>0</v>
      </c>
      <c r="G12" s="21">
        <v>2</v>
      </c>
      <c r="H12" s="21">
        <v>1</v>
      </c>
      <c r="I12" s="21">
        <v>1</v>
      </c>
      <c r="J12" s="21">
        <v>0</v>
      </c>
      <c r="K12" s="21">
        <v>0</v>
      </c>
      <c r="L12" s="21">
        <v>2</v>
      </c>
      <c r="M12" s="21">
        <v>2</v>
      </c>
      <c r="N12" s="21">
        <v>1</v>
      </c>
      <c r="O12" s="21">
        <v>1</v>
      </c>
      <c r="P12" s="21">
        <v>19</v>
      </c>
      <c r="Q12" s="21">
        <v>1</v>
      </c>
      <c r="R12" s="21">
        <v>0</v>
      </c>
      <c r="S12" s="21">
        <v>0</v>
      </c>
      <c r="T12" s="21">
        <v>0</v>
      </c>
      <c r="U12" s="21">
        <v>2</v>
      </c>
      <c r="V12" s="21">
        <v>2</v>
      </c>
      <c r="W12" s="21">
        <v>1</v>
      </c>
      <c r="X12" s="21">
        <v>1</v>
      </c>
      <c r="Y12" s="21">
        <v>1</v>
      </c>
      <c r="Z12" s="21">
        <v>1</v>
      </c>
      <c r="AA12" s="21">
        <v>0</v>
      </c>
      <c r="AB12" s="22">
        <v>41</v>
      </c>
      <c r="AC12" s="23"/>
    </row>
    <row r="13" spans="1:31" s="24" customFormat="1" ht="20.100000000000001" customHeight="1">
      <c r="A13" s="26" t="s">
        <v>33</v>
      </c>
      <c r="B13" s="21">
        <v>0</v>
      </c>
      <c r="C13" s="21">
        <v>1</v>
      </c>
      <c r="D13" s="21">
        <v>0</v>
      </c>
      <c r="E13" s="21">
        <v>2</v>
      </c>
      <c r="F13" s="21">
        <v>0</v>
      </c>
      <c r="G13" s="21">
        <v>1</v>
      </c>
      <c r="H13" s="21">
        <v>2</v>
      </c>
      <c r="I13" s="21">
        <v>2</v>
      </c>
      <c r="J13" s="21">
        <v>0</v>
      </c>
      <c r="K13" s="21">
        <v>0</v>
      </c>
      <c r="L13" s="21">
        <v>3</v>
      </c>
      <c r="M13" s="21">
        <v>1</v>
      </c>
      <c r="N13" s="21">
        <v>2</v>
      </c>
      <c r="O13" s="21">
        <v>2</v>
      </c>
      <c r="P13" s="21">
        <v>38</v>
      </c>
      <c r="Q13" s="21">
        <v>1</v>
      </c>
      <c r="R13" s="21">
        <v>0</v>
      </c>
      <c r="S13" s="21">
        <v>0</v>
      </c>
      <c r="T13" s="21">
        <v>0</v>
      </c>
      <c r="U13" s="21">
        <v>3</v>
      </c>
      <c r="V13" s="21">
        <v>1</v>
      </c>
      <c r="W13" s="21">
        <v>1</v>
      </c>
      <c r="X13" s="21">
        <v>1</v>
      </c>
      <c r="Y13" s="21">
        <v>0</v>
      </c>
      <c r="Z13" s="21">
        <v>1</v>
      </c>
      <c r="AA13" s="21">
        <v>0</v>
      </c>
      <c r="AB13" s="22">
        <v>62</v>
      </c>
      <c r="AC13" s="23"/>
    </row>
    <row r="14" spans="1:31" s="24" customFormat="1" ht="20.100000000000001" customHeight="1">
      <c r="A14" s="24" t="s">
        <v>34</v>
      </c>
      <c r="B14" s="21">
        <v>0</v>
      </c>
      <c r="C14" s="21">
        <v>2</v>
      </c>
      <c r="D14" s="21">
        <v>1</v>
      </c>
      <c r="E14" s="21">
        <v>7</v>
      </c>
      <c r="F14" s="21">
        <v>0</v>
      </c>
      <c r="G14" s="21">
        <v>4</v>
      </c>
      <c r="H14" s="21">
        <v>6</v>
      </c>
      <c r="I14" s="21">
        <v>4</v>
      </c>
      <c r="J14" s="21">
        <v>0</v>
      </c>
      <c r="K14" s="21">
        <v>2</v>
      </c>
      <c r="L14" s="21">
        <v>3</v>
      </c>
      <c r="M14" s="21">
        <v>4</v>
      </c>
      <c r="N14" s="21">
        <v>6</v>
      </c>
      <c r="O14" s="21">
        <v>3</v>
      </c>
      <c r="P14" s="21">
        <v>99</v>
      </c>
      <c r="Q14" s="21">
        <v>1</v>
      </c>
      <c r="R14" s="21">
        <v>1</v>
      </c>
      <c r="S14" s="21">
        <v>2</v>
      </c>
      <c r="T14" s="21">
        <v>1</v>
      </c>
      <c r="U14" s="21">
        <v>6</v>
      </c>
      <c r="V14" s="21">
        <v>2</v>
      </c>
      <c r="W14" s="21">
        <v>2</v>
      </c>
      <c r="X14" s="21">
        <v>2</v>
      </c>
      <c r="Y14" s="21">
        <v>1</v>
      </c>
      <c r="Z14" s="21">
        <v>1</v>
      </c>
      <c r="AA14" s="21">
        <v>0</v>
      </c>
      <c r="AB14" s="22">
        <v>160</v>
      </c>
      <c r="AC14" s="23"/>
    </row>
    <row r="15" spans="1:31" s="24" customFormat="1" ht="20.100000000000001" customHeight="1">
      <c r="A15" s="24" t="s">
        <v>35</v>
      </c>
      <c r="B15" s="21">
        <v>0</v>
      </c>
      <c r="C15" s="21">
        <v>0</v>
      </c>
      <c r="D15" s="21">
        <v>0</v>
      </c>
      <c r="E15" s="21">
        <v>0</v>
      </c>
      <c r="F15" s="21">
        <v>0</v>
      </c>
      <c r="G15" s="21">
        <v>0</v>
      </c>
      <c r="H15" s="21">
        <v>0</v>
      </c>
      <c r="I15" s="21">
        <v>0</v>
      </c>
      <c r="J15" s="21">
        <v>0</v>
      </c>
      <c r="K15" s="21">
        <v>0</v>
      </c>
      <c r="L15" s="21">
        <v>0</v>
      </c>
      <c r="M15" s="21">
        <v>0</v>
      </c>
      <c r="N15" s="21">
        <v>0</v>
      </c>
      <c r="O15" s="21">
        <v>0</v>
      </c>
      <c r="P15" s="21">
        <v>1</v>
      </c>
      <c r="Q15" s="21">
        <v>0</v>
      </c>
      <c r="R15" s="21">
        <v>0</v>
      </c>
      <c r="S15" s="21">
        <v>0</v>
      </c>
      <c r="T15" s="21">
        <v>0</v>
      </c>
      <c r="U15" s="21">
        <v>0</v>
      </c>
      <c r="V15" s="21">
        <v>0</v>
      </c>
      <c r="W15" s="21">
        <v>0</v>
      </c>
      <c r="X15" s="21">
        <v>0</v>
      </c>
      <c r="Y15" s="21">
        <v>0</v>
      </c>
      <c r="Z15" s="21">
        <v>0</v>
      </c>
      <c r="AA15" s="21">
        <v>0</v>
      </c>
      <c r="AB15" s="22">
        <v>1</v>
      </c>
      <c r="AC15" s="23"/>
    </row>
    <row r="16" spans="1:31" s="24" customFormat="1" ht="20.100000000000001" customHeight="1">
      <c r="A16" s="24" t="s">
        <v>36</v>
      </c>
      <c r="B16" s="21">
        <v>0</v>
      </c>
      <c r="C16" s="21">
        <v>3</v>
      </c>
      <c r="D16" s="21">
        <v>2</v>
      </c>
      <c r="E16" s="21">
        <v>6</v>
      </c>
      <c r="F16" s="21">
        <v>1</v>
      </c>
      <c r="G16" s="21">
        <v>2</v>
      </c>
      <c r="H16" s="21">
        <v>6</v>
      </c>
      <c r="I16" s="21">
        <v>3</v>
      </c>
      <c r="J16" s="21">
        <v>0</v>
      </c>
      <c r="K16" s="21">
        <v>1</v>
      </c>
      <c r="L16" s="21">
        <v>7</v>
      </c>
      <c r="M16" s="21">
        <v>4</v>
      </c>
      <c r="N16" s="21">
        <v>6</v>
      </c>
      <c r="O16" s="21">
        <v>3</v>
      </c>
      <c r="P16" s="21">
        <v>80</v>
      </c>
      <c r="Q16" s="21">
        <v>2</v>
      </c>
      <c r="R16" s="21">
        <v>1</v>
      </c>
      <c r="S16" s="21">
        <v>2</v>
      </c>
      <c r="T16" s="21">
        <v>1</v>
      </c>
      <c r="U16" s="21">
        <v>7</v>
      </c>
      <c r="V16" s="21">
        <v>3</v>
      </c>
      <c r="W16" s="21">
        <v>2</v>
      </c>
      <c r="X16" s="21">
        <v>2</v>
      </c>
      <c r="Y16" s="21">
        <v>1</v>
      </c>
      <c r="Z16" s="21">
        <v>2</v>
      </c>
      <c r="AA16" s="21">
        <v>0</v>
      </c>
      <c r="AB16" s="22">
        <v>147</v>
      </c>
      <c r="AC16" s="23"/>
    </row>
    <row r="17" spans="1:31" s="24" customFormat="1" ht="20.100000000000001" customHeight="1">
      <c r="A17" s="24" t="s">
        <v>37</v>
      </c>
      <c r="B17" s="21">
        <v>4</v>
      </c>
      <c r="C17" s="21">
        <v>17</v>
      </c>
      <c r="D17" s="21">
        <v>4</v>
      </c>
      <c r="E17" s="21">
        <v>22</v>
      </c>
      <c r="F17" s="21">
        <v>5</v>
      </c>
      <c r="G17" s="21">
        <v>18</v>
      </c>
      <c r="H17" s="21">
        <v>7</v>
      </c>
      <c r="I17" s="21">
        <v>19</v>
      </c>
      <c r="J17" s="21">
        <v>3</v>
      </c>
      <c r="K17" s="21">
        <v>5</v>
      </c>
      <c r="L17" s="21">
        <v>5</v>
      </c>
      <c r="M17" s="21">
        <v>12</v>
      </c>
      <c r="N17" s="21">
        <v>13</v>
      </c>
      <c r="O17" s="21">
        <v>15</v>
      </c>
      <c r="P17" s="21">
        <v>73</v>
      </c>
      <c r="Q17" s="21">
        <v>1</v>
      </c>
      <c r="R17" s="21">
        <v>1</v>
      </c>
      <c r="S17" s="21">
        <v>3</v>
      </c>
      <c r="T17" s="21">
        <v>3</v>
      </c>
      <c r="U17" s="21">
        <v>22</v>
      </c>
      <c r="V17" s="21">
        <v>18</v>
      </c>
      <c r="W17" s="21">
        <v>8</v>
      </c>
      <c r="X17" s="21">
        <v>4</v>
      </c>
      <c r="Y17" s="21">
        <v>3</v>
      </c>
      <c r="Z17" s="21">
        <v>2</v>
      </c>
      <c r="AA17" s="21">
        <v>0</v>
      </c>
      <c r="AB17" s="22">
        <v>287</v>
      </c>
      <c r="AC17" s="23"/>
    </row>
    <row r="18" spans="1:31" s="24" customFormat="1" ht="20.100000000000001" customHeight="1">
      <c r="A18" s="24" t="s">
        <v>38</v>
      </c>
      <c r="B18" s="21">
        <v>0</v>
      </c>
      <c r="C18" s="21">
        <v>0</v>
      </c>
      <c r="D18" s="21">
        <v>0</v>
      </c>
      <c r="E18" s="21">
        <v>1</v>
      </c>
      <c r="F18" s="21">
        <v>0</v>
      </c>
      <c r="G18" s="21">
        <v>0</v>
      </c>
      <c r="H18" s="21">
        <v>0</v>
      </c>
      <c r="I18" s="21">
        <v>0</v>
      </c>
      <c r="J18" s="21">
        <v>0</v>
      </c>
      <c r="K18" s="21">
        <v>0</v>
      </c>
      <c r="L18" s="21">
        <v>0</v>
      </c>
      <c r="M18" s="21">
        <v>0</v>
      </c>
      <c r="N18" s="21">
        <v>1</v>
      </c>
      <c r="O18" s="21">
        <v>1</v>
      </c>
      <c r="P18" s="21">
        <v>7</v>
      </c>
      <c r="Q18" s="21">
        <v>0</v>
      </c>
      <c r="R18" s="21">
        <v>0</v>
      </c>
      <c r="S18" s="21">
        <v>0</v>
      </c>
      <c r="T18" s="21">
        <v>0</v>
      </c>
      <c r="U18" s="21">
        <v>1</v>
      </c>
      <c r="V18" s="21">
        <v>0</v>
      </c>
      <c r="W18" s="21">
        <v>0</v>
      </c>
      <c r="X18" s="21">
        <v>0</v>
      </c>
      <c r="Y18" s="21">
        <v>0</v>
      </c>
      <c r="Z18" s="21">
        <v>0</v>
      </c>
      <c r="AA18" s="21">
        <v>0</v>
      </c>
      <c r="AB18" s="22">
        <v>11</v>
      </c>
      <c r="AC18" s="23"/>
    </row>
    <row r="19" spans="1:31" s="24" customFormat="1" ht="20.100000000000001" customHeight="1">
      <c r="A19" s="24" t="s">
        <v>39</v>
      </c>
      <c r="B19" s="21">
        <v>0</v>
      </c>
      <c r="C19" s="21">
        <v>1</v>
      </c>
      <c r="D19" s="21">
        <v>0</v>
      </c>
      <c r="E19" s="21">
        <v>3</v>
      </c>
      <c r="F19" s="21">
        <v>0</v>
      </c>
      <c r="G19" s="21">
        <v>1</v>
      </c>
      <c r="H19" s="21">
        <v>2</v>
      </c>
      <c r="I19" s="21">
        <v>1</v>
      </c>
      <c r="J19" s="21">
        <v>0</v>
      </c>
      <c r="K19" s="21">
        <v>1</v>
      </c>
      <c r="L19" s="21">
        <v>2</v>
      </c>
      <c r="M19" s="21">
        <v>1</v>
      </c>
      <c r="N19" s="21">
        <v>4</v>
      </c>
      <c r="O19" s="21">
        <v>1</v>
      </c>
      <c r="P19" s="21">
        <v>28</v>
      </c>
      <c r="Q19" s="21">
        <v>1</v>
      </c>
      <c r="R19" s="21">
        <v>0</v>
      </c>
      <c r="S19" s="21">
        <v>0</v>
      </c>
      <c r="T19" s="21">
        <v>0</v>
      </c>
      <c r="U19" s="21">
        <v>4</v>
      </c>
      <c r="V19" s="21">
        <v>0</v>
      </c>
      <c r="W19" s="21">
        <v>0</v>
      </c>
      <c r="X19" s="21">
        <v>1</v>
      </c>
      <c r="Y19" s="21">
        <v>0</v>
      </c>
      <c r="Z19" s="21">
        <v>1</v>
      </c>
      <c r="AA19" s="21">
        <v>0</v>
      </c>
      <c r="AB19" s="22">
        <v>52</v>
      </c>
      <c r="AC19" s="23"/>
    </row>
    <row r="20" spans="1:31" s="24" customFormat="1" ht="20.100000000000001" customHeight="1">
      <c r="A20" s="24" t="s">
        <v>40</v>
      </c>
      <c r="B20" s="21">
        <v>0</v>
      </c>
      <c r="C20" s="21">
        <v>0</v>
      </c>
      <c r="D20" s="21">
        <v>0</v>
      </c>
      <c r="E20" s="21">
        <v>0</v>
      </c>
      <c r="F20" s="21">
        <v>0</v>
      </c>
      <c r="G20" s="21">
        <v>0</v>
      </c>
      <c r="H20" s="21">
        <v>0</v>
      </c>
      <c r="I20" s="21">
        <v>0</v>
      </c>
      <c r="J20" s="21">
        <v>0</v>
      </c>
      <c r="K20" s="21">
        <v>0</v>
      </c>
      <c r="L20" s="21">
        <v>0</v>
      </c>
      <c r="M20" s="21">
        <v>0</v>
      </c>
      <c r="N20" s="21">
        <v>0</v>
      </c>
      <c r="O20" s="21">
        <v>0</v>
      </c>
      <c r="P20" s="21">
        <v>1</v>
      </c>
      <c r="Q20" s="21">
        <v>0</v>
      </c>
      <c r="R20" s="21">
        <v>0</v>
      </c>
      <c r="S20" s="21">
        <v>0</v>
      </c>
      <c r="T20" s="21">
        <v>0</v>
      </c>
      <c r="U20" s="21">
        <v>0</v>
      </c>
      <c r="V20" s="21">
        <v>0</v>
      </c>
      <c r="W20" s="21">
        <v>0</v>
      </c>
      <c r="X20" s="21">
        <v>0</v>
      </c>
      <c r="Y20" s="21">
        <v>0</v>
      </c>
      <c r="Z20" s="21">
        <v>0</v>
      </c>
      <c r="AA20" s="21">
        <v>0</v>
      </c>
      <c r="AB20" s="22">
        <v>1</v>
      </c>
      <c r="AC20" s="23"/>
    </row>
    <row r="21" spans="1:31" s="24" customFormat="1" ht="20.100000000000001" customHeight="1">
      <c r="A21" s="24" t="s">
        <v>41</v>
      </c>
      <c r="B21" s="21">
        <v>0</v>
      </c>
      <c r="C21" s="21">
        <v>1</v>
      </c>
      <c r="D21" s="21">
        <v>0</v>
      </c>
      <c r="E21" s="21">
        <v>2</v>
      </c>
      <c r="F21" s="21">
        <v>0</v>
      </c>
      <c r="G21" s="21">
        <v>1</v>
      </c>
      <c r="H21" s="21">
        <v>1</v>
      </c>
      <c r="I21" s="21">
        <v>0</v>
      </c>
      <c r="J21" s="21">
        <v>0</v>
      </c>
      <c r="K21" s="21">
        <v>0</v>
      </c>
      <c r="L21" s="21">
        <v>1</v>
      </c>
      <c r="M21" s="21">
        <v>1</v>
      </c>
      <c r="N21" s="21">
        <v>2</v>
      </c>
      <c r="O21" s="21">
        <v>2</v>
      </c>
      <c r="P21" s="21">
        <v>17</v>
      </c>
      <c r="Q21" s="21">
        <v>1</v>
      </c>
      <c r="R21" s="21">
        <v>0</v>
      </c>
      <c r="S21" s="21">
        <v>0</v>
      </c>
      <c r="T21" s="21">
        <v>0</v>
      </c>
      <c r="U21" s="21">
        <v>1</v>
      </c>
      <c r="V21" s="21">
        <v>1</v>
      </c>
      <c r="W21" s="21">
        <v>0</v>
      </c>
      <c r="X21" s="21">
        <v>0</v>
      </c>
      <c r="Y21" s="21">
        <v>0</v>
      </c>
      <c r="Z21" s="21">
        <v>1</v>
      </c>
      <c r="AA21" s="21">
        <v>0</v>
      </c>
      <c r="AB21" s="22">
        <v>32</v>
      </c>
      <c r="AC21" s="23"/>
    </row>
    <row r="22" spans="1:31" s="24" customFormat="1" ht="20.100000000000001" customHeight="1">
      <c r="A22" s="27" t="s">
        <v>42</v>
      </c>
      <c r="B22" s="21">
        <v>0</v>
      </c>
      <c r="C22" s="21">
        <v>2</v>
      </c>
      <c r="D22" s="21">
        <v>0</v>
      </c>
      <c r="E22" s="21">
        <v>2</v>
      </c>
      <c r="F22" s="21">
        <v>0</v>
      </c>
      <c r="G22" s="21">
        <v>1</v>
      </c>
      <c r="H22" s="21">
        <v>1</v>
      </c>
      <c r="I22" s="21">
        <v>1</v>
      </c>
      <c r="J22" s="21">
        <v>0</v>
      </c>
      <c r="K22" s="21">
        <v>1</v>
      </c>
      <c r="L22" s="21">
        <v>3</v>
      </c>
      <c r="M22" s="21">
        <v>1</v>
      </c>
      <c r="N22" s="21">
        <v>2</v>
      </c>
      <c r="O22" s="21">
        <v>2</v>
      </c>
      <c r="P22" s="21">
        <v>18</v>
      </c>
      <c r="Q22" s="21">
        <v>1</v>
      </c>
      <c r="R22" s="21">
        <v>0</v>
      </c>
      <c r="S22" s="21">
        <v>0</v>
      </c>
      <c r="T22" s="21">
        <v>0</v>
      </c>
      <c r="U22" s="21">
        <v>3</v>
      </c>
      <c r="V22" s="21">
        <v>1</v>
      </c>
      <c r="W22" s="21">
        <v>1</v>
      </c>
      <c r="X22" s="21">
        <v>1</v>
      </c>
      <c r="Y22" s="21">
        <v>0</v>
      </c>
      <c r="Z22" s="21">
        <v>1</v>
      </c>
      <c r="AA22" s="21">
        <v>0</v>
      </c>
      <c r="AB22" s="22">
        <v>42</v>
      </c>
      <c r="AC22" s="23"/>
    </row>
    <row r="23" spans="1:31" s="24" customFormat="1" ht="20.100000000000001" customHeight="1">
      <c r="A23" s="26" t="s">
        <v>43</v>
      </c>
      <c r="B23" s="21">
        <v>0</v>
      </c>
      <c r="C23" s="21">
        <v>0</v>
      </c>
      <c r="D23" s="21">
        <v>0</v>
      </c>
      <c r="E23" s="21">
        <v>0</v>
      </c>
      <c r="F23" s="21">
        <v>0</v>
      </c>
      <c r="G23" s="21">
        <v>0</v>
      </c>
      <c r="H23" s="21">
        <v>0</v>
      </c>
      <c r="I23" s="21">
        <v>0</v>
      </c>
      <c r="J23" s="21">
        <v>0</v>
      </c>
      <c r="K23" s="21">
        <v>0</v>
      </c>
      <c r="L23" s="21">
        <v>0</v>
      </c>
      <c r="M23" s="21">
        <v>0</v>
      </c>
      <c r="N23" s="21">
        <v>0</v>
      </c>
      <c r="O23" s="21">
        <v>0</v>
      </c>
      <c r="P23" s="21">
        <v>1</v>
      </c>
      <c r="Q23" s="21">
        <v>0</v>
      </c>
      <c r="R23" s="21">
        <v>0</v>
      </c>
      <c r="S23" s="21">
        <v>0</v>
      </c>
      <c r="T23" s="21">
        <v>0</v>
      </c>
      <c r="U23" s="21">
        <v>0</v>
      </c>
      <c r="V23" s="21">
        <v>0</v>
      </c>
      <c r="W23" s="21">
        <v>0</v>
      </c>
      <c r="X23" s="21">
        <v>0</v>
      </c>
      <c r="Y23" s="21">
        <v>0</v>
      </c>
      <c r="Z23" s="21">
        <v>0</v>
      </c>
      <c r="AA23" s="21">
        <v>0</v>
      </c>
      <c r="AB23" s="22">
        <v>1</v>
      </c>
      <c r="AC23" s="23"/>
    </row>
    <row r="24" spans="1:31" s="24" customFormat="1" ht="20.100000000000001" customHeight="1">
      <c r="A24" s="26" t="s">
        <v>44</v>
      </c>
      <c r="B24" s="21">
        <v>0</v>
      </c>
      <c r="C24" s="21">
        <v>0</v>
      </c>
      <c r="D24" s="21">
        <v>0</v>
      </c>
      <c r="E24" s="21">
        <v>0</v>
      </c>
      <c r="F24" s="21">
        <v>0</v>
      </c>
      <c r="G24" s="21">
        <v>0</v>
      </c>
      <c r="H24" s="21">
        <v>0</v>
      </c>
      <c r="I24" s="21">
        <v>0</v>
      </c>
      <c r="J24" s="21">
        <v>0</v>
      </c>
      <c r="K24" s="21">
        <v>0</v>
      </c>
      <c r="L24" s="21">
        <v>0</v>
      </c>
      <c r="M24" s="21">
        <v>0</v>
      </c>
      <c r="N24" s="21">
        <v>0</v>
      </c>
      <c r="O24" s="21">
        <v>0</v>
      </c>
      <c r="P24" s="21">
        <v>1</v>
      </c>
      <c r="Q24" s="21">
        <v>0</v>
      </c>
      <c r="R24" s="21">
        <v>0</v>
      </c>
      <c r="S24" s="21">
        <v>0</v>
      </c>
      <c r="T24" s="21">
        <v>0</v>
      </c>
      <c r="U24" s="21">
        <v>0</v>
      </c>
      <c r="V24" s="21">
        <v>0</v>
      </c>
      <c r="W24" s="21">
        <v>0</v>
      </c>
      <c r="X24" s="21">
        <v>0</v>
      </c>
      <c r="Y24" s="21">
        <v>0</v>
      </c>
      <c r="Z24" s="21">
        <v>0</v>
      </c>
      <c r="AA24" s="21">
        <v>0</v>
      </c>
      <c r="AB24" s="22">
        <v>1</v>
      </c>
      <c r="AC24" s="23"/>
    </row>
    <row r="25" spans="1:31" s="24" customFormat="1" ht="20.100000000000001" customHeight="1">
      <c r="A25" s="26" t="s">
        <v>45</v>
      </c>
      <c r="B25" s="21">
        <v>0</v>
      </c>
      <c r="C25" s="21">
        <v>0</v>
      </c>
      <c r="D25" s="21">
        <v>0</v>
      </c>
      <c r="E25" s="21">
        <v>0</v>
      </c>
      <c r="F25" s="21">
        <v>0</v>
      </c>
      <c r="G25" s="21">
        <v>0</v>
      </c>
      <c r="H25" s="21">
        <v>0</v>
      </c>
      <c r="I25" s="21">
        <v>0</v>
      </c>
      <c r="J25" s="21">
        <v>0</v>
      </c>
      <c r="K25" s="21">
        <v>0</v>
      </c>
      <c r="L25" s="21">
        <v>0</v>
      </c>
      <c r="M25" s="21">
        <v>0</v>
      </c>
      <c r="N25" s="21">
        <v>0</v>
      </c>
      <c r="O25" s="21">
        <v>0</v>
      </c>
      <c r="P25" s="21">
        <v>1</v>
      </c>
      <c r="Q25" s="21">
        <v>0</v>
      </c>
      <c r="R25" s="21">
        <v>0</v>
      </c>
      <c r="S25" s="21">
        <v>0</v>
      </c>
      <c r="T25" s="21">
        <v>0</v>
      </c>
      <c r="U25" s="21">
        <v>0</v>
      </c>
      <c r="V25" s="21">
        <v>0</v>
      </c>
      <c r="W25" s="21">
        <v>0</v>
      </c>
      <c r="X25" s="21">
        <v>0</v>
      </c>
      <c r="Y25" s="21">
        <v>0</v>
      </c>
      <c r="Z25" s="21">
        <v>0</v>
      </c>
      <c r="AA25" s="21">
        <v>0</v>
      </c>
      <c r="AB25" s="22">
        <v>1</v>
      </c>
      <c r="AC25" s="23"/>
    </row>
    <row r="26" spans="1:31" s="18" customFormat="1" ht="22.5" customHeight="1">
      <c r="A26" s="19" t="s">
        <v>46</v>
      </c>
      <c r="B26" s="22">
        <v>8</v>
      </c>
      <c r="C26" s="22">
        <v>42</v>
      </c>
      <c r="D26" s="22">
        <v>12</v>
      </c>
      <c r="E26" s="22">
        <v>76</v>
      </c>
      <c r="F26" s="22">
        <v>9</v>
      </c>
      <c r="G26" s="22">
        <v>38</v>
      </c>
      <c r="H26" s="22">
        <v>46</v>
      </c>
      <c r="I26" s="22">
        <v>51</v>
      </c>
      <c r="J26" s="22">
        <v>4</v>
      </c>
      <c r="K26" s="22">
        <v>16</v>
      </c>
      <c r="L26" s="22">
        <v>39</v>
      </c>
      <c r="M26" s="22">
        <v>49</v>
      </c>
      <c r="N26" s="22">
        <v>60</v>
      </c>
      <c r="O26" s="22">
        <v>46</v>
      </c>
      <c r="P26" s="22">
        <v>739</v>
      </c>
      <c r="Q26" s="22">
        <v>18</v>
      </c>
      <c r="R26" s="22">
        <v>5</v>
      </c>
      <c r="S26" s="22">
        <v>14</v>
      </c>
      <c r="T26" s="22">
        <v>9</v>
      </c>
      <c r="U26" s="22">
        <v>71</v>
      </c>
      <c r="V26" s="22">
        <v>35</v>
      </c>
      <c r="W26" s="22">
        <v>27</v>
      </c>
      <c r="X26" s="22">
        <v>18</v>
      </c>
      <c r="Y26" s="22">
        <v>8</v>
      </c>
      <c r="Z26" s="22">
        <v>16</v>
      </c>
      <c r="AA26" s="22">
        <v>2</v>
      </c>
      <c r="AB26" s="22">
        <v>1458</v>
      </c>
      <c r="AC26" s="23"/>
    </row>
    <row r="27" spans="1:31" ht="6" customHeight="1" thickBot="1">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9"/>
      <c r="AC27" s="13"/>
      <c r="AD27" s="13"/>
      <c r="AE27" s="13"/>
    </row>
    <row r="28" spans="1:31" s="32" customFormat="1" ht="12" customHeight="1">
      <c r="A28" s="30" t="s">
        <v>47</v>
      </c>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31"/>
      <c r="AD28" s="31"/>
      <c r="AE28" s="31"/>
    </row>
    <row r="29" spans="1:31" ht="13.8">
      <c r="A29" s="33"/>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9"/>
      <c r="AC29" s="13"/>
      <c r="AD29" s="13"/>
      <c r="AE29" s="13"/>
    </row>
    <row r="30" spans="1:31" ht="13.8">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34"/>
      <c r="AA30" s="18"/>
      <c r="AB30" s="19"/>
      <c r="AC30" s="13"/>
      <c r="AD30" s="13"/>
      <c r="AE30" s="13"/>
    </row>
    <row r="31" spans="1:31" ht="13.8">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34"/>
      <c r="AA31" s="18"/>
      <c r="AB31" s="19"/>
      <c r="AC31" s="13"/>
      <c r="AD31" s="13"/>
      <c r="AE31" s="13"/>
    </row>
    <row r="32" spans="1:31" ht="13.8">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34"/>
      <c r="AA32" s="18"/>
      <c r="AB32" s="19"/>
      <c r="AC32" s="13"/>
      <c r="AD32" s="13"/>
      <c r="AE32" s="13"/>
    </row>
    <row r="33" spans="1:28">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4"/>
      <c r="AA33" s="35"/>
      <c r="AB33" s="36"/>
    </row>
    <row r="34" spans="1:28">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4"/>
      <c r="AA34" s="35"/>
      <c r="AB34" s="36"/>
    </row>
    <row r="35" spans="1:28">
      <c r="Z35" s="34"/>
    </row>
    <row r="36" spans="1:28">
      <c r="Z36" s="34"/>
    </row>
    <row r="37" spans="1:28">
      <c r="Z37" s="34"/>
    </row>
    <row r="38" spans="1:28">
      <c r="Z38" s="34"/>
    </row>
    <row r="39" spans="1:28">
      <c r="Z39" s="34"/>
    </row>
    <row r="40" spans="1:28">
      <c r="Z40" s="34"/>
    </row>
    <row r="41" spans="1:28">
      <c r="Z41" s="34"/>
    </row>
    <row r="42" spans="1:28">
      <c r="Z42" s="34"/>
    </row>
    <row r="43" spans="1:28">
      <c r="Z43" s="34"/>
    </row>
    <row r="44" spans="1:28">
      <c r="Z44" s="37"/>
    </row>
  </sheetData>
  <mergeCells count="2">
    <mergeCell ref="A2:AB2"/>
    <mergeCell ref="A3:AB3"/>
  </mergeCells>
  <hyperlinks>
    <hyperlink ref="A1" location="Índice!A1" display="Volver al Índice" xr:uid="{D6DDE921-1473-45F1-A647-2E2276A2A3D3}"/>
  </hyperlink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86E1A-483B-45EB-8B5B-2AB71E1F7AD6}">
  <dimension ref="A1:AW32"/>
  <sheetViews>
    <sheetView showGridLines="0" topLeftCell="X1" zoomScaleNormal="100" workbookViewId="0"/>
  </sheetViews>
  <sheetFormatPr baseColWidth="10" defaultRowHeight="13.2"/>
  <cols>
    <col min="1" max="1" width="17.6640625" style="7" customWidth="1"/>
    <col min="2" max="2" width="4.109375" style="7" bestFit="1" customWidth="1"/>
    <col min="3" max="3" width="3.33203125" style="7" bestFit="1" customWidth="1"/>
    <col min="4" max="4" width="3.88671875" style="7" bestFit="1" customWidth="1"/>
    <col min="5" max="7" width="4.109375" style="7" bestFit="1" customWidth="1"/>
    <col min="8" max="8" width="3.88671875" style="7" bestFit="1" customWidth="1"/>
    <col min="9" max="9" width="4.109375" style="7" bestFit="1" customWidth="1"/>
    <col min="10" max="10" width="3.88671875" style="7" bestFit="1" customWidth="1"/>
    <col min="11" max="11" width="4.109375" style="7" bestFit="1" customWidth="1"/>
    <col min="12" max="13" width="3.88671875" style="7" bestFit="1" customWidth="1"/>
    <col min="14" max="14" width="4.109375" style="7" bestFit="1" customWidth="1"/>
    <col min="15" max="15" width="3.88671875" style="7" bestFit="1" customWidth="1"/>
    <col min="16" max="16" width="3.33203125" style="7" bestFit="1" customWidth="1"/>
    <col min="17" max="21" width="4.109375" style="7" bestFit="1" customWidth="1"/>
    <col min="22" max="22" width="5" style="8" customWidth="1"/>
    <col min="23" max="24" width="4.109375" style="7" bestFit="1" customWidth="1"/>
    <col min="25" max="26" width="3.33203125" style="7" bestFit="1" customWidth="1"/>
    <col min="27" max="27" width="3.5546875" style="7" bestFit="1" customWidth="1"/>
    <col min="28" max="29" width="4.109375" style="7" bestFit="1" customWidth="1"/>
    <col min="30" max="32" width="3.33203125" style="7" bestFit="1" customWidth="1"/>
    <col min="33" max="33" width="3.88671875" style="7" bestFit="1" customWidth="1"/>
    <col min="34" max="35" width="4.109375" style="7" bestFit="1" customWidth="1"/>
    <col min="36" max="36" width="3.88671875" style="7" bestFit="1" customWidth="1"/>
    <col min="37" max="37" width="4.109375" style="7" bestFit="1" customWidth="1"/>
    <col min="38" max="38" width="5.5546875" style="8" bestFit="1" customWidth="1"/>
    <col min="39" max="39" width="4.88671875" style="7" customWidth="1"/>
    <col min="40" max="40" width="3.5546875" style="7" bestFit="1" customWidth="1"/>
    <col min="41" max="41" width="4.109375" style="7" bestFit="1" customWidth="1"/>
    <col min="42" max="42" width="3.33203125" style="7" bestFit="1" customWidth="1"/>
    <col min="43" max="43" width="3.33203125" style="7" customWidth="1"/>
    <col min="44" max="44" width="3.33203125" style="7" bestFit="1" customWidth="1"/>
    <col min="45" max="45" width="3.88671875" style="7" bestFit="1" customWidth="1"/>
    <col min="46" max="46" width="4.33203125" style="8" customWidth="1"/>
    <col min="47" max="255" width="11.5546875" style="7"/>
    <col min="256" max="256" width="17.6640625" style="7" customWidth="1"/>
    <col min="257" max="257" width="4.109375" style="7" bestFit="1" customWidth="1"/>
    <col min="258" max="258" width="3.33203125" style="7" bestFit="1" customWidth="1"/>
    <col min="259" max="259" width="3.88671875" style="7" bestFit="1" customWidth="1"/>
    <col min="260" max="262" width="4.109375" style="7" bestFit="1" customWidth="1"/>
    <col min="263" max="263" width="3.88671875" style="7" bestFit="1" customWidth="1"/>
    <col min="264" max="264" width="4.109375" style="7" bestFit="1" customWidth="1"/>
    <col min="265" max="265" width="3.88671875" style="7" bestFit="1" customWidth="1"/>
    <col min="266" max="266" width="4.109375" style="7" bestFit="1" customWidth="1"/>
    <col min="267" max="268" width="3.88671875" style="7" bestFit="1" customWidth="1"/>
    <col min="269" max="269" width="4.109375" style="7" bestFit="1" customWidth="1"/>
    <col min="270" max="270" width="3.88671875" style="7" bestFit="1" customWidth="1"/>
    <col min="271" max="271" width="3.33203125" style="7" bestFit="1" customWidth="1"/>
    <col min="272" max="276" width="4.109375" style="7" bestFit="1" customWidth="1"/>
    <col min="277" max="277" width="5" style="7" bestFit="1" customWidth="1"/>
    <col min="278" max="278" width="5" style="7" customWidth="1"/>
    <col min="279" max="280" width="4.109375" style="7" bestFit="1" customWidth="1"/>
    <col min="281" max="282" width="3.33203125" style="7" bestFit="1" customWidth="1"/>
    <col min="283" max="283" width="3.5546875" style="7" bestFit="1" customWidth="1"/>
    <col min="284" max="285" width="4.109375" style="7" bestFit="1" customWidth="1"/>
    <col min="286" max="288" width="3.33203125" style="7" bestFit="1" customWidth="1"/>
    <col min="289" max="289" width="3.88671875" style="7" bestFit="1" customWidth="1"/>
    <col min="290" max="291" width="4.109375" style="7" bestFit="1" customWidth="1"/>
    <col min="292" max="292" width="3.88671875" style="7" bestFit="1" customWidth="1"/>
    <col min="293" max="293" width="4.109375" style="7" bestFit="1" customWidth="1"/>
    <col min="294" max="294" width="5.5546875" style="7" bestFit="1" customWidth="1"/>
    <col min="295" max="295" width="4.88671875" style="7" customWidth="1"/>
    <col min="296" max="296" width="3.5546875" style="7" bestFit="1" customWidth="1"/>
    <col min="297" max="297" width="4.109375" style="7" bestFit="1" customWidth="1"/>
    <col min="298" max="298" width="3.33203125" style="7" bestFit="1" customWidth="1"/>
    <col min="299" max="299" width="3.33203125" style="7" customWidth="1"/>
    <col min="300" max="300" width="3.33203125" style="7" bestFit="1" customWidth="1"/>
    <col min="301" max="301" width="3.88671875" style="7" bestFit="1" customWidth="1"/>
    <col min="302" max="302" width="4.33203125" style="7" customWidth="1"/>
    <col min="303" max="511" width="11.5546875" style="7"/>
    <col min="512" max="512" width="17.6640625" style="7" customWidth="1"/>
    <col min="513" max="513" width="4.109375" style="7" bestFit="1" customWidth="1"/>
    <col min="514" max="514" width="3.33203125" style="7" bestFit="1" customWidth="1"/>
    <col min="515" max="515" width="3.88671875" style="7" bestFit="1" customWidth="1"/>
    <col min="516" max="518" width="4.109375" style="7" bestFit="1" customWidth="1"/>
    <col min="519" max="519" width="3.88671875" style="7" bestFit="1" customWidth="1"/>
    <col min="520" max="520" width="4.109375" style="7" bestFit="1" customWidth="1"/>
    <col min="521" max="521" width="3.88671875" style="7" bestFit="1" customWidth="1"/>
    <col min="522" max="522" width="4.109375" style="7" bestFit="1" customWidth="1"/>
    <col min="523" max="524" width="3.88671875" style="7" bestFit="1" customWidth="1"/>
    <col min="525" max="525" width="4.109375" style="7" bestFit="1" customWidth="1"/>
    <col min="526" max="526" width="3.88671875" style="7" bestFit="1" customWidth="1"/>
    <col min="527" max="527" width="3.33203125" style="7" bestFit="1" customWidth="1"/>
    <col min="528" max="532" width="4.109375" style="7" bestFit="1" customWidth="1"/>
    <col min="533" max="533" width="5" style="7" bestFit="1" customWidth="1"/>
    <col min="534" max="534" width="5" style="7" customWidth="1"/>
    <col min="535" max="536" width="4.109375" style="7" bestFit="1" customWidth="1"/>
    <col min="537" max="538" width="3.33203125" style="7" bestFit="1" customWidth="1"/>
    <col min="539" max="539" width="3.5546875" style="7" bestFit="1" customWidth="1"/>
    <col min="540" max="541" width="4.109375" style="7" bestFit="1" customWidth="1"/>
    <col min="542" max="544" width="3.33203125" style="7" bestFit="1" customWidth="1"/>
    <col min="545" max="545" width="3.88671875" style="7" bestFit="1" customWidth="1"/>
    <col min="546" max="547" width="4.109375" style="7" bestFit="1" customWidth="1"/>
    <col min="548" max="548" width="3.88671875" style="7" bestFit="1" customWidth="1"/>
    <col min="549" max="549" width="4.109375" style="7" bestFit="1" customWidth="1"/>
    <col min="550" max="550" width="5.5546875" style="7" bestFit="1" customWidth="1"/>
    <col min="551" max="551" width="4.88671875" style="7" customWidth="1"/>
    <col min="552" max="552" width="3.5546875" style="7" bestFit="1" customWidth="1"/>
    <col min="553" max="553" width="4.109375" style="7" bestFit="1" customWidth="1"/>
    <col min="554" max="554" width="3.33203125" style="7" bestFit="1" customWidth="1"/>
    <col min="555" max="555" width="3.33203125" style="7" customWidth="1"/>
    <col min="556" max="556" width="3.33203125" style="7" bestFit="1" customWidth="1"/>
    <col min="557" max="557" width="3.88671875" style="7" bestFit="1" customWidth="1"/>
    <col min="558" max="558" width="4.33203125" style="7" customWidth="1"/>
    <col min="559" max="767" width="11.5546875" style="7"/>
    <col min="768" max="768" width="17.6640625" style="7" customWidth="1"/>
    <col min="769" max="769" width="4.109375" style="7" bestFit="1" customWidth="1"/>
    <col min="770" max="770" width="3.33203125" style="7" bestFit="1" customWidth="1"/>
    <col min="771" max="771" width="3.88671875" style="7" bestFit="1" customWidth="1"/>
    <col min="772" max="774" width="4.109375" style="7" bestFit="1" customWidth="1"/>
    <col min="775" max="775" width="3.88671875" style="7" bestFit="1" customWidth="1"/>
    <col min="776" max="776" width="4.109375" style="7" bestFit="1" customWidth="1"/>
    <col min="777" max="777" width="3.88671875" style="7" bestFit="1" customWidth="1"/>
    <col min="778" max="778" width="4.109375" style="7" bestFit="1" customWidth="1"/>
    <col min="779" max="780" width="3.88671875" style="7" bestFit="1" customWidth="1"/>
    <col min="781" max="781" width="4.109375" style="7" bestFit="1" customWidth="1"/>
    <col min="782" max="782" width="3.88671875" style="7" bestFit="1" customWidth="1"/>
    <col min="783" max="783" width="3.33203125" style="7" bestFit="1" customWidth="1"/>
    <col min="784" max="788" width="4.109375" style="7" bestFit="1" customWidth="1"/>
    <col min="789" max="789" width="5" style="7" bestFit="1" customWidth="1"/>
    <col min="790" max="790" width="5" style="7" customWidth="1"/>
    <col min="791" max="792" width="4.109375" style="7" bestFit="1" customWidth="1"/>
    <col min="793" max="794" width="3.33203125" style="7" bestFit="1" customWidth="1"/>
    <col min="795" max="795" width="3.5546875" style="7" bestFit="1" customWidth="1"/>
    <col min="796" max="797" width="4.109375" style="7" bestFit="1" customWidth="1"/>
    <col min="798" max="800" width="3.33203125" style="7" bestFit="1" customWidth="1"/>
    <col min="801" max="801" width="3.88671875" style="7" bestFit="1" customWidth="1"/>
    <col min="802" max="803" width="4.109375" style="7" bestFit="1" customWidth="1"/>
    <col min="804" max="804" width="3.88671875" style="7" bestFit="1" customWidth="1"/>
    <col min="805" max="805" width="4.109375" style="7" bestFit="1" customWidth="1"/>
    <col min="806" max="806" width="5.5546875" style="7" bestFit="1" customWidth="1"/>
    <col min="807" max="807" width="4.88671875" style="7" customWidth="1"/>
    <col min="808" max="808" width="3.5546875" style="7" bestFit="1" customWidth="1"/>
    <col min="809" max="809" width="4.109375" style="7" bestFit="1" customWidth="1"/>
    <col min="810" max="810" width="3.33203125" style="7" bestFit="1" customWidth="1"/>
    <col min="811" max="811" width="3.33203125" style="7" customWidth="1"/>
    <col min="812" max="812" width="3.33203125" style="7" bestFit="1" customWidth="1"/>
    <col min="813" max="813" width="3.88671875" style="7" bestFit="1" customWidth="1"/>
    <col min="814" max="814" width="4.33203125" style="7" customWidth="1"/>
    <col min="815" max="1023" width="11.5546875" style="7"/>
    <col min="1024" max="1024" width="17.6640625" style="7" customWidth="1"/>
    <col min="1025" max="1025" width="4.109375" style="7" bestFit="1" customWidth="1"/>
    <col min="1026" max="1026" width="3.33203125" style="7" bestFit="1" customWidth="1"/>
    <col min="1027" max="1027" width="3.88671875" style="7" bestFit="1" customWidth="1"/>
    <col min="1028" max="1030" width="4.109375" style="7" bestFit="1" customWidth="1"/>
    <col min="1031" max="1031" width="3.88671875" style="7" bestFit="1" customWidth="1"/>
    <col min="1032" max="1032" width="4.109375" style="7" bestFit="1" customWidth="1"/>
    <col min="1033" max="1033" width="3.88671875" style="7" bestFit="1" customWidth="1"/>
    <col min="1034" max="1034" width="4.109375" style="7" bestFit="1" customWidth="1"/>
    <col min="1035" max="1036" width="3.88671875" style="7" bestFit="1" customWidth="1"/>
    <col min="1037" max="1037" width="4.109375" style="7" bestFit="1" customWidth="1"/>
    <col min="1038" max="1038" width="3.88671875" style="7" bestFit="1" customWidth="1"/>
    <col min="1039" max="1039" width="3.33203125" style="7" bestFit="1" customWidth="1"/>
    <col min="1040" max="1044" width="4.109375" style="7" bestFit="1" customWidth="1"/>
    <col min="1045" max="1045" width="5" style="7" bestFit="1" customWidth="1"/>
    <col min="1046" max="1046" width="5" style="7" customWidth="1"/>
    <col min="1047" max="1048" width="4.109375" style="7" bestFit="1" customWidth="1"/>
    <col min="1049" max="1050" width="3.33203125" style="7" bestFit="1" customWidth="1"/>
    <col min="1051" max="1051" width="3.5546875" style="7" bestFit="1" customWidth="1"/>
    <col min="1052" max="1053" width="4.109375" style="7" bestFit="1" customWidth="1"/>
    <col min="1054" max="1056" width="3.33203125" style="7" bestFit="1" customWidth="1"/>
    <col min="1057" max="1057" width="3.88671875" style="7" bestFit="1" customWidth="1"/>
    <col min="1058" max="1059" width="4.109375" style="7" bestFit="1" customWidth="1"/>
    <col min="1060" max="1060" width="3.88671875" style="7" bestFit="1" customWidth="1"/>
    <col min="1061" max="1061" width="4.109375" style="7" bestFit="1" customWidth="1"/>
    <col min="1062" max="1062" width="5.5546875" style="7" bestFit="1" customWidth="1"/>
    <col min="1063" max="1063" width="4.88671875" style="7" customWidth="1"/>
    <col min="1064" max="1064" width="3.5546875" style="7" bestFit="1" customWidth="1"/>
    <col min="1065" max="1065" width="4.109375" style="7" bestFit="1" customWidth="1"/>
    <col min="1066" max="1066" width="3.33203125" style="7" bestFit="1" customWidth="1"/>
    <col min="1067" max="1067" width="3.33203125" style="7" customWidth="1"/>
    <col min="1068" max="1068" width="3.33203125" style="7" bestFit="1" customWidth="1"/>
    <col min="1069" max="1069" width="3.88671875" style="7" bestFit="1" customWidth="1"/>
    <col min="1070" max="1070" width="4.33203125" style="7" customWidth="1"/>
    <col min="1071" max="1279" width="11.5546875" style="7"/>
    <col min="1280" max="1280" width="17.6640625" style="7" customWidth="1"/>
    <col min="1281" max="1281" width="4.109375" style="7" bestFit="1" customWidth="1"/>
    <col min="1282" max="1282" width="3.33203125" style="7" bestFit="1" customWidth="1"/>
    <col min="1283" max="1283" width="3.88671875" style="7" bestFit="1" customWidth="1"/>
    <col min="1284" max="1286" width="4.109375" style="7" bestFit="1" customWidth="1"/>
    <col min="1287" max="1287" width="3.88671875" style="7" bestFit="1" customWidth="1"/>
    <col min="1288" max="1288" width="4.109375" style="7" bestFit="1" customWidth="1"/>
    <col min="1289" max="1289" width="3.88671875" style="7" bestFit="1" customWidth="1"/>
    <col min="1290" max="1290" width="4.109375" style="7" bestFit="1" customWidth="1"/>
    <col min="1291" max="1292" width="3.88671875" style="7" bestFit="1" customWidth="1"/>
    <col min="1293" max="1293" width="4.109375" style="7" bestFit="1" customWidth="1"/>
    <col min="1294" max="1294" width="3.88671875" style="7" bestFit="1" customWidth="1"/>
    <col min="1295" max="1295" width="3.33203125" style="7" bestFit="1" customWidth="1"/>
    <col min="1296" max="1300" width="4.109375" style="7" bestFit="1" customWidth="1"/>
    <col min="1301" max="1301" width="5" style="7" bestFit="1" customWidth="1"/>
    <col min="1302" max="1302" width="5" style="7" customWidth="1"/>
    <col min="1303" max="1304" width="4.109375" style="7" bestFit="1" customWidth="1"/>
    <col min="1305" max="1306" width="3.33203125" style="7" bestFit="1" customWidth="1"/>
    <col min="1307" max="1307" width="3.5546875" style="7" bestFit="1" customWidth="1"/>
    <col min="1308" max="1309" width="4.109375" style="7" bestFit="1" customWidth="1"/>
    <col min="1310" max="1312" width="3.33203125" style="7" bestFit="1" customWidth="1"/>
    <col min="1313" max="1313" width="3.88671875" style="7" bestFit="1" customWidth="1"/>
    <col min="1314" max="1315" width="4.109375" style="7" bestFit="1" customWidth="1"/>
    <col min="1316" max="1316" width="3.88671875" style="7" bestFit="1" customWidth="1"/>
    <col min="1317" max="1317" width="4.109375" style="7" bestFit="1" customWidth="1"/>
    <col min="1318" max="1318" width="5.5546875" style="7" bestFit="1" customWidth="1"/>
    <col min="1319" max="1319" width="4.88671875" style="7" customWidth="1"/>
    <col min="1320" max="1320" width="3.5546875" style="7" bestFit="1" customWidth="1"/>
    <col min="1321" max="1321" width="4.109375" style="7" bestFit="1" customWidth="1"/>
    <col min="1322" max="1322" width="3.33203125" style="7" bestFit="1" customWidth="1"/>
    <col min="1323" max="1323" width="3.33203125" style="7" customWidth="1"/>
    <col min="1324" max="1324" width="3.33203125" style="7" bestFit="1" customWidth="1"/>
    <col min="1325" max="1325" width="3.88671875" style="7" bestFit="1" customWidth="1"/>
    <col min="1326" max="1326" width="4.33203125" style="7" customWidth="1"/>
    <col min="1327" max="1535" width="11.5546875" style="7"/>
    <col min="1536" max="1536" width="17.6640625" style="7" customWidth="1"/>
    <col min="1537" max="1537" width="4.109375" style="7" bestFit="1" customWidth="1"/>
    <col min="1538" max="1538" width="3.33203125" style="7" bestFit="1" customWidth="1"/>
    <col min="1539" max="1539" width="3.88671875" style="7" bestFit="1" customWidth="1"/>
    <col min="1540" max="1542" width="4.109375" style="7" bestFit="1" customWidth="1"/>
    <col min="1543" max="1543" width="3.88671875" style="7" bestFit="1" customWidth="1"/>
    <col min="1544" max="1544" width="4.109375" style="7" bestFit="1" customWidth="1"/>
    <col min="1545" max="1545" width="3.88671875" style="7" bestFit="1" customWidth="1"/>
    <col min="1546" max="1546" width="4.109375" style="7" bestFit="1" customWidth="1"/>
    <col min="1547" max="1548" width="3.88671875" style="7" bestFit="1" customWidth="1"/>
    <col min="1549" max="1549" width="4.109375" style="7" bestFit="1" customWidth="1"/>
    <col min="1550" max="1550" width="3.88671875" style="7" bestFit="1" customWidth="1"/>
    <col min="1551" max="1551" width="3.33203125" style="7" bestFit="1" customWidth="1"/>
    <col min="1552" max="1556" width="4.109375" style="7" bestFit="1" customWidth="1"/>
    <col min="1557" max="1557" width="5" style="7" bestFit="1" customWidth="1"/>
    <col min="1558" max="1558" width="5" style="7" customWidth="1"/>
    <col min="1559" max="1560" width="4.109375" style="7" bestFit="1" customWidth="1"/>
    <col min="1561" max="1562" width="3.33203125" style="7" bestFit="1" customWidth="1"/>
    <col min="1563" max="1563" width="3.5546875" style="7" bestFit="1" customWidth="1"/>
    <col min="1564" max="1565" width="4.109375" style="7" bestFit="1" customWidth="1"/>
    <col min="1566" max="1568" width="3.33203125" style="7" bestFit="1" customWidth="1"/>
    <col min="1569" max="1569" width="3.88671875" style="7" bestFit="1" customWidth="1"/>
    <col min="1570" max="1571" width="4.109375" style="7" bestFit="1" customWidth="1"/>
    <col min="1572" max="1572" width="3.88671875" style="7" bestFit="1" customWidth="1"/>
    <col min="1573" max="1573" width="4.109375" style="7" bestFit="1" customWidth="1"/>
    <col min="1574" max="1574" width="5.5546875" style="7" bestFit="1" customWidth="1"/>
    <col min="1575" max="1575" width="4.88671875" style="7" customWidth="1"/>
    <col min="1576" max="1576" width="3.5546875" style="7" bestFit="1" customWidth="1"/>
    <col min="1577" max="1577" width="4.109375" style="7" bestFit="1" customWidth="1"/>
    <col min="1578" max="1578" width="3.33203125" style="7" bestFit="1" customWidth="1"/>
    <col min="1579" max="1579" width="3.33203125" style="7" customWidth="1"/>
    <col min="1580" max="1580" width="3.33203125" style="7" bestFit="1" customWidth="1"/>
    <col min="1581" max="1581" width="3.88671875" style="7" bestFit="1" customWidth="1"/>
    <col min="1582" max="1582" width="4.33203125" style="7" customWidth="1"/>
    <col min="1583" max="1791" width="11.5546875" style="7"/>
    <col min="1792" max="1792" width="17.6640625" style="7" customWidth="1"/>
    <col min="1793" max="1793" width="4.109375" style="7" bestFit="1" customWidth="1"/>
    <col min="1794" max="1794" width="3.33203125" style="7" bestFit="1" customWidth="1"/>
    <col min="1795" max="1795" width="3.88671875" style="7" bestFit="1" customWidth="1"/>
    <col min="1796" max="1798" width="4.109375" style="7" bestFit="1" customWidth="1"/>
    <col min="1799" max="1799" width="3.88671875" style="7" bestFit="1" customWidth="1"/>
    <col min="1800" max="1800" width="4.109375" style="7" bestFit="1" customWidth="1"/>
    <col min="1801" max="1801" width="3.88671875" style="7" bestFit="1" customWidth="1"/>
    <col min="1802" max="1802" width="4.109375" style="7" bestFit="1" customWidth="1"/>
    <col min="1803" max="1804" width="3.88671875" style="7" bestFit="1" customWidth="1"/>
    <col min="1805" max="1805" width="4.109375" style="7" bestFit="1" customWidth="1"/>
    <col min="1806" max="1806" width="3.88671875" style="7" bestFit="1" customWidth="1"/>
    <col min="1807" max="1807" width="3.33203125" style="7" bestFit="1" customWidth="1"/>
    <col min="1808" max="1812" width="4.109375" style="7" bestFit="1" customWidth="1"/>
    <col min="1813" max="1813" width="5" style="7" bestFit="1" customWidth="1"/>
    <col min="1814" max="1814" width="5" style="7" customWidth="1"/>
    <col min="1815" max="1816" width="4.109375" style="7" bestFit="1" customWidth="1"/>
    <col min="1817" max="1818" width="3.33203125" style="7" bestFit="1" customWidth="1"/>
    <col min="1819" max="1819" width="3.5546875" style="7" bestFit="1" customWidth="1"/>
    <col min="1820" max="1821" width="4.109375" style="7" bestFit="1" customWidth="1"/>
    <col min="1822" max="1824" width="3.33203125" style="7" bestFit="1" customWidth="1"/>
    <col min="1825" max="1825" width="3.88671875" style="7" bestFit="1" customWidth="1"/>
    <col min="1826" max="1827" width="4.109375" style="7" bestFit="1" customWidth="1"/>
    <col min="1828" max="1828" width="3.88671875" style="7" bestFit="1" customWidth="1"/>
    <col min="1829" max="1829" width="4.109375" style="7" bestFit="1" customWidth="1"/>
    <col min="1830" max="1830" width="5.5546875" style="7" bestFit="1" customWidth="1"/>
    <col min="1831" max="1831" width="4.88671875" style="7" customWidth="1"/>
    <col min="1832" max="1832" width="3.5546875" style="7" bestFit="1" customWidth="1"/>
    <col min="1833" max="1833" width="4.109375" style="7" bestFit="1" customWidth="1"/>
    <col min="1834" max="1834" width="3.33203125" style="7" bestFit="1" customWidth="1"/>
    <col min="1835" max="1835" width="3.33203125" style="7" customWidth="1"/>
    <col min="1836" max="1836" width="3.33203125" style="7" bestFit="1" customWidth="1"/>
    <col min="1837" max="1837" width="3.88671875" style="7" bestFit="1" customWidth="1"/>
    <col min="1838" max="1838" width="4.33203125" style="7" customWidth="1"/>
    <col min="1839" max="2047" width="11.5546875" style="7"/>
    <col min="2048" max="2048" width="17.6640625" style="7" customWidth="1"/>
    <col min="2049" max="2049" width="4.109375" style="7" bestFit="1" customWidth="1"/>
    <col min="2050" max="2050" width="3.33203125" style="7" bestFit="1" customWidth="1"/>
    <col min="2051" max="2051" width="3.88671875" style="7" bestFit="1" customWidth="1"/>
    <col min="2052" max="2054" width="4.109375" style="7" bestFit="1" customWidth="1"/>
    <col min="2055" max="2055" width="3.88671875" style="7" bestFit="1" customWidth="1"/>
    <col min="2056" max="2056" width="4.109375" style="7" bestFit="1" customWidth="1"/>
    <col min="2057" max="2057" width="3.88671875" style="7" bestFit="1" customWidth="1"/>
    <col min="2058" max="2058" width="4.109375" style="7" bestFit="1" customWidth="1"/>
    <col min="2059" max="2060" width="3.88671875" style="7" bestFit="1" customWidth="1"/>
    <col min="2061" max="2061" width="4.109375" style="7" bestFit="1" customWidth="1"/>
    <col min="2062" max="2062" width="3.88671875" style="7" bestFit="1" customWidth="1"/>
    <col min="2063" max="2063" width="3.33203125" style="7" bestFit="1" customWidth="1"/>
    <col min="2064" max="2068" width="4.109375" style="7" bestFit="1" customWidth="1"/>
    <col min="2069" max="2069" width="5" style="7" bestFit="1" customWidth="1"/>
    <col min="2070" max="2070" width="5" style="7" customWidth="1"/>
    <col min="2071" max="2072" width="4.109375" style="7" bestFit="1" customWidth="1"/>
    <col min="2073" max="2074" width="3.33203125" style="7" bestFit="1" customWidth="1"/>
    <col min="2075" max="2075" width="3.5546875" style="7" bestFit="1" customWidth="1"/>
    <col min="2076" max="2077" width="4.109375" style="7" bestFit="1" customWidth="1"/>
    <col min="2078" max="2080" width="3.33203125" style="7" bestFit="1" customWidth="1"/>
    <col min="2081" max="2081" width="3.88671875" style="7" bestFit="1" customWidth="1"/>
    <col min="2082" max="2083" width="4.109375" style="7" bestFit="1" customWidth="1"/>
    <col min="2084" max="2084" width="3.88671875" style="7" bestFit="1" customWidth="1"/>
    <col min="2085" max="2085" width="4.109375" style="7" bestFit="1" customWidth="1"/>
    <col min="2086" max="2086" width="5.5546875" style="7" bestFit="1" customWidth="1"/>
    <col min="2087" max="2087" width="4.88671875" style="7" customWidth="1"/>
    <col min="2088" max="2088" width="3.5546875" style="7" bestFit="1" customWidth="1"/>
    <col min="2089" max="2089" width="4.109375" style="7" bestFit="1" customWidth="1"/>
    <col min="2090" max="2090" width="3.33203125" style="7" bestFit="1" customWidth="1"/>
    <col min="2091" max="2091" width="3.33203125" style="7" customWidth="1"/>
    <col min="2092" max="2092" width="3.33203125" style="7" bestFit="1" customWidth="1"/>
    <col min="2093" max="2093" width="3.88671875" style="7" bestFit="1" customWidth="1"/>
    <col min="2094" max="2094" width="4.33203125" style="7" customWidth="1"/>
    <col min="2095" max="2303" width="11.5546875" style="7"/>
    <col min="2304" max="2304" width="17.6640625" style="7" customWidth="1"/>
    <col min="2305" max="2305" width="4.109375" style="7" bestFit="1" customWidth="1"/>
    <col min="2306" max="2306" width="3.33203125" style="7" bestFit="1" customWidth="1"/>
    <col min="2307" max="2307" width="3.88671875" style="7" bestFit="1" customWidth="1"/>
    <col min="2308" max="2310" width="4.109375" style="7" bestFit="1" customWidth="1"/>
    <col min="2311" max="2311" width="3.88671875" style="7" bestFit="1" customWidth="1"/>
    <col min="2312" max="2312" width="4.109375" style="7" bestFit="1" customWidth="1"/>
    <col min="2313" max="2313" width="3.88671875" style="7" bestFit="1" customWidth="1"/>
    <col min="2314" max="2314" width="4.109375" style="7" bestFit="1" customWidth="1"/>
    <col min="2315" max="2316" width="3.88671875" style="7" bestFit="1" customWidth="1"/>
    <col min="2317" max="2317" width="4.109375" style="7" bestFit="1" customWidth="1"/>
    <col min="2318" max="2318" width="3.88671875" style="7" bestFit="1" customWidth="1"/>
    <col min="2319" max="2319" width="3.33203125" style="7" bestFit="1" customWidth="1"/>
    <col min="2320" max="2324" width="4.109375" style="7" bestFit="1" customWidth="1"/>
    <col min="2325" max="2325" width="5" style="7" bestFit="1" customWidth="1"/>
    <col min="2326" max="2326" width="5" style="7" customWidth="1"/>
    <col min="2327" max="2328" width="4.109375" style="7" bestFit="1" customWidth="1"/>
    <col min="2329" max="2330" width="3.33203125" style="7" bestFit="1" customWidth="1"/>
    <col min="2331" max="2331" width="3.5546875" style="7" bestFit="1" customWidth="1"/>
    <col min="2332" max="2333" width="4.109375" style="7" bestFit="1" customWidth="1"/>
    <col min="2334" max="2336" width="3.33203125" style="7" bestFit="1" customWidth="1"/>
    <col min="2337" max="2337" width="3.88671875" style="7" bestFit="1" customWidth="1"/>
    <col min="2338" max="2339" width="4.109375" style="7" bestFit="1" customWidth="1"/>
    <col min="2340" max="2340" width="3.88671875" style="7" bestFit="1" customWidth="1"/>
    <col min="2341" max="2341" width="4.109375" style="7" bestFit="1" customWidth="1"/>
    <col min="2342" max="2342" width="5.5546875" style="7" bestFit="1" customWidth="1"/>
    <col min="2343" max="2343" width="4.88671875" style="7" customWidth="1"/>
    <col min="2344" max="2344" width="3.5546875" style="7" bestFit="1" customWidth="1"/>
    <col min="2345" max="2345" width="4.109375" style="7" bestFit="1" customWidth="1"/>
    <col min="2346" max="2346" width="3.33203125" style="7" bestFit="1" customWidth="1"/>
    <col min="2347" max="2347" width="3.33203125" style="7" customWidth="1"/>
    <col min="2348" max="2348" width="3.33203125" style="7" bestFit="1" customWidth="1"/>
    <col min="2349" max="2349" width="3.88671875" style="7" bestFit="1" customWidth="1"/>
    <col min="2350" max="2350" width="4.33203125" style="7" customWidth="1"/>
    <col min="2351" max="2559" width="11.5546875" style="7"/>
    <col min="2560" max="2560" width="17.6640625" style="7" customWidth="1"/>
    <col min="2561" max="2561" width="4.109375" style="7" bestFit="1" customWidth="1"/>
    <col min="2562" max="2562" width="3.33203125" style="7" bestFit="1" customWidth="1"/>
    <col min="2563" max="2563" width="3.88671875" style="7" bestFit="1" customWidth="1"/>
    <col min="2564" max="2566" width="4.109375" style="7" bestFit="1" customWidth="1"/>
    <col min="2567" max="2567" width="3.88671875" style="7" bestFit="1" customWidth="1"/>
    <col min="2568" max="2568" width="4.109375" style="7" bestFit="1" customWidth="1"/>
    <col min="2569" max="2569" width="3.88671875" style="7" bestFit="1" customWidth="1"/>
    <col min="2570" max="2570" width="4.109375" style="7" bestFit="1" customWidth="1"/>
    <col min="2571" max="2572" width="3.88671875" style="7" bestFit="1" customWidth="1"/>
    <col min="2573" max="2573" width="4.109375" style="7" bestFit="1" customWidth="1"/>
    <col min="2574" max="2574" width="3.88671875" style="7" bestFit="1" customWidth="1"/>
    <col min="2575" max="2575" width="3.33203125" style="7" bestFit="1" customWidth="1"/>
    <col min="2576" max="2580" width="4.109375" style="7" bestFit="1" customWidth="1"/>
    <col min="2581" max="2581" width="5" style="7" bestFit="1" customWidth="1"/>
    <col min="2582" max="2582" width="5" style="7" customWidth="1"/>
    <col min="2583" max="2584" width="4.109375" style="7" bestFit="1" customWidth="1"/>
    <col min="2585" max="2586" width="3.33203125" style="7" bestFit="1" customWidth="1"/>
    <col min="2587" max="2587" width="3.5546875" style="7" bestFit="1" customWidth="1"/>
    <col min="2588" max="2589" width="4.109375" style="7" bestFit="1" customWidth="1"/>
    <col min="2590" max="2592" width="3.33203125" style="7" bestFit="1" customWidth="1"/>
    <col min="2593" max="2593" width="3.88671875" style="7" bestFit="1" customWidth="1"/>
    <col min="2594" max="2595" width="4.109375" style="7" bestFit="1" customWidth="1"/>
    <col min="2596" max="2596" width="3.88671875" style="7" bestFit="1" customWidth="1"/>
    <col min="2597" max="2597" width="4.109375" style="7" bestFit="1" customWidth="1"/>
    <col min="2598" max="2598" width="5.5546875" style="7" bestFit="1" customWidth="1"/>
    <col min="2599" max="2599" width="4.88671875" style="7" customWidth="1"/>
    <col min="2600" max="2600" width="3.5546875" style="7" bestFit="1" customWidth="1"/>
    <col min="2601" max="2601" width="4.109375" style="7" bestFit="1" customWidth="1"/>
    <col min="2602" max="2602" width="3.33203125" style="7" bestFit="1" customWidth="1"/>
    <col min="2603" max="2603" width="3.33203125" style="7" customWidth="1"/>
    <col min="2604" max="2604" width="3.33203125" style="7" bestFit="1" customWidth="1"/>
    <col min="2605" max="2605" width="3.88671875" style="7" bestFit="1" customWidth="1"/>
    <col min="2606" max="2606" width="4.33203125" style="7" customWidth="1"/>
    <col min="2607" max="2815" width="11.5546875" style="7"/>
    <col min="2816" max="2816" width="17.6640625" style="7" customWidth="1"/>
    <col min="2817" max="2817" width="4.109375" style="7" bestFit="1" customWidth="1"/>
    <col min="2818" max="2818" width="3.33203125" style="7" bestFit="1" customWidth="1"/>
    <col min="2819" max="2819" width="3.88671875" style="7" bestFit="1" customWidth="1"/>
    <col min="2820" max="2822" width="4.109375" style="7" bestFit="1" customWidth="1"/>
    <col min="2823" max="2823" width="3.88671875" style="7" bestFit="1" customWidth="1"/>
    <col min="2824" max="2824" width="4.109375" style="7" bestFit="1" customWidth="1"/>
    <col min="2825" max="2825" width="3.88671875" style="7" bestFit="1" customWidth="1"/>
    <col min="2826" max="2826" width="4.109375" style="7" bestFit="1" customWidth="1"/>
    <col min="2827" max="2828" width="3.88671875" style="7" bestFit="1" customWidth="1"/>
    <col min="2829" max="2829" width="4.109375" style="7" bestFit="1" customWidth="1"/>
    <col min="2830" max="2830" width="3.88671875" style="7" bestFit="1" customWidth="1"/>
    <col min="2831" max="2831" width="3.33203125" style="7" bestFit="1" customWidth="1"/>
    <col min="2832" max="2836" width="4.109375" style="7" bestFit="1" customWidth="1"/>
    <col min="2837" max="2837" width="5" style="7" bestFit="1" customWidth="1"/>
    <col min="2838" max="2838" width="5" style="7" customWidth="1"/>
    <col min="2839" max="2840" width="4.109375" style="7" bestFit="1" customWidth="1"/>
    <col min="2841" max="2842" width="3.33203125" style="7" bestFit="1" customWidth="1"/>
    <col min="2843" max="2843" width="3.5546875" style="7" bestFit="1" customWidth="1"/>
    <col min="2844" max="2845" width="4.109375" style="7" bestFit="1" customWidth="1"/>
    <col min="2846" max="2848" width="3.33203125" style="7" bestFit="1" customWidth="1"/>
    <col min="2849" max="2849" width="3.88671875" style="7" bestFit="1" customWidth="1"/>
    <col min="2850" max="2851" width="4.109375" style="7" bestFit="1" customWidth="1"/>
    <col min="2852" max="2852" width="3.88671875" style="7" bestFit="1" customWidth="1"/>
    <col min="2853" max="2853" width="4.109375" style="7" bestFit="1" customWidth="1"/>
    <col min="2854" max="2854" width="5.5546875" style="7" bestFit="1" customWidth="1"/>
    <col min="2855" max="2855" width="4.88671875" style="7" customWidth="1"/>
    <col min="2856" max="2856" width="3.5546875" style="7" bestFit="1" customWidth="1"/>
    <col min="2857" max="2857" width="4.109375" style="7" bestFit="1" customWidth="1"/>
    <col min="2858" max="2858" width="3.33203125" style="7" bestFit="1" customWidth="1"/>
    <col min="2859" max="2859" width="3.33203125" style="7" customWidth="1"/>
    <col min="2860" max="2860" width="3.33203125" style="7" bestFit="1" customWidth="1"/>
    <col min="2861" max="2861" width="3.88671875" style="7" bestFit="1" customWidth="1"/>
    <col min="2862" max="2862" width="4.33203125" style="7" customWidth="1"/>
    <col min="2863" max="3071" width="11.5546875" style="7"/>
    <col min="3072" max="3072" width="17.6640625" style="7" customWidth="1"/>
    <col min="3073" max="3073" width="4.109375" style="7" bestFit="1" customWidth="1"/>
    <col min="3074" max="3074" width="3.33203125" style="7" bestFit="1" customWidth="1"/>
    <col min="3075" max="3075" width="3.88671875" style="7" bestFit="1" customWidth="1"/>
    <col min="3076" max="3078" width="4.109375" style="7" bestFit="1" customWidth="1"/>
    <col min="3079" max="3079" width="3.88671875" style="7" bestFit="1" customWidth="1"/>
    <col min="3080" max="3080" width="4.109375" style="7" bestFit="1" customWidth="1"/>
    <col min="3081" max="3081" width="3.88671875" style="7" bestFit="1" customWidth="1"/>
    <col min="3082" max="3082" width="4.109375" style="7" bestFit="1" customWidth="1"/>
    <col min="3083" max="3084" width="3.88671875" style="7" bestFit="1" customWidth="1"/>
    <col min="3085" max="3085" width="4.109375" style="7" bestFit="1" customWidth="1"/>
    <col min="3086" max="3086" width="3.88671875" style="7" bestFit="1" customWidth="1"/>
    <col min="3087" max="3087" width="3.33203125" style="7" bestFit="1" customWidth="1"/>
    <col min="3088" max="3092" width="4.109375" style="7" bestFit="1" customWidth="1"/>
    <col min="3093" max="3093" width="5" style="7" bestFit="1" customWidth="1"/>
    <col min="3094" max="3094" width="5" style="7" customWidth="1"/>
    <col min="3095" max="3096" width="4.109375" style="7" bestFit="1" customWidth="1"/>
    <col min="3097" max="3098" width="3.33203125" style="7" bestFit="1" customWidth="1"/>
    <col min="3099" max="3099" width="3.5546875" style="7" bestFit="1" customWidth="1"/>
    <col min="3100" max="3101" width="4.109375" style="7" bestFit="1" customWidth="1"/>
    <col min="3102" max="3104" width="3.33203125" style="7" bestFit="1" customWidth="1"/>
    <col min="3105" max="3105" width="3.88671875" style="7" bestFit="1" customWidth="1"/>
    <col min="3106" max="3107" width="4.109375" style="7" bestFit="1" customWidth="1"/>
    <col min="3108" max="3108" width="3.88671875" style="7" bestFit="1" customWidth="1"/>
    <col min="3109" max="3109" width="4.109375" style="7" bestFit="1" customWidth="1"/>
    <col min="3110" max="3110" width="5.5546875" style="7" bestFit="1" customWidth="1"/>
    <col min="3111" max="3111" width="4.88671875" style="7" customWidth="1"/>
    <col min="3112" max="3112" width="3.5546875" style="7" bestFit="1" customWidth="1"/>
    <col min="3113" max="3113" width="4.109375" style="7" bestFit="1" customWidth="1"/>
    <col min="3114" max="3114" width="3.33203125" style="7" bestFit="1" customWidth="1"/>
    <col min="3115" max="3115" width="3.33203125" style="7" customWidth="1"/>
    <col min="3116" max="3116" width="3.33203125" style="7" bestFit="1" customWidth="1"/>
    <col min="3117" max="3117" width="3.88671875" style="7" bestFit="1" customWidth="1"/>
    <col min="3118" max="3118" width="4.33203125" style="7" customWidth="1"/>
    <col min="3119" max="3327" width="11.5546875" style="7"/>
    <col min="3328" max="3328" width="17.6640625" style="7" customWidth="1"/>
    <col min="3329" max="3329" width="4.109375" style="7" bestFit="1" customWidth="1"/>
    <col min="3330" max="3330" width="3.33203125" style="7" bestFit="1" customWidth="1"/>
    <col min="3331" max="3331" width="3.88671875" style="7" bestFit="1" customWidth="1"/>
    <col min="3332" max="3334" width="4.109375" style="7" bestFit="1" customWidth="1"/>
    <col min="3335" max="3335" width="3.88671875" style="7" bestFit="1" customWidth="1"/>
    <col min="3336" max="3336" width="4.109375" style="7" bestFit="1" customWidth="1"/>
    <col min="3337" max="3337" width="3.88671875" style="7" bestFit="1" customWidth="1"/>
    <col min="3338" max="3338" width="4.109375" style="7" bestFit="1" customWidth="1"/>
    <col min="3339" max="3340" width="3.88671875" style="7" bestFit="1" customWidth="1"/>
    <col min="3341" max="3341" width="4.109375" style="7" bestFit="1" customWidth="1"/>
    <col min="3342" max="3342" width="3.88671875" style="7" bestFit="1" customWidth="1"/>
    <col min="3343" max="3343" width="3.33203125" style="7" bestFit="1" customWidth="1"/>
    <col min="3344" max="3348" width="4.109375" style="7" bestFit="1" customWidth="1"/>
    <col min="3349" max="3349" width="5" style="7" bestFit="1" customWidth="1"/>
    <col min="3350" max="3350" width="5" style="7" customWidth="1"/>
    <col min="3351" max="3352" width="4.109375" style="7" bestFit="1" customWidth="1"/>
    <col min="3353" max="3354" width="3.33203125" style="7" bestFit="1" customWidth="1"/>
    <col min="3355" max="3355" width="3.5546875" style="7" bestFit="1" customWidth="1"/>
    <col min="3356" max="3357" width="4.109375" style="7" bestFit="1" customWidth="1"/>
    <col min="3358" max="3360" width="3.33203125" style="7" bestFit="1" customWidth="1"/>
    <col min="3361" max="3361" width="3.88671875" style="7" bestFit="1" customWidth="1"/>
    <col min="3362" max="3363" width="4.109375" style="7" bestFit="1" customWidth="1"/>
    <col min="3364" max="3364" width="3.88671875" style="7" bestFit="1" customWidth="1"/>
    <col min="3365" max="3365" width="4.109375" style="7" bestFit="1" customWidth="1"/>
    <col min="3366" max="3366" width="5.5546875" style="7" bestFit="1" customWidth="1"/>
    <col min="3367" max="3367" width="4.88671875" style="7" customWidth="1"/>
    <col min="3368" max="3368" width="3.5546875" style="7" bestFit="1" customWidth="1"/>
    <col min="3369" max="3369" width="4.109375" style="7" bestFit="1" customWidth="1"/>
    <col min="3370" max="3370" width="3.33203125" style="7" bestFit="1" customWidth="1"/>
    <col min="3371" max="3371" width="3.33203125" style="7" customWidth="1"/>
    <col min="3372" max="3372" width="3.33203125" style="7" bestFit="1" customWidth="1"/>
    <col min="3373" max="3373" width="3.88671875" style="7" bestFit="1" customWidth="1"/>
    <col min="3374" max="3374" width="4.33203125" style="7" customWidth="1"/>
    <col min="3375" max="3583" width="11.5546875" style="7"/>
    <col min="3584" max="3584" width="17.6640625" style="7" customWidth="1"/>
    <col min="3585" max="3585" width="4.109375" style="7" bestFit="1" customWidth="1"/>
    <col min="3586" max="3586" width="3.33203125" style="7" bestFit="1" customWidth="1"/>
    <col min="3587" max="3587" width="3.88671875" style="7" bestFit="1" customWidth="1"/>
    <col min="3588" max="3590" width="4.109375" style="7" bestFit="1" customWidth="1"/>
    <col min="3591" max="3591" width="3.88671875" style="7" bestFit="1" customWidth="1"/>
    <col min="3592" max="3592" width="4.109375" style="7" bestFit="1" customWidth="1"/>
    <col min="3593" max="3593" width="3.88671875" style="7" bestFit="1" customWidth="1"/>
    <col min="3594" max="3594" width="4.109375" style="7" bestFit="1" customWidth="1"/>
    <col min="3595" max="3596" width="3.88671875" style="7" bestFit="1" customWidth="1"/>
    <col min="3597" max="3597" width="4.109375" style="7" bestFit="1" customWidth="1"/>
    <col min="3598" max="3598" width="3.88671875" style="7" bestFit="1" customWidth="1"/>
    <col min="3599" max="3599" width="3.33203125" style="7" bestFit="1" customWidth="1"/>
    <col min="3600" max="3604" width="4.109375" style="7" bestFit="1" customWidth="1"/>
    <col min="3605" max="3605" width="5" style="7" bestFit="1" customWidth="1"/>
    <col min="3606" max="3606" width="5" style="7" customWidth="1"/>
    <col min="3607" max="3608" width="4.109375" style="7" bestFit="1" customWidth="1"/>
    <col min="3609" max="3610" width="3.33203125" style="7" bestFit="1" customWidth="1"/>
    <col min="3611" max="3611" width="3.5546875" style="7" bestFit="1" customWidth="1"/>
    <col min="3612" max="3613" width="4.109375" style="7" bestFit="1" customWidth="1"/>
    <col min="3614" max="3616" width="3.33203125" style="7" bestFit="1" customWidth="1"/>
    <col min="3617" max="3617" width="3.88671875" style="7" bestFit="1" customWidth="1"/>
    <col min="3618" max="3619" width="4.109375" style="7" bestFit="1" customWidth="1"/>
    <col min="3620" max="3620" width="3.88671875" style="7" bestFit="1" customWidth="1"/>
    <col min="3621" max="3621" width="4.109375" style="7" bestFit="1" customWidth="1"/>
    <col min="3622" max="3622" width="5.5546875" style="7" bestFit="1" customWidth="1"/>
    <col min="3623" max="3623" width="4.88671875" style="7" customWidth="1"/>
    <col min="3624" max="3624" width="3.5546875" style="7" bestFit="1" customWidth="1"/>
    <col min="3625" max="3625" width="4.109375" style="7" bestFit="1" customWidth="1"/>
    <col min="3626" max="3626" width="3.33203125" style="7" bestFit="1" customWidth="1"/>
    <col min="3627" max="3627" width="3.33203125" style="7" customWidth="1"/>
    <col min="3628" max="3628" width="3.33203125" style="7" bestFit="1" customWidth="1"/>
    <col min="3629" max="3629" width="3.88671875" style="7" bestFit="1" customWidth="1"/>
    <col min="3630" max="3630" width="4.33203125" style="7" customWidth="1"/>
    <col min="3631" max="3839" width="11.5546875" style="7"/>
    <col min="3840" max="3840" width="17.6640625" style="7" customWidth="1"/>
    <col min="3841" max="3841" width="4.109375" style="7" bestFit="1" customWidth="1"/>
    <col min="3842" max="3842" width="3.33203125" style="7" bestFit="1" customWidth="1"/>
    <col min="3843" max="3843" width="3.88671875" style="7" bestFit="1" customWidth="1"/>
    <col min="3844" max="3846" width="4.109375" style="7" bestFit="1" customWidth="1"/>
    <col min="3847" max="3847" width="3.88671875" style="7" bestFit="1" customWidth="1"/>
    <col min="3848" max="3848" width="4.109375" style="7" bestFit="1" customWidth="1"/>
    <col min="3849" max="3849" width="3.88671875" style="7" bestFit="1" customWidth="1"/>
    <col min="3850" max="3850" width="4.109375" style="7" bestFit="1" customWidth="1"/>
    <col min="3851" max="3852" width="3.88671875" style="7" bestFit="1" customWidth="1"/>
    <col min="3853" max="3853" width="4.109375" style="7" bestFit="1" customWidth="1"/>
    <col min="3854" max="3854" width="3.88671875" style="7" bestFit="1" customWidth="1"/>
    <col min="3855" max="3855" width="3.33203125" style="7" bestFit="1" customWidth="1"/>
    <col min="3856" max="3860" width="4.109375" style="7" bestFit="1" customWidth="1"/>
    <col min="3861" max="3861" width="5" style="7" bestFit="1" customWidth="1"/>
    <col min="3862" max="3862" width="5" style="7" customWidth="1"/>
    <col min="3863" max="3864" width="4.109375" style="7" bestFit="1" customWidth="1"/>
    <col min="3865" max="3866" width="3.33203125" style="7" bestFit="1" customWidth="1"/>
    <col min="3867" max="3867" width="3.5546875" style="7" bestFit="1" customWidth="1"/>
    <col min="3868" max="3869" width="4.109375" style="7" bestFit="1" customWidth="1"/>
    <col min="3870" max="3872" width="3.33203125" style="7" bestFit="1" customWidth="1"/>
    <col min="3873" max="3873" width="3.88671875" style="7" bestFit="1" customWidth="1"/>
    <col min="3874" max="3875" width="4.109375" style="7" bestFit="1" customWidth="1"/>
    <col min="3876" max="3876" width="3.88671875" style="7" bestFit="1" customWidth="1"/>
    <col min="3877" max="3877" width="4.109375" style="7" bestFit="1" customWidth="1"/>
    <col min="3878" max="3878" width="5.5546875" style="7" bestFit="1" customWidth="1"/>
    <col min="3879" max="3879" width="4.88671875" style="7" customWidth="1"/>
    <col min="3880" max="3880" width="3.5546875" style="7" bestFit="1" customWidth="1"/>
    <col min="3881" max="3881" width="4.109375" style="7" bestFit="1" customWidth="1"/>
    <col min="3882" max="3882" width="3.33203125" style="7" bestFit="1" customWidth="1"/>
    <col min="3883" max="3883" width="3.33203125" style="7" customWidth="1"/>
    <col min="3884" max="3884" width="3.33203125" style="7" bestFit="1" customWidth="1"/>
    <col min="3885" max="3885" width="3.88671875" style="7" bestFit="1" customWidth="1"/>
    <col min="3886" max="3886" width="4.33203125" style="7" customWidth="1"/>
    <col min="3887" max="4095" width="11.5546875" style="7"/>
    <col min="4096" max="4096" width="17.6640625" style="7" customWidth="1"/>
    <col min="4097" max="4097" width="4.109375" style="7" bestFit="1" customWidth="1"/>
    <col min="4098" max="4098" width="3.33203125" style="7" bestFit="1" customWidth="1"/>
    <col min="4099" max="4099" width="3.88671875" style="7" bestFit="1" customWidth="1"/>
    <col min="4100" max="4102" width="4.109375" style="7" bestFit="1" customWidth="1"/>
    <col min="4103" max="4103" width="3.88671875" style="7" bestFit="1" customWidth="1"/>
    <col min="4104" max="4104" width="4.109375" style="7" bestFit="1" customWidth="1"/>
    <col min="4105" max="4105" width="3.88671875" style="7" bestFit="1" customWidth="1"/>
    <col min="4106" max="4106" width="4.109375" style="7" bestFit="1" customWidth="1"/>
    <col min="4107" max="4108" width="3.88671875" style="7" bestFit="1" customWidth="1"/>
    <col min="4109" max="4109" width="4.109375" style="7" bestFit="1" customWidth="1"/>
    <col min="4110" max="4110" width="3.88671875" style="7" bestFit="1" customWidth="1"/>
    <col min="4111" max="4111" width="3.33203125" style="7" bestFit="1" customWidth="1"/>
    <col min="4112" max="4116" width="4.109375" style="7" bestFit="1" customWidth="1"/>
    <col min="4117" max="4117" width="5" style="7" bestFit="1" customWidth="1"/>
    <col min="4118" max="4118" width="5" style="7" customWidth="1"/>
    <col min="4119" max="4120" width="4.109375" style="7" bestFit="1" customWidth="1"/>
    <col min="4121" max="4122" width="3.33203125" style="7" bestFit="1" customWidth="1"/>
    <col min="4123" max="4123" width="3.5546875" style="7" bestFit="1" customWidth="1"/>
    <col min="4124" max="4125" width="4.109375" style="7" bestFit="1" customWidth="1"/>
    <col min="4126" max="4128" width="3.33203125" style="7" bestFit="1" customWidth="1"/>
    <col min="4129" max="4129" width="3.88671875" style="7" bestFit="1" customWidth="1"/>
    <col min="4130" max="4131" width="4.109375" style="7" bestFit="1" customWidth="1"/>
    <col min="4132" max="4132" width="3.88671875" style="7" bestFit="1" customWidth="1"/>
    <col min="4133" max="4133" width="4.109375" style="7" bestFit="1" customWidth="1"/>
    <col min="4134" max="4134" width="5.5546875" style="7" bestFit="1" customWidth="1"/>
    <col min="4135" max="4135" width="4.88671875" style="7" customWidth="1"/>
    <col min="4136" max="4136" width="3.5546875" style="7" bestFit="1" customWidth="1"/>
    <col min="4137" max="4137" width="4.109375" style="7" bestFit="1" customWidth="1"/>
    <col min="4138" max="4138" width="3.33203125" style="7" bestFit="1" customWidth="1"/>
    <col min="4139" max="4139" width="3.33203125" style="7" customWidth="1"/>
    <col min="4140" max="4140" width="3.33203125" style="7" bestFit="1" customWidth="1"/>
    <col min="4141" max="4141" width="3.88671875" style="7" bestFit="1" customWidth="1"/>
    <col min="4142" max="4142" width="4.33203125" style="7" customWidth="1"/>
    <col min="4143" max="4351" width="11.5546875" style="7"/>
    <col min="4352" max="4352" width="17.6640625" style="7" customWidth="1"/>
    <col min="4353" max="4353" width="4.109375" style="7" bestFit="1" customWidth="1"/>
    <col min="4354" max="4354" width="3.33203125" style="7" bestFit="1" customWidth="1"/>
    <col min="4355" max="4355" width="3.88671875" style="7" bestFit="1" customWidth="1"/>
    <col min="4356" max="4358" width="4.109375" style="7" bestFit="1" customWidth="1"/>
    <col min="4359" max="4359" width="3.88671875" style="7" bestFit="1" customWidth="1"/>
    <col min="4360" max="4360" width="4.109375" style="7" bestFit="1" customWidth="1"/>
    <col min="4361" max="4361" width="3.88671875" style="7" bestFit="1" customWidth="1"/>
    <col min="4362" max="4362" width="4.109375" style="7" bestFit="1" customWidth="1"/>
    <col min="4363" max="4364" width="3.88671875" style="7" bestFit="1" customWidth="1"/>
    <col min="4365" max="4365" width="4.109375" style="7" bestFit="1" customWidth="1"/>
    <col min="4366" max="4366" width="3.88671875" style="7" bestFit="1" customWidth="1"/>
    <col min="4367" max="4367" width="3.33203125" style="7" bestFit="1" customWidth="1"/>
    <col min="4368" max="4372" width="4.109375" style="7" bestFit="1" customWidth="1"/>
    <col min="4373" max="4373" width="5" style="7" bestFit="1" customWidth="1"/>
    <col min="4374" max="4374" width="5" style="7" customWidth="1"/>
    <col min="4375" max="4376" width="4.109375" style="7" bestFit="1" customWidth="1"/>
    <col min="4377" max="4378" width="3.33203125" style="7" bestFit="1" customWidth="1"/>
    <col min="4379" max="4379" width="3.5546875" style="7" bestFit="1" customWidth="1"/>
    <col min="4380" max="4381" width="4.109375" style="7" bestFit="1" customWidth="1"/>
    <col min="4382" max="4384" width="3.33203125" style="7" bestFit="1" customWidth="1"/>
    <col min="4385" max="4385" width="3.88671875" style="7" bestFit="1" customWidth="1"/>
    <col min="4386" max="4387" width="4.109375" style="7" bestFit="1" customWidth="1"/>
    <col min="4388" max="4388" width="3.88671875" style="7" bestFit="1" customWidth="1"/>
    <col min="4389" max="4389" width="4.109375" style="7" bestFit="1" customWidth="1"/>
    <col min="4390" max="4390" width="5.5546875" style="7" bestFit="1" customWidth="1"/>
    <col min="4391" max="4391" width="4.88671875" style="7" customWidth="1"/>
    <col min="4392" max="4392" width="3.5546875" style="7" bestFit="1" customWidth="1"/>
    <col min="4393" max="4393" width="4.109375" style="7" bestFit="1" customWidth="1"/>
    <col min="4394" max="4394" width="3.33203125" style="7" bestFit="1" customWidth="1"/>
    <col min="4395" max="4395" width="3.33203125" style="7" customWidth="1"/>
    <col min="4396" max="4396" width="3.33203125" style="7" bestFit="1" customWidth="1"/>
    <col min="4397" max="4397" width="3.88671875" style="7" bestFit="1" customWidth="1"/>
    <col min="4398" max="4398" width="4.33203125" style="7" customWidth="1"/>
    <col min="4399" max="4607" width="11.5546875" style="7"/>
    <col min="4608" max="4608" width="17.6640625" style="7" customWidth="1"/>
    <col min="4609" max="4609" width="4.109375" style="7" bestFit="1" customWidth="1"/>
    <col min="4610" max="4610" width="3.33203125" style="7" bestFit="1" customWidth="1"/>
    <col min="4611" max="4611" width="3.88671875" style="7" bestFit="1" customWidth="1"/>
    <col min="4612" max="4614" width="4.109375" style="7" bestFit="1" customWidth="1"/>
    <col min="4615" max="4615" width="3.88671875" style="7" bestFit="1" customWidth="1"/>
    <col min="4616" max="4616" width="4.109375" style="7" bestFit="1" customWidth="1"/>
    <col min="4617" max="4617" width="3.88671875" style="7" bestFit="1" customWidth="1"/>
    <col min="4618" max="4618" width="4.109375" style="7" bestFit="1" customWidth="1"/>
    <col min="4619" max="4620" width="3.88671875" style="7" bestFit="1" customWidth="1"/>
    <col min="4621" max="4621" width="4.109375" style="7" bestFit="1" customWidth="1"/>
    <col min="4622" max="4622" width="3.88671875" style="7" bestFit="1" customWidth="1"/>
    <col min="4623" max="4623" width="3.33203125" style="7" bestFit="1" customWidth="1"/>
    <col min="4624" max="4628" width="4.109375" style="7" bestFit="1" customWidth="1"/>
    <col min="4629" max="4629" width="5" style="7" bestFit="1" customWidth="1"/>
    <col min="4630" max="4630" width="5" style="7" customWidth="1"/>
    <col min="4631" max="4632" width="4.109375" style="7" bestFit="1" customWidth="1"/>
    <col min="4633" max="4634" width="3.33203125" style="7" bestFit="1" customWidth="1"/>
    <col min="4635" max="4635" width="3.5546875" style="7" bestFit="1" customWidth="1"/>
    <col min="4636" max="4637" width="4.109375" style="7" bestFit="1" customWidth="1"/>
    <col min="4638" max="4640" width="3.33203125" style="7" bestFit="1" customWidth="1"/>
    <col min="4641" max="4641" width="3.88671875" style="7" bestFit="1" customWidth="1"/>
    <col min="4642" max="4643" width="4.109375" style="7" bestFit="1" customWidth="1"/>
    <col min="4644" max="4644" width="3.88671875" style="7" bestFit="1" customWidth="1"/>
    <col min="4645" max="4645" width="4.109375" style="7" bestFit="1" customWidth="1"/>
    <col min="4646" max="4646" width="5.5546875" style="7" bestFit="1" customWidth="1"/>
    <col min="4647" max="4647" width="4.88671875" style="7" customWidth="1"/>
    <col min="4648" max="4648" width="3.5546875" style="7" bestFit="1" customWidth="1"/>
    <col min="4649" max="4649" width="4.109375" style="7" bestFit="1" customWidth="1"/>
    <col min="4650" max="4650" width="3.33203125" style="7" bestFit="1" customWidth="1"/>
    <col min="4651" max="4651" width="3.33203125" style="7" customWidth="1"/>
    <col min="4652" max="4652" width="3.33203125" style="7" bestFit="1" customWidth="1"/>
    <col min="4653" max="4653" width="3.88671875" style="7" bestFit="1" customWidth="1"/>
    <col min="4654" max="4654" width="4.33203125" style="7" customWidth="1"/>
    <col min="4655" max="4863" width="11.5546875" style="7"/>
    <col min="4864" max="4864" width="17.6640625" style="7" customWidth="1"/>
    <col min="4865" max="4865" width="4.109375" style="7" bestFit="1" customWidth="1"/>
    <col min="4866" max="4866" width="3.33203125" style="7" bestFit="1" customWidth="1"/>
    <col min="4867" max="4867" width="3.88671875" style="7" bestFit="1" customWidth="1"/>
    <col min="4868" max="4870" width="4.109375" style="7" bestFit="1" customWidth="1"/>
    <col min="4871" max="4871" width="3.88671875" style="7" bestFit="1" customWidth="1"/>
    <col min="4872" max="4872" width="4.109375" style="7" bestFit="1" customWidth="1"/>
    <col min="4873" max="4873" width="3.88671875" style="7" bestFit="1" customWidth="1"/>
    <col min="4874" max="4874" width="4.109375" style="7" bestFit="1" customWidth="1"/>
    <col min="4875" max="4876" width="3.88671875" style="7" bestFit="1" customWidth="1"/>
    <col min="4877" max="4877" width="4.109375" style="7" bestFit="1" customWidth="1"/>
    <col min="4878" max="4878" width="3.88671875" style="7" bestFit="1" customWidth="1"/>
    <col min="4879" max="4879" width="3.33203125" style="7" bestFit="1" customWidth="1"/>
    <col min="4880" max="4884" width="4.109375" style="7" bestFit="1" customWidth="1"/>
    <col min="4885" max="4885" width="5" style="7" bestFit="1" customWidth="1"/>
    <col min="4886" max="4886" width="5" style="7" customWidth="1"/>
    <col min="4887" max="4888" width="4.109375" style="7" bestFit="1" customWidth="1"/>
    <col min="4889" max="4890" width="3.33203125" style="7" bestFit="1" customWidth="1"/>
    <col min="4891" max="4891" width="3.5546875" style="7" bestFit="1" customWidth="1"/>
    <col min="4892" max="4893" width="4.109375" style="7" bestFit="1" customWidth="1"/>
    <col min="4894" max="4896" width="3.33203125" style="7" bestFit="1" customWidth="1"/>
    <col min="4897" max="4897" width="3.88671875" style="7" bestFit="1" customWidth="1"/>
    <col min="4898" max="4899" width="4.109375" style="7" bestFit="1" customWidth="1"/>
    <col min="4900" max="4900" width="3.88671875" style="7" bestFit="1" customWidth="1"/>
    <col min="4901" max="4901" width="4.109375" style="7" bestFit="1" customWidth="1"/>
    <col min="4902" max="4902" width="5.5546875" style="7" bestFit="1" customWidth="1"/>
    <col min="4903" max="4903" width="4.88671875" style="7" customWidth="1"/>
    <col min="4904" max="4904" width="3.5546875" style="7" bestFit="1" customWidth="1"/>
    <col min="4905" max="4905" width="4.109375" style="7" bestFit="1" customWidth="1"/>
    <col min="4906" max="4906" width="3.33203125" style="7" bestFit="1" customWidth="1"/>
    <col min="4907" max="4907" width="3.33203125" style="7" customWidth="1"/>
    <col min="4908" max="4908" width="3.33203125" style="7" bestFit="1" customWidth="1"/>
    <col min="4909" max="4909" width="3.88671875" style="7" bestFit="1" customWidth="1"/>
    <col min="4910" max="4910" width="4.33203125" style="7" customWidth="1"/>
    <col min="4911" max="5119" width="11.5546875" style="7"/>
    <col min="5120" max="5120" width="17.6640625" style="7" customWidth="1"/>
    <col min="5121" max="5121" width="4.109375" style="7" bestFit="1" customWidth="1"/>
    <col min="5122" max="5122" width="3.33203125" style="7" bestFit="1" customWidth="1"/>
    <col min="5123" max="5123" width="3.88671875" style="7" bestFit="1" customWidth="1"/>
    <col min="5124" max="5126" width="4.109375" style="7" bestFit="1" customWidth="1"/>
    <col min="5127" max="5127" width="3.88671875" style="7" bestFit="1" customWidth="1"/>
    <col min="5128" max="5128" width="4.109375" style="7" bestFit="1" customWidth="1"/>
    <col min="5129" max="5129" width="3.88671875" style="7" bestFit="1" customWidth="1"/>
    <col min="5130" max="5130" width="4.109375" style="7" bestFit="1" customWidth="1"/>
    <col min="5131" max="5132" width="3.88671875" style="7" bestFit="1" customWidth="1"/>
    <col min="5133" max="5133" width="4.109375" style="7" bestFit="1" customWidth="1"/>
    <col min="5134" max="5134" width="3.88671875" style="7" bestFit="1" customWidth="1"/>
    <col min="5135" max="5135" width="3.33203125" style="7" bestFit="1" customWidth="1"/>
    <col min="5136" max="5140" width="4.109375" style="7" bestFit="1" customWidth="1"/>
    <col min="5141" max="5141" width="5" style="7" bestFit="1" customWidth="1"/>
    <col min="5142" max="5142" width="5" style="7" customWidth="1"/>
    <col min="5143" max="5144" width="4.109375" style="7" bestFit="1" customWidth="1"/>
    <col min="5145" max="5146" width="3.33203125" style="7" bestFit="1" customWidth="1"/>
    <col min="5147" max="5147" width="3.5546875" style="7" bestFit="1" customWidth="1"/>
    <col min="5148" max="5149" width="4.109375" style="7" bestFit="1" customWidth="1"/>
    <col min="5150" max="5152" width="3.33203125" style="7" bestFit="1" customWidth="1"/>
    <col min="5153" max="5153" width="3.88671875" style="7" bestFit="1" customWidth="1"/>
    <col min="5154" max="5155" width="4.109375" style="7" bestFit="1" customWidth="1"/>
    <col min="5156" max="5156" width="3.88671875" style="7" bestFit="1" customWidth="1"/>
    <col min="5157" max="5157" width="4.109375" style="7" bestFit="1" customWidth="1"/>
    <col min="5158" max="5158" width="5.5546875" style="7" bestFit="1" customWidth="1"/>
    <col min="5159" max="5159" width="4.88671875" style="7" customWidth="1"/>
    <col min="5160" max="5160" width="3.5546875" style="7" bestFit="1" customWidth="1"/>
    <col min="5161" max="5161" width="4.109375" style="7" bestFit="1" customWidth="1"/>
    <col min="5162" max="5162" width="3.33203125" style="7" bestFit="1" customWidth="1"/>
    <col min="5163" max="5163" width="3.33203125" style="7" customWidth="1"/>
    <col min="5164" max="5164" width="3.33203125" style="7" bestFit="1" customWidth="1"/>
    <col min="5165" max="5165" width="3.88671875" style="7" bestFit="1" customWidth="1"/>
    <col min="5166" max="5166" width="4.33203125" style="7" customWidth="1"/>
    <col min="5167" max="5375" width="11.5546875" style="7"/>
    <col min="5376" max="5376" width="17.6640625" style="7" customWidth="1"/>
    <col min="5377" max="5377" width="4.109375" style="7" bestFit="1" customWidth="1"/>
    <col min="5378" max="5378" width="3.33203125" style="7" bestFit="1" customWidth="1"/>
    <col min="5379" max="5379" width="3.88671875" style="7" bestFit="1" customWidth="1"/>
    <col min="5380" max="5382" width="4.109375" style="7" bestFit="1" customWidth="1"/>
    <col min="5383" max="5383" width="3.88671875" style="7" bestFit="1" customWidth="1"/>
    <col min="5384" max="5384" width="4.109375" style="7" bestFit="1" customWidth="1"/>
    <col min="5385" max="5385" width="3.88671875" style="7" bestFit="1" customWidth="1"/>
    <col min="5386" max="5386" width="4.109375" style="7" bestFit="1" customWidth="1"/>
    <col min="5387" max="5388" width="3.88671875" style="7" bestFit="1" customWidth="1"/>
    <col min="5389" max="5389" width="4.109375" style="7" bestFit="1" customWidth="1"/>
    <col min="5390" max="5390" width="3.88671875" style="7" bestFit="1" customWidth="1"/>
    <col min="5391" max="5391" width="3.33203125" style="7" bestFit="1" customWidth="1"/>
    <col min="5392" max="5396" width="4.109375" style="7" bestFit="1" customWidth="1"/>
    <col min="5397" max="5397" width="5" style="7" bestFit="1" customWidth="1"/>
    <col min="5398" max="5398" width="5" style="7" customWidth="1"/>
    <col min="5399" max="5400" width="4.109375" style="7" bestFit="1" customWidth="1"/>
    <col min="5401" max="5402" width="3.33203125" style="7" bestFit="1" customWidth="1"/>
    <col min="5403" max="5403" width="3.5546875" style="7" bestFit="1" customWidth="1"/>
    <col min="5404" max="5405" width="4.109375" style="7" bestFit="1" customWidth="1"/>
    <col min="5406" max="5408" width="3.33203125" style="7" bestFit="1" customWidth="1"/>
    <col min="5409" max="5409" width="3.88671875" style="7" bestFit="1" customWidth="1"/>
    <col min="5410" max="5411" width="4.109375" style="7" bestFit="1" customWidth="1"/>
    <col min="5412" max="5412" width="3.88671875" style="7" bestFit="1" customWidth="1"/>
    <col min="5413" max="5413" width="4.109375" style="7" bestFit="1" customWidth="1"/>
    <col min="5414" max="5414" width="5.5546875" style="7" bestFit="1" customWidth="1"/>
    <col min="5415" max="5415" width="4.88671875" style="7" customWidth="1"/>
    <col min="5416" max="5416" width="3.5546875" style="7" bestFit="1" customWidth="1"/>
    <col min="5417" max="5417" width="4.109375" style="7" bestFit="1" customWidth="1"/>
    <col min="5418" max="5418" width="3.33203125" style="7" bestFit="1" customWidth="1"/>
    <col min="5419" max="5419" width="3.33203125" style="7" customWidth="1"/>
    <col min="5420" max="5420" width="3.33203125" style="7" bestFit="1" customWidth="1"/>
    <col min="5421" max="5421" width="3.88671875" style="7" bestFit="1" customWidth="1"/>
    <col min="5422" max="5422" width="4.33203125" style="7" customWidth="1"/>
    <col min="5423" max="5631" width="11.5546875" style="7"/>
    <col min="5632" max="5632" width="17.6640625" style="7" customWidth="1"/>
    <col min="5633" max="5633" width="4.109375" style="7" bestFit="1" customWidth="1"/>
    <col min="5634" max="5634" width="3.33203125" style="7" bestFit="1" customWidth="1"/>
    <col min="5635" max="5635" width="3.88671875" style="7" bestFit="1" customWidth="1"/>
    <col min="5636" max="5638" width="4.109375" style="7" bestFit="1" customWidth="1"/>
    <col min="5639" max="5639" width="3.88671875" style="7" bestFit="1" customWidth="1"/>
    <col min="5640" max="5640" width="4.109375" style="7" bestFit="1" customWidth="1"/>
    <col min="5641" max="5641" width="3.88671875" style="7" bestFit="1" customWidth="1"/>
    <col min="5642" max="5642" width="4.109375" style="7" bestFit="1" customWidth="1"/>
    <col min="5643" max="5644" width="3.88671875" style="7" bestFit="1" customWidth="1"/>
    <col min="5645" max="5645" width="4.109375" style="7" bestFit="1" customWidth="1"/>
    <col min="5646" max="5646" width="3.88671875" style="7" bestFit="1" customWidth="1"/>
    <col min="5647" max="5647" width="3.33203125" style="7" bestFit="1" customWidth="1"/>
    <col min="5648" max="5652" width="4.109375" style="7" bestFit="1" customWidth="1"/>
    <col min="5653" max="5653" width="5" style="7" bestFit="1" customWidth="1"/>
    <col min="5654" max="5654" width="5" style="7" customWidth="1"/>
    <col min="5655" max="5656" width="4.109375" style="7" bestFit="1" customWidth="1"/>
    <col min="5657" max="5658" width="3.33203125" style="7" bestFit="1" customWidth="1"/>
    <col min="5659" max="5659" width="3.5546875" style="7" bestFit="1" customWidth="1"/>
    <col min="5660" max="5661" width="4.109375" style="7" bestFit="1" customWidth="1"/>
    <col min="5662" max="5664" width="3.33203125" style="7" bestFit="1" customWidth="1"/>
    <col min="5665" max="5665" width="3.88671875" style="7" bestFit="1" customWidth="1"/>
    <col min="5666" max="5667" width="4.109375" style="7" bestFit="1" customWidth="1"/>
    <col min="5668" max="5668" width="3.88671875" style="7" bestFit="1" customWidth="1"/>
    <col min="5669" max="5669" width="4.109375" style="7" bestFit="1" customWidth="1"/>
    <col min="5670" max="5670" width="5.5546875" style="7" bestFit="1" customWidth="1"/>
    <col min="5671" max="5671" width="4.88671875" style="7" customWidth="1"/>
    <col min="5672" max="5672" width="3.5546875" style="7" bestFit="1" customWidth="1"/>
    <col min="5673" max="5673" width="4.109375" style="7" bestFit="1" customWidth="1"/>
    <col min="5674" max="5674" width="3.33203125" style="7" bestFit="1" customWidth="1"/>
    <col min="5675" max="5675" width="3.33203125" style="7" customWidth="1"/>
    <col min="5676" max="5676" width="3.33203125" style="7" bestFit="1" customWidth="1"/>
    <col min="5677" max="5677" width="3.88671875" style="7" bestFit="1" customWidth="1"/>
    <col min="5678" max="5678" width="4.33203125" style="7" customWidth="1"/>
    <col min="5679" max="5887" width="11.5546875" style="7"/>
    <col min="5888" max="5888" width="17.6640625" style="7" customWidth="1"/>
    <col min="5889" max="5889" width="4.109375" style="7" bestFit="1" customWidth="1"/>
    <col min="5890" max="5890" width="3.33203125" style="7" bestFit="1" customWidth="1"/>
    <col min="5891" max="5891" width="3.88671875" style="7" bestFit="1" customWidth="1"/>
    <col min="5892" max="5894" width="4.109375" style="7" bestFit="1" customWidth="1"/>
    <col min="5895" max="5895" width="3.88671875" style="7" bestFit="1" customWidth="1"/>
    <col min="5896" max="5896" width="4.109375" style="7" bestFit="1" customWidth="1"/>
    <col min="5897" max="5897" width="3.88671875" style="7" bestFit="1" customWidth="1"/>
    <col min="5898" max="5898" width="4.109375" style="7" bestFit="1" customWidth="1"/>
    <col min="5899" max="5900" width="3.88671875" style="7" bestFit="1" customWidth="1"/>
    <col min="5901" max="5901" width="4.109375" style="7" bestFit="1" customWidth="1"/>
    <col min="5902" max="5902" width="3.88671875" style="7" bestFit="1" customWidth="1"/>
    <col min="5903" max="5903" width="3.33203125" style="7" bestFit="1" customWidth="1"/>
    <col min="5904" max="5908" width="4.109375" style="7" bestFit="1" customWidth="1"/>
    <col min="5909" max="5909" width="5" style="7" bestFit="1" customWidth="1"/>
    <col min="5910" max="5910" width="5" style="7" customWidth="1"/>
    <col min="5911" max="5912" width="4.109375" style="7" bestFit="1" customWidth="1"/>
    <col min="5913" max="5914" width="3.33203125" style="7" bestFit="1" customWidth="1"/>
    <col min="5915" max="5915" width="3.5546875" style="7" bestFit="1" customWidth="1"/>
    <col min="5916" max="5917" width="4.109375" style="7" bestFit="1" customWidth="1"/>
    <col min="5918" max="5920" width="3.33203125" style="7" bestFit="1" customWidth="1"/>
    <col min="5921" max="5921" width="3.88671875" style="7" bestFit="1" customWidth="1"/>
    <col min="5922" max="5923" width="4.109375" style="7" bestFit="1" customWidth="1"/>
    <col min="5924" max="5924" width="3.88671875" style="7" bestFit="1" customWidth="1"/>
    <col min="5925" max="5925" width="4.109375" style="7" bestFit="1" customWidth="1"/>
    <col min="5926" max="5926" width="5.5546875" style="7" bestFit="1" customWidth="1"/>
    <col min="5927" max="5927" width="4.88671875" style="7" customWidth="1"/>
    <col min="5928" max="5928" width="3.5546875" style="7" bestFit="1" customWidth="1"/>
    <col min="5929" max="5929" width="4.109375" style="7" bestFit="1" customWidth="1"/>
    <col min="5930" max="5930" width="3.33203125" style="7" bestFit="1" customWidth="1"/>
    <col min="5931" max="5931" width="3.33203125" style="7" customWidth="1"/>
    <col min="5932" max="5932" width="3.33203125" style="7" bestFit="1" customWidth="1"/>
    <col min="5933" max="5933" width="3.88671875" style="7" bestFit="1" customWidth="1"/>
    <col min="5934" max="5934" width="4.33203125" style="7" customWidth="1"/>
    <col min="5935" max="6143" width="11.5546875" style="7"/>
    <col min="6144" max="6144" width="17.6640625" style="7" customWidth="1"/>
    <col min="6145" max="6145" width="4.109375" style="7" bestFit="1" customWidth="1"/>
    <col min="6146" max="6146" width="3.33203125" style="7" bestFit="1" customWidth="1"/>
    <col min="6147" max="6147" width="3.88671875" style="7" bestFit="1" customWidth="1"/>
    <col min="6148" max="6150" width="4.109375" style="7" bestFit="1" customWidth="1"/>
    <col min="6151" max="6151" width="3.88671875" style="7" bestFit="1" customWidth="1"/>
    <col min="6152" max="6152" width="4.109375" style="7" bestFit="1" customWidth="1"/>
    <col min="6153" max="6153" width="3.88671875" style="7" bestFit="1" customWidth="1"/>
    <col min="6154" max="6154" width="4.109375" style="7" bestFit="1" customWidth="1"/>
    <col min="6155" max="6156" width="3.88671875" style="7" bestFit="1" customWidth="1"/>
    <col min="6157" max="6157" width="4.109375" style="7" bestFit="1" customWidth="1"/>
    <col min="6158" max="6158" width="3.88671875" style="7" bestFit="1" customWidth="1"/>
    <col min="6159" max="6159" width="3.33203125" style="7" bestFit="1" customWidth="1"/>
    <col min="6160" max="6164" width="4.109375" style="7" bestFit="1" customWidth="1"/>
    <col min="6165" max="6165" width="5" style="7" bestFit="1" customWidth="1"/>
    <col min="6166" max="6166" width="5" style="7" customWidth="1"/>
    <col min="6167" max="6168" width="4.109375" style="7" bestFit="1" customWidth="1"/>
    <col min="6169" max="6170" width="3.33203125" style="7" bestFit="1" customWidth="1"/>
    <col min="6171" max="6171" width="3.5546875" style="7" bestFit="1" customWidth="1"/>
    <col min="6172" max="6173" width="4.109375" style="7" bestFit="1" customWidth="1"/>
    <col min="6174" max="6176" width="3.33203125" style="7" bestFit="1" customWidth="1"/>
    <col min="6177" max="6177" width="3.88671875" style="7" bestFit="1" customWidth="1"/>
    <col min="6178" max="6179" width="4.109375" style="7" bestFit="1" customWidth="1"/>
    <col min="6180" max="6180" width="3.88671875" style="7" bestFit="1" customWidth="1"/>
    <col min="6181" max="6181" width="4.109375" style="7" bestFit="1" customWidth="1"/>
    <col min="6182" max="6182" width="5.5546875" style="7" bestFit="1" customWidth="1"/>
    <col min="6183" max="6183" width="4.88671875" style="7" customWidth="1"/>
    <col min="6184" max="6184" width="3.5546875" style="7" bestFit="1" customWidth="1"/>
    <col min="6185" max="6185" width="4.109375" style="7" bestFit="1" customWidth="1"/>
    <col min="6186" max="6186" width="3.33203125" style="7" bestFit="1" customWidth="1"/>
    <col min="6187" max="6187" width="3.33203125" style="7" customWidth="1"/>
    <col min="6188" max="6188" width="3.33203125" style="7" bestFit="1" customWidth="1"/>
    <col min="6189" max="6189" width="3.88671875" style="7" bestFit="1" customWidth="1"/>
    <col min="6190" max="6190" width="4.33203125" style="7" customWidth="1"/>
    <col min="6191" max="6399" width="11.5546875" style="7"/>
    <col min="6400" max="6400" width="17.6640625" style="7" customWidth="1"/>
    <col min="6401" max="6401" width="4.109375" style="7" bestFit="1" customWidth="1"/>
    <col min="6402" max="6402" width="3.33203125" style="7" bestFit="1" customWidth="1"/>
    <col min="6403" max="6403" width="3.88671875" style="7" bestFit="1" customWidth="1"/>
    <col min="6404" max="6406" width="4.109375" style="7" bestFit="1" customWidth="1"/>
    <col min="6407" max="6407" width="3.88671875" style="7" bestFit="1" customWidth="1"/>
    <col min="6408" max="6408" width="4.109375" style="7" bestFit="1" customWidth="1"/>
    <col min="6409" max="6409" width="3.88671875" style="7" bestFit="1" customWidth="1"/>
    <col min="6410" max="6410" width="4.109375" style="7" bestFit="1" customWidth="1"/>
    <col min="6411" max="6412" width="3.88671875" style="7" bestFit="1" customWidth="1"/>
    <col min="6413" max="6413" width="4.109375" style="7" bestFit="1" customWidth="1"/>
    <col min="6414" max="6414" width="3.88671875" style="7" bestFit="1" customWidth="1"/>
    <col min="6415" max="6415" width="3.33203125" style="7" bestFit="1" customWidth="1"/>
    <col min="6416" max="6420" width="4.109375" style="7" bestFit="1" customWidth="1"/>
    <col min="6421" max="6421" width="5" style="7" bestFit="1" customWidth="1"/>
    <col min="6422" max="6422" width="5" style="7" customWidth="1"/>
    <col min="6423" max="6424" width="4.109375" style="7" bestFit="1" customWidth="1"/>
    <col min="6425" max="6426" width="3.33203125" style="7" bestFit="1" customWidth="1"/>
    <col min="6427" max="6427" width="3.5546875" style="7" bestFit="1" customWidth="1"/>
    <col min="6428" max="6429" width="4.109375" style="7" bestFit="1" customWidth="1"/>
    <col min="6430" max="6432" width="3.33203125" style="7" bestFit="1" customWidth="1"/>
    <col min="6433" max="6433" width="3.88671875" style="7" bestFit="1" customWidth="1"/>
    <col min="6434" max="6435" width="4.109375" style="7" bestFit="1" customWidth="1"/>
    <col min="6436" max="6436" width="3.88671875" style="7" bestFit="1" customWidth="1"/>
    <col min="6437" max="6437" width="4.109375" style="7" bestFit="1" customWidth="1"/>
    <col min="6438" max="6438" width="5.5546875" style="7" bestFit="1" customWidth="1"/>
    <col min="6439" max="6439" width="4.88671875" style="7" customWidth="1"/>
    <col min="6440" max="6440" width="3.5546875" style="7" bestFit="1" customWidth="1"/>
    <col min="6441" max="6441" width="4.109375" style="7" bestFit="1" customWidth="1"/>
    <col min="6442" max="6442" width="3.33203125" style="7" bestFit="1" customWidth="1"/>
    <col min="6443" max="6443" width="3.33203125" style="7" customWidth="1"/>
    <col min="6444" max="6444" width="3.33203125" style="7" bestFit="1" customWidth="1"/>
    <col min="6445" max="6445" width="3.88671875" style="7" bestFit="1" customWidth="1"/>
    <col min="6446" max="6446" width="4.33203125" style="7" customWidth="1"/>
    <col min="6447" max="6655" width="11.5546875" style="7"/>
    <col min="6656" max="6656" width="17.6640625" style="7" customWidth="1"/>
    <col min="6657" max="6657" width="4.109375" style="7" bestFit="1" customWidth="1"/>
    <col min="6658" max="6658" width="3.33203125" style="7" bestFit="1" customWidth="1"/>
    <col min="6659" max="6659" width="3.88671875" style="7" bestFit="1" customWidth="1"/>
    <col min="6660" max="6662" width="4.109375" style="7" bestFit="1" customWidth="1"/>
    <col min="6663" max="6663" width="3.88671875" style="7" bestFit="1" customWidth="1"/>
    <col min="6664" max="6664" width="4.109375" style="7" bestFit="1" customWidth="1"/>
    <col min="6665" max="6665" width="3.88671875" style="7" bestFit="1" customWidth="1"/>
    <col min="6666" max="6666" width="4.109375" style="7" bestFit="1" customWidth="1"/>
    <col min="6667" max="6668" width="3.88671875" style="7" bestFit="1" customWidth="1"/>
    <col min="6669" max="6669" width="4.109375" style="7" bestFit="1" customWidth="1"/>
    <col min="6670" max="6670" width="3.88671875" style="7" bestFit="1" customWidth="1"/>
    <col min="6671" max="6671" width="3.33203125" style="7" bestFit="1" customWidth="1"/>
    <col min="6672" max="6676" width="4.109375" style="7" bestFit="1" customWidth="1"/>
    <col min="6677" max="6677" width="5" style="7" bestFit="1" customWidth="1"/>
    <col min="6678" max="6678" width="5" style="7" customWidth="1"/>
    <col min="6679" max="6680" width="4.109375" style="7" bestFit="1" customWidth="1"/>
    <col min="6681" max="6682" width="3.33203125" style="7" bestFit="1" customWidth="1"/>
    <col min="6683" max="6683" width="3.5546875" style="7" bestFit="1" customWidth="1"/>
    <col min="6684" max="6685" width="4.109375" style="7" bestFit="1" customWidth="1"/>
    <col min="6686" max="6688" width="3.33203125" style="7" bestFit="1" customWidth="1"/>
    <col min="6689" max="6689" width="3.88671875" style="7" bestFit="1" customWidth="1"/>
    <col min="6690" max="6691" width="4.109375" style="7" bestFit="1" customWidth="1"/>
    <col min="6692" max="6692" width="3.88671875" style="7" bestFit="1" customWidth="1"/>
    <col min="6693" max="6693" width="4.109375" style="7" bestFit="1" customWidth="1"/>
    <col min="6694" max="6694" width="5.5546875" style="7" bestFit="1" customWidth="1"/>
    <col min="6695" max="6695" width="4.88671875" style="7" customWidth="1"/>
    <col min="6696" max="6696" width="3.5546875" style="7" bestFit="1" customWidth="1"/>
    <col min="6697" max="6697" width="4.109375" style="7" bestFit="1" customWidth="1"/>
    <col min="6698" max="6698" width="3.33203125" style="7" bestFit="1" customWidth="1"/>
    <col min="6699" max="6699" width="3.33203125" style="7" customWidth="1"/>
    <col min="6700" max="6700" width="3.33203125" style="7" bestFit="1" customWidth="1"/>
    <col min="6701" max="6701" width="3.88671875" style="7" bestFit="1" customWidth="1"/>
    <col min="6702" max="6702" width="4.33203125" style="7" customWidth="1"/>
    <col min="6703" max="6911" width="11.5546875" style="7"/>
    <col min="6912" max="6912" width="17.6640625" style="7" customWidth="1"/>
    <col min="6913" max="6913" width="4.109375" style="7" bestFit="1" customWidth="1"/>
    <col min="6914" max="6914" width="3.33203125" style="7" bestFit="1" customWidth="1"/>
    <col min="6915" max="6915" width="3.88671875" style="7" bestFit="1" customWidth="1"/>
    <col min="6916" max="6918" width="4.109375" style="7" bestFit="1" customWidth="1"/>
    <col min="6919" max="6919" width="3.88671875" style="7" bestFit="1" customWidth="1"/>
    <col min="6920" max="6920" width="4.109375" style="7" bestFit="1" customWidth="1"/>
    <col min="6921" max="6921" width="3.88671875" style="7" bestFit="1" customWidth="1"/>
    <col min="6922" max="6922" width="4.109375" style="7" bestFit="1" customWidth="1"/>
    <col min="6923" max="6924" width="3.88671875" style="7" bestFit="1" customWidth="1"/>
    <col min="6925" max="6925" width="4.109375" style="7" bestFit="1" customWidth="1"/>
    <col min="6926" max="6926" width="3.88671875" style="7" bestFit="1" customWidth="1"/>
    <col min="6927" max="6927" width="3.33203125" style="7" bestFit="1" customWidth="1"/>
    <col min="6928" max="6932" width="4.109375" style="7" bestFit="1" customWidth="1"/>
    <col min="6933" max="6933" width="5" style="7" bestFit="1" customWidth="1"/>
    <col min="6934" max="6934" width="5" style="7" customWidth="1"/>
    <col min="6935" max="6936" width="4.109375" style="7" bestFit="1" customWidth="1"/>
    <col min="6937" max="6938" width="3.33203125" style="7" bestFit="1" customWidth="1"/>
    <col min="6939" max="6939" width="3.5546875" style="7" bestFit="1" customWidth="1"/>
    <col min="6940" max="6941" width="4.109375" style="7" bestFit="1" customWidth="1"/>
    <col min="6942" max="6944" width="3.33203125" style="7" bestFit="1" customWidth="1"/>
    <col min="6945" max="6945" width="3.88671875" style="7" bestFit="1" customWidth="1"/>
    <col min="6946" max="6947" width="4.109375" style="7" bestFit="1" customWidth="1"/>
    <col min="6948" max="6948" width="3.88671875" style="7" bestFit="1" customWidth="1"/>
    <col min="6949" max="6949" width="4.109375" style="7" bestFit="1" customWidth="1"/>
    <col min="6950" max="6950" width="5.5546875" style="7" bestFit="1" customWidth="1"/>
    <col min="6951" max="6951" width="4.88671875" style="7" customWidth="1"/>
    <col min="6952" max="6952" width="3.5546875" style="7" bestFit="1" customWidth="1"/>
    <col min="6953" max="6953" width="4.109375" style="7" bestFit="1" customWidth="1"/>
    <col min="6954" max="6954" width="3.33203125" style="7" bestFit="1" customWidth="1"/>
    <col min="6955" max="6955" width="3.33203125" style="7" customWidth="1"/>
    <col min="6956" max="6956" width="3.33203125" style="7" bestFit="1" customWidth="1"/>
    <col min="6957" max="6957" width="3.88671875" style="7" bestFit="1" customWidth="1"/>
    <col min="6958" max="6958" width="4.33203125" style="7" customWidth="1"/>
    <col min="6959" max="7167" width="11.5546875" style="7"/>
    <col min="7168" max="7168" width="17.6640625" style="7" customWidth="1"/>
    <col min="7169" max="7169" width="4.109375" style="7" bestFit="1" customWidth="1"/>
    <col min="7170" max="7170" width="3.33203125" style="7" bestFit="1" customWidth="1"/>
    <col min="7171" max="7171" width="3.88671875" style="7" bestFit="1" customWidth="1"/>
    <col min="7172" max="7174" width="4.109375" style="7" bestFit="1" customWidth="1"/>
    <col min="7175" max="7175" width="3.88671875" style="7" bestFit="1" customWidth="1"/>
    <col min="7176" max="7176" width="4.109375" style="7" bestFit="1" customWidth="1"/>
    <col min="7177" max="7177" width="3.88671875" style="7" bestFit="1" customWidth="1"/>
    <col min="7178" max="7178" width="4.109375" style="7" bestFit="1" customWidth="1"/>
    <col min="7179" max="7180" width="3.88671875" style="7" bestFit="1" customWidth="1"/>
    <col min="7181" max="7181" width="4.109375" style="7" bestFit="1" customWidth="1"/>
    <col min="7182" max="7182" width="3.88671875" style="7" bestFit="1" customWidth="1"/>
    <col min="7183" max="7183" width="3.33203125" style="7" bestFit="1" customWidth="1"/>
    <col min="7184" max="7188" width="4.109375" style="7" bestFit="1" customWidth="1"/>
    <col min="7189" max="7189" width="5" style="7" bestFit="1" customWidth="1"/>
    <col min="7190" max="7190" width="5" style="7" customWidth="1"/>
    <col min="7191" max="7192" width="4.109375" style="7" bestFit="1" customWidth="1"/>
    <col min="7193" max="7194" width="3.33203125" style="7" bestFit="1" customWidth="1"/>
    <col min="7195" max="7195" width="3.5546875" style="7" bestFit="1" customWidth="1"/>
    <col min="7196" max="7197" width="4.109375" style="7" bestFit="1" customWidth="1"/>
    <col min="7198" max="7200" width="3.33203125" style="7" bestFit="1" customWidth="1"/>
    <col min="7201" max="7201" width="3.88671875" style="7" bestFit="1" customWidth="1"/>
    <col min="7202" max="7203" width="4.109375" style="7" bestFit="1" customWidth="1"/>
    <col min="7204" max="7204" width="3.88671875" style="7" bestFit="1" customWidth="1"/>
    <col min="7205" max="7205" width="4.109375" style="7" bestFit="1" customWidth="1"/>
    <col min="7206" max="7206" width="5.5546875" style="7" bestFit="1" customWidth="1"/>
    <col min="7207" max="7207" width="4.88671875" style="7" customWidth="1"/>
    <col min="7208" max="7208" width="3.5546875" style="7" bestFit="1" customWidth="1"/>
    <col min="7209" max="7209" width="4.109375" style="7" bestFit="1" customWidth="1"/>
    <col min="7210" max="7210" width="3.33203125" style="7" bestFit="1" customWidth="1"/>
    <col min="7211" max="7211" width="3.33203125" style="7" customWidth="1"/>
    <col min="7212" max="7212" width="3.33203125" style="7" bestFit="1" customWidth="1"/>
    <col min="7213" max="7213" width="3.88671875" style="7" bestFit="1" customWidth="1"/>
    <col min="7214" max="7214" width="4.33203125" style="7" customWidth="1"/>
    <col min="7215" max="7423" width="11.5546875" style="7"/>
    <col min="7424" max="7424" width="17.6640625" style="7" customWidth="1"/>
    <col min="7425" max="7425" width="4.109375" style="7" bestFit="1" customWidth="1"/>
    <col min="7426" max="7426" width="3.33203125" style="7" bestFit="1" customWidth="1"/>
    <col min="7427" max="7427" width="3.88671875" style="7" bestFit="1" customWidth="1"/>
    <col min="7428" max="7430" width="4.109375" style="7" bestFit="1" customWidth="1"/>
    <col min="7431" max="7431" width="3.88671875" style="7" bestFit="1" customWidth="1"/>
    <col min="7432" max="7432" width="4.109375" style="7" bestFit="1" customWidth="1"/>
    <col min="7433" max="7433" width="3.88671875" style="7" bestFit="1" customWidth="1"/>
    <col min="7434" max="7434" width="4.109375" style="7" bestFit="1" customWidth="1"/>
    <col min="7435" max="7436" width="3.88671875" style="7" bestFit="1" customWidth="1"/>
    <col min="7437" max="7437" width="4.109375" style="7" bestFit="1" customWidth="1"/>
    <col min="7438" max="7438" width="3.88671875" style="7" bestFit="1" customWidth="1"/>
    <col min="7439" max="7439" width="3.33203125" style="7" bestFit="1" customWidth="1"/>
    <col min="7440" max="7444" width="4.109375" style="7" bestFit="1" customWidth="1"/>
    <col min="7445" max="7445" width="5" style="7" bestFit="1" customWidth="1"/>
    <col min="7446" max="7446" width="5" style="7" customWidth="1"/>
    <col min="7447" max="7448" width="4.109375" style="7" bestFit="1" customWidth="1"/>
    <col min="7449" max="7450" width="3.33203125" style="7" bestFit="1" customWidth="1"/>
    <col min="7451" max="7451" width="3.5546875" style="7" bestFit="1" customWidth="1"/>
    <col min="7452" max="7453" width="4.109375" style="7" bestFit="1" customWidth="1"/>
    <col min="7454" max="7456" width="3.33203125" style="7" bestFit="1" customWidth="1"/>
    <col min="7457" max="7457" width="3.88671875" style="7" bestFit="1" customWidth="1"/>
    <col min="7458" max="7459" width="4.109375" style="7" bestFit="1" customWidth="1"/>
    <col min="7460" max="7460" width="3.88671875" style="7" bestFit="1" customWidth="1"/>
    <col min="7461" max="7461" width="4.109375" style="7" bestFit="1" customWidth="1"/>
    <col min="7462" max="7462" width="5.5546875" style="7" bestFit="1" customWidth="1"/>
    <col min="7463" max="7463" width="4.88671875" style="7" customWidth="1"/>
    <col min="7464" max="7464" width="3.5546875" style="7" bestFit="1" customWidth="1"/>
    <col min="7465" max="7465" width="4.109375" style="7" bestFit="1" customWidth="1"/>
    <col min="7466" max="7466" width="3.33203125" style="7" bestFit="1" customWidth="1"/>
    <col min="7467" max="7467" width="3.33203125" style="7" customWidth="1"/>
    <col min="7468" max="7468" width="3.33203125" style="7" bestFit="1" customWidth="1"/>
    <col min="7469" max="7469" width="3.88671875" style="7" bestFit="1" customWidth="1"/>
    <col min="7470" max="7470" width="4.33203125" style="7" customWidth="1"/>
    <col min="7471" max="7679" width="11.5546875" style="7"/>
    <col min="7680" max="7680" width="17.6640625" style="7" customWidth="1"/>
    <col min="7681" max="7681" width="4.109375" style="7" bestFit="1" customWidth="1"/>
    <col min="7682" max="7682" width="3.33203125" style="7" bestFit="1" customWidth="1"/>
    <col min="7683" max="7683" width="3.88671875" style="7" bestFit="1" customWidth="1"/>
    <col min="7684" max="7686" width="4.109375" style="7" bestFit="1" customWidth="1"/>
    <col min="7687" max="7687" width="3.88671875" style="7" bestFit="1" customWidth="1"/>
    <col min="7688" max="7688" width="4.109375" style="7" bestFit="1" customWidth="1"/>
    <col min="7689" max="7689" width="3.88671875" style="7" bestFit="1" customWidth="1"/>
    <col min="7690" max="7690" width="4.109375" style="7" bestFit="1" customWidth="1"/>
    <col min="7691" max="7692" width="3.88671875" style="7" bestFit="1" customWidth="1"/>
    <col min="7693" max="7693" width="4.109375" style="7" bestFit="1" customWidth="1"/>
    <col min="7694" max="7694" width="3.88671875" style="7" bestFit="1" customWidth="1"/>
    <col min="7695" max="7695" width="3.33203125" style="7" bestFit="1" customWidth="1"/>
    <col min="7696" max="7700" width="4.109375" style="7" bestFit="1" customWidth="1"/>
    <col min="7701" max="7701" width="5" style="7" bestFit="1" customWidth="1"/>
    <col min="7702" max="7702" width="5" style="7" customWidth="1"/>
    <col min="7703" max="7704" width="4.109375" style="7" bestFit="1" customWidth="1"/>
    <col min="7705" max="7706" width="3.33203125" style="7" bestFit="1" customWidth="1"/>
    <col min="7707" max="7707" width="3.5546875" style="7" bestFit="1" customWidth="1"/>
    <col min="7708" max="7709" width="4.109375" style="7" bestFit="1" customWidth="1"/>
    <col min="7710" max="7712" width="3.33203125" style="7" bestFit="1" customWidth="1"/>
    <col min="7713" max="7713" width="3.88671875" style="7" bestFit="1" customWidth="1"/>
    <col min="7714" max="7715" width="4.109375" style="7" bestFit="1" customWidth="1"/>
    <col min="7716" max="7716" width="3.88671875" style="7" bestFit="1" customWidth="1"/>
    <col min="7717" max="7717" width="4.109375" style="7" bestFit="1" customWidth="1"/>
    <col min="7718" max="7718" width="5.5546875" style="7" bestFit="1" customWidth="1"/>
    <col min="7719" max="7719" width="4.88671875" style="7" customWidth="1"/>
    <col min="7720" max="7720" width="3.5546875" style="7" bestFit="1" customWidth="1"/>
    <col min="7721" max="7721" width="4.109375" style="7" bestFit="1" customWidth="1"/>
    <col min="7722" max="7722" width="3.33203125" style="7" bestFit="1" customWidth="1"/>
    <col min="7723" max="7723" width="3.33203125" style="7" customWidth="1"/>
    <col min="7724" max="7724" width="3.33203125" style="7" bestFit="1" customWidth="1"/>
    <col min="7725" max="7725" width="3.88671875" style="7" bestFit="1" customWidth="1"/>
    <col min="7726" max="7726" width="4.33203125" style="7" customWidth="1"/>
    <col min="7727" max="7935" width="11.5546875" style="7"/>
    <col min="7936" max="7936" width="17.6640625" style="7" customWidth="1"/>
    <col min="7937" max="7937" width="4.109375" style="7" bestFit="1" customWidth="1"/>
    <col min="7938" max="7938" width="3.33203125" style="7" bestFit="1" customWidth="1"/>
    <col min="7939" max="7939" width="3.88671875" style="7" bestFit="1" customWidth="1"/>
    <col min="7940" max="7942" width="4.109375" style="7" bestFit="1" customWidth="1"/>
    <col min="7943" max="7943" width="3.88671875" style="7" bestFit="1" customWidth="1"/>
    <col min="7944" max="7944" width="4.109375" style="7" bestFit="1" customWidth="1"/>
    <col min="7945" max="7945" width="3.88671875" style="7" bestFit="1" customWidth="1"/>
    <col min="7946" max="7946" width="4.109375" style="7" bestFit="1" customWidth="1"/>
    <col min="7947" max="7948" width="3.88671875" style="7" bestFit="1" customWidth="1"/>
    <col min="7949" max="7949" width="4.109375" style="7" bestFit="1" customWidth="1"/>
    <col min="7950" max="7950" width="3.88671875" style="7" bestFit="1" customWidth="1"/>
    <col min="7951" max="7951" width="3.33203125" style="7" bestFit="1" customWidth="1"/>
    <col min="7952" max="7956" width="4.109375" style="7" bestFit="1" customWidth="1"/>
    <col min="7957" max="7957" width="5" style="7" bestFit="1" customWidth="1"/>
    <col min="7958" max="7958" width="5" style="7" customWidth="1"/>
    <col min="7959" max="7960" width="4.109375" style="7" bestFit="1" customWidth="1"/>
    <col min="7961" max="7962" width="3.33203125" style="7" bestFit="1" customWidth="1"/>
    <col min="7963" max="7963" width="3.5546875" style="7" bestFit="1" customWidth="1"/>
    <col min="7964" max="7965" width="4.109375" style="7" bestFit="1" customWidth="1"/>
    <col min="7966" max="7968" width="3.33203125" style="7" bestFit="1" customWidth="1"/>
    <col min="7969" max="7969" width="3.88671875" style="7" bestFit="1" customWidth="1"/>
    <col min="7970" max="7971" width="4.109375" style="7" bestFit="1" customWidth="1"/>
    <col min="7972" max="7972" width="3.88671875" style="7" bestFit="1" customWidth="1"/>
    <col min="7973" max="7973" width="4.109375" style="7" bestFit="1" customWidth="1"/>
    <col min="7974" max="7974" width="5.5546875" style="7" bestFit="1" customWidth="1"/>
    <col min="7975" max="7975" width="4.88671875" style="7" customWidth="1"/>
    <col min="7976" max="7976" width="3.5546875" style="7" bestFit="1" customWidth="1"/>
    <col min="7977" max="7977" width="4.109375" style="7" bestFit="1" customWidth="1"/>
    <col min="7978" max="7978" width="3.33203125" style="7" bestFit="1" customWidth="1"/>
    <col min="7979" max="7979" width="3.33203125" style="7" customWidth="1"/>
    <col min="7980" max="7980" width="3.33203125" style="7" bestFit="1" customWidth="1"/>
    <col min="7981" max="7981" width="3.88671875" style="7" bestFit="1" customWidth="1"/>
    <col min="7982" max="7982" width="4.33203125" style="7" customWidth="1"/>
    <col min="7983" max="8191" width="11.5546875" style="7"/>
    <col min="8192" max="8192" width="17.6640625" style="7" customWidth="1"/>
    <col min="8193" max="8193" width="4.109375" style="7" bestFit="1" customWidth="1"/>
    <col min="8194" max="8194" width="3.33203125" style="7" bestFit="1" customWidth="1"/>
    <col min="8195" max="8195" width="3.88671875" style="7" bestFit="1" customWidth="1"/>
    <col min="8196" max="8198" width="4.109375" style="7" bestFit="1" customWidth="1"/>
    <col min="8199" max="8199" width="3.88671875" style="7" bestFit="1" customWidth="1"/>
    <col min="8200" max="8200" width="4.109375" style="7" bestFit="1" customWidth="1"/>
    <col min="8201" max="8201" width="3.88671875" style="7" bestFit="1" customWidth="1"/>
    <col min="8202" max="8202" width="4.109375" style="7" bestFit="1" customWidth="1"/>
    <col min="8203" max="8204" width="3.88671875" style="7" bestFit="1" customWidth="1"/>
    <col min="8205" max="8205" width="4.109375" style="7" bestFit="1" customWidth="1"/>
    <col min="8206" max="8206" width="3.88671875" style="7" bestFit="1" customWidth="1"/>
    <col min="8207" max="8207" width="3.33203125" style="7" bestFit="1" customWidth="1"/>
    <col min="8208" max="8212" width="4.109375" style="7" bestFit="1" customWidth="1"/>
    <col min="8213" max="8213" width="5" style="7" bestFit="1" customWidth="1"/>
    <col min="8214" max="8214" width="5" style="7" customWidth="1"/>
    <col min="8215" max="8216" width="4.109375" style="7" bestFit="1" customWidth="1"/>
    <col min="8217" max="8218" width="3.33203125" style="7" bestFit="1" customWidth="1"/>
    <col min="8219" max="8219" width="3.5546875" style="7" bestFit="1" customWidth="1"/>
    <col min="8220" max="8221" width="4.109375" style="7" bestFit="1" customWidth="1"/>
    <col min="8222" max="8224" width="3.33203125" style="7" bestFit="1" customWidth="1"/>
    <col min="8225" max="8225" width="3.88671875" style="7" bestFit="1" customWidth="1"/>
    <col min="8226" max="8227" width="4.109375" style="7" bestFit="1" customWidth="1"/>
    <col min="8228" max="8228" width="3.88671875" style="7" bestFit="1" customWidth="1"/>
    <col min="8229" max="8229" width="4.109375" style="7" bestFit="1" customWidth="1"/>
    <col min="8230" max="8230" width="5.5546875" style="7" bestFit="1" customWidth="1"/>
    <col min="8231" max="8231" width="4.88671875" style="7" customWidth="1"/>
    <col min="8232" max="8232" width="3.5546875" style="7" bestFit="1" customWidth="1"/>
    <col min="8233" max="8233" width="4.109375" style="7" bestFit="1" customWidth="1"/>
    <col min="8234" max="8234" width="3.33203125" style="7" bestFit="1" customWidth="1"/>
    <col min="8235" max="8235" width="3.33203125" style="7" customWidth="1"/>
    <col min="8236" max="8236" width="3.33203125" style="7" bestFit="1" customWidth="1"/>
    <col min="8237" max="8237" width="3.88671875" style="7" bestFit="1" customWidth="1"/>
    <col min="8238" max="8238" width="4.33203125" style="7" customWidth="1"/>
    <col min="8239" max="8447" width="11.5546875" style="7"/>
    <col min="8448" max="8448" width="17.6640625" style="7" customWidth="1"/>
    <col min="8449" max="8449" width="4.109375" style="7" bestFit="1" customWidth="1"/>
    <col min="8450" max="8450" width="3.33203125" style="7" bestFit="1" customWidth="1"/>
    <col min="8451" max="8451" width="3.88671875" style="7" bestFit="1" customWidth="1"/>
    <col min="8452" max="8454" width="4.109375" style="7" bestFit="1" customWidth="1"/>
    <col min="8455" max="8455" width="3.88671875" style="7" bestFit="1" customWidth="1"/>
    <col min="8456" max="8456" width="4.109375" style="7" bestFit="1" customWidth="1"/>
    <col min="8457" max="8457" width="3.88671875" style="7" bestFit="1" customWidth="1"/>
    <col min="8458" max="8458" width="4.109375" style="7" bestFit="1" customWidth="1"/>
    <col min="8459" max="8460" width="3.88671875" style="7" bestFit="1" customWidth="1"/>
    <col min="8461" max="8461" width="4.109375" style="7" bestFit="1" customWidth="1"/>
    <col min="8462" max="8462" width="3.88671875" style="7" bestFit="1" customWidth="1"/>
    <col min="8463" max="8463" width="3.33203125" style="7" bestFit="1" customWidth="1"/>
    <col min="8464" max="8468" width="4.109375" style="7" bestFit="1" customWidth="1"/>
    <col min="8469" max="8469" width="5" style="7" bestFit="1" customWidth="1"/>
    <col min="8470" max="8470" width="5" style="7" customWidth="1"/>
    <col min="8471" max="8472" width="4.109375" style="7" bestFit="1" customWidth="1"/>
    <col min="8473" max="8474" width="3.33203125" style="7" bestFit="1" customWidth="1"/>
    <col min="8475" max="8475" width="3.5546875" style="7" bestFit="1" customWidth="1"/>
    <col min="8476" max="8477" width="4.109375" style="7" bestFit="1" customWidth="1"/>
    <col min="8478" max="8480" width="3.33203125" style="7" bestFit="1" customWidth="1"/>
    <col min="8481" max="8481" width="3.88671875" style="7" bestFit="1" customWidth="1"/>
    <col min="8482" max="8483" width="4.109375" style="7" bestFit="1" customWidth="1"/>
    <col min="8484" max="8484" width="3.88671875" style="7" bestFit="1" customWidth="1"/>
    <col min="8485" max="8485" width="4.109375" style="7" bestFit="1" customWidth="1"/>
    <col min="8486" max="8486" width="5.5546875" style="7" bestFit="1" customWidth="1"/>
    <col min="8487" max="8487" width="4.88671875" style="7" customWidth="1"/>
    <col min="8488" max="8488" width="3.5546875" style="7" bestFit="1" customWidth="1"/>
    <col min="8489" max="8489" width="4.109375" style="7" bestFit="1" customWidth="1"/>
    <col min="8490" max="8490" width="3.33203125" style="7" bestFit="1" customWidth="1"/>
    <col min="8491" max="8491" width="3.33203125" style="7" customWidth="1"/>
    <col min="8492" max="8492" width="3.33203125" style="7" bestFit="1" customWidth="1"/>
    <col min="8493" max="8493" width="3.88671875" style="7" bestFit="1" customWidth="1"/>
    <col min="8494" max="8494" width="4.33203125" style="7" customWidth="1"/>
    <col min="8495" max="8703" width="11.5546875" style="7"/>
    <col min="8704" max="8704" width="17.6640625" style="7" customWidth="1"/>
    <col min="8705" max="8705" width="4.109375" style="7" bestFit="1" customWidth="1"/>
    <col min="8706" max="8706" width="3.33203125" style="7" bestFit="1" customWidth="1"/>
    <col min="8707" max="8707" width="3.88671875" style="7" bestFit="1" customWidth="1"/>
    <col min="8708" max="8710" width="4.109375" style="7" bestFit="1" customWidth="1"/>
    <col min="8711" max="8711" width="3.88671875" style="7" bestFit="1" customWidth="1"/>
    <col min="8712" max="8712" width="4.109375" style="7" bestFit="1" customWidth="1"/>
    <col min="8713" max="8713" width="3.88671875" style="7" bestFit="1" customWidth="1"/>
    <col min="8714" max="8714" width="4.109375" style="7" bestFit="1" customWidth="1"/>
    <col min="8715" max="8716" width="3.88671875" style="7" bestFit="1" customWidth="1"/>
    <col min="8717" max="8717" width="4.109375" style="7" bestFit="1" customWidth="1"/>
    <col min="8718" max="8718" width="3.88671875" style="7" bestFit="1" customWidth="1"/>
    <col min="8719" max="8719" width="3.33203125" style="7" bestFit="1" customWidth="1"/>
    <col min="8720" max="8724" width="4.109375" style="7" bestFit="1" customWidth="1"/>
    <col min="8725" max="8725" width="5" style="7" bestFit="1" customWidth="1"/>
    <col min="8726" max="8726" width="5" style="7" customWidth="1"/>
    <col min="8727" max="8728" width="4.109375" style="7" bestFit="1" customWidth="1"/>
    <col min="8729" max="8730" width="3.33203125" style="7" bestFit="1" customWidth="1"/>
    <col min="8731" max="8731" width="3.5546875" style="7" bestFit="1" customWidth="1"/>
    <col min="8732" max="8733" width="4.109375" style="7" bestFit="1" customWidth="1"/>
    <col min="8734" max="8736" width="3.33203125" style="7" bestFit="1" customWidth="1"/>
    <col min="8737" max="8737" width="3.88671875" style="7" bestFit="1" customWidth="1"/>
    <col min="8738" max="8739" width="4.109375" style="7" bestFit="1" customWidth="1"/>
    <col min="8740" max="8740" width="3.88671875" style="7" bestFit="1" customWidth="1"/>
    <col min="8741" max="8741" width="4.109375" style="7" bestFit="1" customWidth="1"/>
    <col min="8742" max="8742" width="5.5546875" style="7" bestFit="1" customWidth="1"/>
    <col min="8743" max="8743" width="4.88671875" style="7" customWidth="1"/>
    <col min="8744" max="8744" width="3.5546875" style="7" bestFit="1" customWidth="1"/>
    <col min="8745" max="8745" width="4.109375" style="7" bestFit="1" customWidth="1"/>
    <col min="8746" max="8746" width="3.33203125" style="7" bestFit="1" customWidth="1"/>
    <col min="8747" max="8747" width="3.33203125" style="7" customWidth="1"/>
    <col min="8748" max="8748" width="3.33203125" style="7" bestFit="1" customWidth="1"/>
    <col min="8749" max="8749" width="3.88671875" style="7" bestFit="1" customWidth="1"/>
    <col min="8750" max="8750" width="4.33203125" style="7" customWidth="1"/>
    <col min="8751" max="8959" width="11.5546875" style="7"/>
    <col min="8960" max="8960" width="17.6640625" style="7" customWidth="1"/>
    <col min="8961" max="8961" width="4.109375" style="7" bestFit="1" customWidth="1"/>
    <col min="8962" max="8962" width="3.33203125" style="7" bestFit="1" customWidth="1"/>
    <col min="8963" max="8963" width="3.88671875" style="7" bestFit="1" customWidth="1"/>
    <col min="8964" max="8966" width="4.109375" style="7" bestFit="1" customWidth="1"/>
    <col min="8967" max="8967" width="3.88671875" style="7" bestFit="1" customWidth="1"/>
    <col min="8968" max="8968" width="4.109375" style="7" bestFit="1" customWidth="1"/>
    <col min="8969" max="8969" width="3.88671875" style="7" bestFit="1" customWidth="1"/>
    <col min="8970" max="8970" width="4.109375" style="7" bestFit="1" customWidth="1"/>
    <col min="8971" max="8972" width="3.88671875" style="7" bestFit="1" customWidth="1"/>
    <col min="8973" max="8973" width="4.109375" style="7" bestFit="1" customWidth="1"/>
    <col min="8974" max="8974" width="3.88671875" style="7" bestFit="1" customWidth="1"/>
    <col min="8975" max="8975" width="3.33203125" style="7" bestFit="1" customWidth="1"/>
    <col min="8976" max="8980" width="4.109375" style="7" bestFit="1" customWidth="1"/>
    <col min="8981" max="8981" width="5" style="7" bestFit="1" customWidth="1"/>
    <col min="8982" max="8982" width="5" style="7" customWidth="1"/>
    <col min="8983" max="8984" width="4.109375" style="7" bestFit="1" customWidth="1"/>
    <col min="8985" max="8986" width="3.33203125" style="7" bestFit="1" customWidth="1"/>
    <col min="8987" max="8987" width="3.5546875" style="7" bestFit="1" customWidth="1"/>
    <col min="8988" max="8989" width="4.109375" style="7" bestFit="1" customWidth="1"/>
    <col min="8990" max="8992" width="3.33203125" style="7" bestFit="1" customWidth="1"/>
    <col min="8993" max="8993" width="3.88671875" style="7" bestFit="1" customWidth="1"/>
    <col min="8994" max="8995" width="4.109375" style="7" bestFit="1" customWidth="1"/>
    <col min="8996" max="8996" width="3.88671875" style="7" bestFit="1" customWidth="1"/>
    <col min="8997" max="8997" width="4.109375" style="7" bestFit="1" customWidth="1"/>
    <col min="8998" max="8998" width="5.5546875" style="7" bestFit="1" customWidth="1"/>
    <col min="8999" max="8999" width="4.88671875" style="7" customWidth="1"/>
    <col min="9000" max="9000" width="3.5546875" style="7" bestFit="1" customWidth="1"/>
    <col min="9001" max="9001" width="4.109375" style="7" bestFit="1" customWidth="1"/>
    <col min="9002" max="9002" width="3.33203125" style="7" bestFit="1" customWidth="1"/>
    <col min="9003" max="9003" width="3.33203125" style="7" customWidth="1"/>
    <col min="9004" max="9004" width="3.33203125" style="7" bestFit="1" customWidth="1"/>
    <col min="9005" max="9005" width="3.88671875" style="7" bestFit="1" customWidth="1"/>
    <col min="9006" max="9006" width="4.33203125" style="7" customWidth="1"/>
    <col min="9007" max="9215" width="11.5546875" style="7"/>
    <col min="9216" max="9216" width="17.6640625" style="7" customWidth="1"/>
    <col min="9217" max="9217" width="4.109375" style="7" bestFit="1" customWidth="1"/>
    <col min="9218" max="9218" width="3.33203125" style="7" bestFit="1" customWidth="1"/>
    <col min="9219" max="9219" width="3.88671875" style="7" bestFit="1" customWidth="1"/>
    <col min="9220" max="9222" width="4.109375" style="7" bestFit="1" customWidth="1"/>
    <col min="9223" max="9223" width="3.88671875" style="7" bestFit="1" customWidth="1"/>
    <col min="9224" max="9224" width="4.109375" style="7" bestFit="1" customWidth="1"/>
    <col min="9225" max="9225" width="3.88671875" style="7" bestFit="1" customWidth="1"/>
    <col min="9226" max="9226" width="4.109375" style="7" bestFit="1" customWidth="1"/>
    <col min="9227" max="9228" width="3.88671875" style="7" bestFit="1" customWidth="1"/>
    <col min="9229" max="9229" width="4.109375" style="7" bestFit="1" customWidth="1"/>
    <col min="9230" max="9230" width="3.88671875" style="7" bestFit="1" customWidth="1"/>
    <col min="9231" max="9231" width="3.33203125" style="7" bestFit="1" customWidth="1"/>
    <col min="9232" max="9236" width="4.109375" style="7" bestFit="1" customWidth="1"/>
    <col min="9237" max="9237" width="5" style="7" bestFit="1" customWidth="1"/>
    <col min="9238" max="9238" width="5" style="7" customWidth="1"/>
    <col min="9239" max="9240" width="4.109375" style="7" bestFit="1" customWidth="1"/>
    <col min="9241" max="9242" width="3.33203125" style="7" bestFit="1" customWidth="1"/>
    <col min="9243" max="9243" width="3.5546875" style="7" bestFit="1" customWidth="1"/>
    <col min="9244" max="9245" width="4.109375" style="7" bestFit="1" customWidth="1"/>
    <col min="9246" max="9248" width="3.33203125" style="7" bestFit="1" customWidth="1"/>
    <col min="9249" max="9249" width="3.88671875" style="7" bestFit="1" customWidth="1"/>
    <col min="9250" max="9251" width="4.109375" style="7" bestFit="1" customWidth="1"/>
    <col min="9252" max="9252" width="3.88671875" style="7" bestFit="1" customWidth="1"/>
    <col min="9253" max="9253" width="4.109375" style="7" bestFit="1" customWidth="1"/>
    <col min="9254" max="9254" width="5.5546875" style="7" bestFit="1" customWidth="1"/>
    <col min="9255" max="9255" width="4.88671875" style="7" customWidth="1"/>
    <col min="9256" max="9256" width="3.5546875" style="7" bestFit="1" customWidth="1"/>
    <col min="9257" max="9257" width="4.109375" style="7" bestFit="1" customWidth="1"/>
    <col min="9258" max="9258" width="3.33203125" style="7" bestFit="1" customWidth="1"/>
    <col min="9259" max="9259" width="3.33203125" style="7" customWidth="1"/>
    <col min="9260" max="9260" width="3.33203125" style="7" bestFit="1" customWidth="1"/>
    <col min="9261" max="9261" width="3.88671875" style="7" bestFit="1" customWidth="1"/>
    <col min="9262" max="9262" width="4.33203125" style="7" customWidth="1"/>
    <col min="9263" max="9471" width="11.5546875" style="7"/>
    <col min="9472" max="9472" width="17.6640625" style="7" customWidth="1"/>
    <col min="9473" max="9473" width="4.109375" style="7" bestFit="1" customWidth="1"/>
    <col min="9474" max="9474" width="3.33203125" style="7" bestFit="1" customWidth="1"/>
    <col min="9475" max="9475" width="3.88671875" style="7" bestFit="1" customWidth="1"/>
    <col min="9476" max="9478" width="4.109375" style="7" bestFit="1" customWidth="1"/>
    <col min="9479" max="9479" width="3.88671875" style="7" bestFit="1" customWidth="1"/>
    <col min="9480" max="9480" width="4.109375" style="7" bestFit="1" customWidth="1"/>
    <col min="9481" max="9481" width="3.88671875" style="7" bestFit="1" customWidth="1"/>
    <col min="9482" max="9482" width="4.109375" style="7" bestFit="1" customWidth="1"/>
    <col min="9483" max="9484" width="3.88671875" style="7" bestFit="1" customWidth="1"/>
    <col min="9485" max="9485" width="4.109375" style="7" bestFit="1" customWidth="1"/>
    <col min="9486" max="9486" width="3.88671875" style="7" bestFit="1" customWidth="1"/>
    <col min="9487" max="9487" width="3.33203125" style="7" bestFit="1" customWidth="1"/>
    <col min="9488" max="9492" width="4.109375" style="7" bestFit="1" customWidth="1"/>
    <col min="9493" max="9493" width="5" style="7" bestFit="1" customWidth="1"/>
    <col min="9494" max="9494" width="5" style="7" customWidth="1"/>
    <col min="9495" max="9496" width="4.109375" style="7" bestFit="1" customWidth="1"/>
    <col min="9497" max="9498" width="3.33203125" style="7" bestFit="1" customWidth="1"/>
    <col min="9499" max="9499" width="3.5546875" style="7" bestFit="1" customWidth="1"/>
    <col min="9500" max="9501" width="4.109375" style="7" bestFit="1" customWidth="1"/>
    <col min="9502" max="9504" width="3.33203125" style="7" bestFit="1" customWidth="1"/>
    <col min="9505" max="9505" width="3.88671875" style="7" bestFit="1" customWidth="1"/>
    <col min="9506" max="9507" width="4.109375" style="7" bestFit="1" customWidth="1"/>
    <col min="9508" max="9508" width="3.88671875" style="7" bestFit="1" customWidth="1"/>
    <col min="9509" max="9509" width="4.109375" style="7" bestFit="1" customWidth="1"/>
    <col min="9510" max="9510" width="5.5546875" style="7" bestFit="1" customWidth="1"/>
    <col min="9511" max="9511" width="4.88671875" style="7" customWidth="1"/>
    <col min="9512" max="9512" width="3.5546875" style="7" bestFit="1" customWidth="1"/>
    <col min="9513" max="9513" width="4.109375" style="7" bestFit="1" customWidth="1"/>
    <col min="9514" max="9514" width="3.33203125" style="7" bestFit="1" customWidth="1"/>
    <col min="9515" max="9515" width="3.33203125" style="7" customWidth="1"/>
    <col min="9516" max="9516" width="3.33203125" style="7" bestFit="1" customWidth="1"/>
    <col min="9517" max="9517" width="3.88671875" style="7" bestFit="1" customWidth="1"/>
    <col min="9518" max="9518" width="4.33203125" style="7" customWidth="1"/>
    <col min="9519" max="9727" width="11.5546875" style="7"/>
    <col min="9728" max="9728" width="17.6640625" style="7" customWidth="1"/>
    <col min="9729" max="9729" width="4.109375" style="7" bestFit="1" customWidth="1"/>
    <col min="9730" max="9730" width="3.33203125" style="7" bestFit="1" customWidth="1"/>
    <col min="9731" max="9731" width="3.88671875" style="7" bestFit="1" customWidth="1"/>
    <col min="9732" max="9734" width="4.109375" style="7" bestFit="1" customWidth="1"/>
    <col min="9735" max="9735" width="3.88671875" style="7" bestFit="1" customWidth="1"/>
    <col min="9736" max="9736" width="4.109375" style="7" bestFit="1" customWidth="1"/>
    <col min="9737" max="9737" width="3.88671875" style="7" bestFit="1" customWidth="1"/>
    <col min="9738" max="9738" width="4.109375" style="7" bestFit="1" customWidth="1"/>
    <col min="9739" max="9740" width="3.88671875" style="7" bestFit="1" customWidth="1"/>
    <col min="9741" max="9741" width="4.109375" style="7" bestFit="1" customWidth="1"/>
    <col min="9742" max="9742" width="3.88671875" style="7" bestFit="1" customWidth="1"/>
    <col min="9743" max="9743" width="3.33203125" style="7" bestFit="1" customWidth="1"/>
    <col min="9744" max="9748" width="4.109375" style="7" bestFit="1" customWidth="1"/>
    <col min="9749" max="9749" width="5" style="7" bestFit="1" customWidth="1"/>
    <col min="9750" max="9750" width="5" style="7" customWidth="1"/>
    <col min="9751" max="9752" width="4.109375" style="7" bestFit="1" customWidth="1"/>
    <col min="9753" max="9754" width="3.33203125" style="7" bestFit="1" customWidth="1"/>
    <col min="9755" max="9755" width="3.5546875" style="7" bestFit="1" customWidth="1"/>
    <col min="9756" max="9757" width="4.109375" style="7" bestFit="1" customWidth="1"/>
    <col min="9758" max="9760" width="3.33203125" style="7" bestFit="1" customWidth="1"/>
    <col min="9761" max="9761" width="3.88671875" style="7" bestFit="1" customWidth="1"/>
    <col min="9762" max="9763" width="4.109375" style="7" bestFit="1" customWidth="1"/>
    <col min="9764" max="9764" width="3.88671875" style="7" bestFit="1" customWidth="1"/>
    <col min="9765" max="9765" width="4.109375" style="7" bestFit="1" customWidth="1"/>
    <col min="9766" max="9766" width="5.5546875" style="7" bestFit="1" customWidth="1"/>
    <col min="9767" max="9767" width="4.88671875" style="7" customWidth="1"/>
    <col min="9768" max="9768" width="3.5546875" style="7" bestFit="1" customWidth="1"/>
    <col min="9769" max="9769" width="4.109375" style="7" bestFit="1" customWidth="1"/>
    <col min="9770" max="9770" width="3.33203125" style="7" bestFit="1" customWidth="1"/>
    <col min="9771" max="9771" width="3.33203125" style="7" customWidth="1"/>
    <col min="9772" max="9772" width="3.33203125" style="7" bestFit="1" customWidth="1"/>
    <col min="9773" max="9773" width="3.88671875" style="7" bestFit="1" customWidth="1"/>
    <col min="9774" max="9774" width="4.33203125" style="7" customWidth="1"/>
    <col min="9775" max="9983" width="11.5546875" style="7"/>
    <col min="9984" max="9984" width="17.6640625" style="7" customWidth="1"/>
    <col min="9985" max="9985" width="4.109375" style="7" bestFit="1" customWidth="1"/>
    <col min="9986" max="9986" width="3.33203125" style="7" bestFit="1" customWidth="1"/>
    <col min="9987" max="9987" width="3.88671875" style="7" bestFit="1" customWidth="1"/>
    <col min="9988" max="9990" width="4.109375" style="7" bestFit="1" customWidth="1"/>
    <col min="9991" max="9991" width="3.88671875" style="7" bestFit="1" customWidth="1"/>
    <col min="9992" max="9992" width="4.109375" style="7" bestFit="1" customWidth="1"/>
    <col min="9993" max="9993" width="3.88671875" style="7" bestFit="1" customWidth="1"/>
    <col min="9994" max="9994" width="4.109375" style="7" bestFit="1" customWidth="1"/>
    <col min="9995" max="9996" width="3.88671875" style="7" bestFit="1" customWidth="1"/>
    <col min="9997" max="9997" width="4.109375" style="7" bestFit="1" customWidth="1"/>
    <col min="9998" max="9998" width="3.88671875" style="7" bestFit="1" customWidth="1"/>
    <col min="9999" max="9999" width="3.33203125" style="7" bestFit="1" customWidth="1"/>
    <col min="10000" max="10004" width="4.109375" style="7" bestFit="1" customWidth="1"/>
    <col min="10005" max="10005" width="5" style="7" bestFit="1" customWidth="1"/>
    <col min="10006" max="10006" width="5" style="7" customWidth="1"/>
    <col min="10007" max="10008" width="4.109375" style="7" bestFit="1" customWidth="1"/>
    <col min="10009" max="10010" width="3.33203125" style="7" bestFit="1" customWidth="1"/>
    <col min="10011" max="10011" width="3.5546875" style="7" bestFit="1" customWidth="1"/>
    <col min="10012" max="10013" width="4.109375" style="7" bestFit="1" customWidth="1"/>
    <col min="10014" max="10016" width="3.33203125" style="7" bestFit="1" customWidth="1"/>
    <col min="10017" max="10017" width="3.88671875" style="7" bestFit="1" customWidth="1"/>
    <col min="10018" max="10019" width="4.109375" style="7" bestFit="1" customWidth="1"/>
    <col min="10020" max="10020" width="3.88671875" style="7" bestFit="1" customWidth="1"/>
    <col min="10021" max="10021" width="4.109375" style="7" bestFit="1" customWidth="1"/>
    <col min="10022" max="10022" width="5.5546875" style="7" bestFit="1" customWidth="1"/>
    <col min="10023" max="10023" width="4.88671875" style="7" customWidth="1"/>
    <col min="10024" max="10024" width="3.5546875" style="7" bestFit="1" customWidth="1"/>
    <col min="10025" max="10025" width="4.109375" style="7" bestFit="1" customWidth="1"/>
    <col min="10026" max="10026" width="3.33203125" style="7" bestFit="1" customWidth="1"/>
    <col min="10027" max="10027" width="3.33203125" style="7" customWidth="1"/>
    <col min="10028" max="10028" width="3.33203125" style="7" bestFit="1" customWidth="1"/>
    <col min="10029" max="10029" width="3.88671875" style="7" bestFit="1" customWidth="1"/>
    <col min="10030" max="10030" width="4.33203125" style="7" customWidth="1"/>
    <col min="10031" max="10239" width="11.5546875" style="7"/>
    <col min="10240" max="10240" width="17.6640625" style="7" customWidth="1"/>
    <col min="10241" max="10241" width="4.109375" style="7" bestFit="1" customWidth="1"/>
    <col min="10242" max="10242" width="3.33203125" style="7" bestFit="1" customWidth="1"/>
    <col min="10243" max="10243" width="3.88671875" style="7" bestFit="1" customWidth="1"/>
    <col min="10244" max="10246" width="4.109375" style="7" bestFit="1" customWidth="1"/>
    <col min="10247" max="10247" width="3.88671875" style="7" bestFit="1" customWidth="1"/>
    <col min="10248" max="10248" width="4.109375" style="7" bestFit="1" customWidth="1"/>
    <col min="10249" max="10249" width="3.88671875" style="7" bestFit="1" customWidth="1"/>
    <col min="10250" max="10250" width="4.109375" style="7" bestFit="1" customWidth="1"/>
    <col min="10251" max="10252" width="3.88671875" style="7" bestFit="1" customWidth="1"/>
    <col min="10253" max="10253" width="4.109375" style="7" bestFit="1" customWidth="1"/>
    <col min="10254" max="10254" width="3.88671875" style="7" bestFit="1" customWidth="1"/>
    <col min="10255" max="10255" width="3.33203125" style="7" bestFit="1" customWidth="1"/>
    <col min="10256" max="10260" width="4.109375" style="7" bestFit="1" customWidth="1"/>
    <col min="10261" max="10261" width="5" style="7" bestFit="1" customWidth="1"/>
    <col min="10262" max="10262" width="5" style="7" customWidth="1"/>
    <col min="10263" max="10264" width="4.109375" style="7" bestFit="1" customWidth="1"/>
    <col min="10265" max="10266" width="3.33203125" style="7" bestFit="1" customWidth="1"/>
    <col min="10267" max="10267" width="3.5546875" style="7" bestFit="1" customWidth="1"/>
    <col min="10268" max="10269" width="4.109375" style="7" bestFit="1" customWidth="1"/>
    <col min="10270" max="10272" width="3.33203125" style="7" bestFit="1" customWidth="1"/>
    <col min="10273" max="10273" width="3.88671875" style="7" bestFit="1" customWidth="1"/>
    <col min="10274" max="10275" width="4.109375" style="7" bestFit="1" customWidth="1"/>
    <col min="10276" max="10276" width="3.88671875" style="7" bestFit="1" customWidth="1"/>
    <col min="10277" max="10277" width="4.109375" style="7" bestFit="1" customWidth="1"/>
    <col min="10278" max="10278" width="5.5546875" style="7" bestFit="1" customWidth="1"/>
    <col min="10279" max="10279" width="4.88671875" style="7" customWidth="1"/>
    <col min="10280" max="10280" width="3.5546875" style="7" bestFit="1" customWidth="1"/>
    <col min="10281" max="10281" width="4.109375" style="7" bestFit="1" customWidth="1"/>
    <col min="10282" max="10282" width="3.33203125" style="7" bestFit="1" customWidth="1"/>
    <col min="10283" max="10283" width="3.33203125" style="7" customWidth="1"/>
    <col min="10284" max="10284" width="3.33203125" style="7" bestFit="1" customWidth="1"/>
    <col min="10285" max="10285" width="3.88671875" style="7" bestFit="1" customWidth="1"/>
    <col min="10286" max="10286" width="4.33203125" style="7" customWidth="1"/>
    <col min="10287" max="10495" width="11.5546875" style="7"/>
    <col min="10496" max="10496" width="17.6640625" style="7" customWidth="1"/>
    <col min="10497" max="10497" width="4.109375" style="7" bestFit="1" customWidth="1"/>
    <col min="10498" max="10498" width="3.33203125" style="7" bestFit="1" customWidth="1"/>
    <col min="10499" max="10499" width="3.88671875" style="7" bestFit="1" customWidth="1"/>
    <col min="10500" max="10502" width="4.109375" style="7" bestFit="1" customWidth="1"/>
    <col min="10503" max="10503" width="3.88671875" style="7" bestFit="1" customWidth="1"/>
    <col min="10504" max="10504" width="4.109375" style="7" bestFit="1" customWidth="1"/>
    <col min="10505" max="10505" width="3.88671875" style="7" bestFit="1" customWidth="1"/>
    <col min="10506" max="10506" width="4.109375" style="7" bestFit="1" customWidth="1"/>
    <col min="10507" max="10508" width="3.88671875" style="7" bestFit="1" customWidth="1"/>
    <col min="10509" max="10509" width="4.109375" style="7" bestFit="1" customWidth="1"/>
    <col min="10510" max="10510" width="3.88671875" style="7" bestFit="1" customWidth="1"/>
    <col min="10511" max="10511" width="3.33203125" style="7" bestFit="1" customWidth="1"/>
    <col min="10512" max="10516" width="4.109375" style="7" bestFit="1" customWidth="1"/>
    <col min="10517" max="10517" width="5" style="7" bestFit="1" customWidth="1"/>
    <col min="10518" max="10518" width="5" style="7" customWidth="1"/>
    <col min="10519" max="10520" width="4.109375" style="7" bestFit="1" customWidth="1"/>
    <col min="10521" max="10522" width="3.33203125" style="7" bestFit="1" customWidth="1"/>
    <col min="10523" max="10523" width="3.5546875" style="7" bestFit="1" customWidth="1"/>
    <col min="10524" max="10525" width="4.109375" style="7" bestFit="1" customWidth="1"/>
    <col min="10526" max="10528" width="3.33203125" style="7" bestFit="1" customWidth="1"/>
    <col min="10529" max="10529" width="3.88671875" style="7" bestFit="1" customWidth="1"/>
    <col min="10530" max="10531" width="4.109375" style="7" bestFit="1" customWidth="1"/>
    <col min="10532" max="10532" width="3.88671875" style="7" bestFit="1" customWidth="1"/>
    <col min="10533" max="10533" width="4.109375" style="7" bestFit="1" customWidth="1"/>
    <col min="10534" max="10534" width="5.5546875" style="7" bestFit="1" customWidth="1"/>
    <col min="10535" max="10535" width="4.88671875" style="7" customWidth="1"/>
    <col min="10536" max="10536" width="3.5546875" style="7" bestFit="1" customWidth="1"/>
    <col min="10537" max="10537" width="4.109375" style="7" bestFit="1" customWidth="1"/>
    <col min="10538" max="10538" width="3.33203125" style="7" bestFit="1" customWidth="1"/>
    <col min="10539" max="10539" width="3.33203125" style="7" customWidth="1"/>
    <col min="10540" max="10540" width="3.33203125" style="7" bestFit="1" customWidth="1"/>
    <col min="10541" max="10541" width="3.88671875" style="7" bestFit="1" customWidth="1"/>
    <col min="10542" max="10542" width="4.33203125" style="7" customWidth="1"/>
    <col min="10543" max="10751" width="11.5546875" style="7"/>
    <col min="10752" max="10752" width="17.6640625" style="7" customWidth="1"/>
    <col min="10753" max="10753" width="4.109375" style="7" bestFit="1" customWidth="1"/>
    <col min="10754" max="10754" width="3.33203125" style="7" bestFit="1" customWidth="1"/>
    <col min="10755" max="10755" width="3.88671875" style="7" bestFit="1" customWidth="1"/>
    <col min="10756" max="10758" width="4.109375" style="7" bestFit="1" customWidth="1"/>
    <col min="10759" max="10759" width="3.88671875" style="7" bestFit="1" customWidth="1"/>
    <col min="10760" max="10760" width="4.109375" style="7" bestFit="1" customWidth="1"/>
    <col min="10761" max="10761" width="3.88671875" style="7" bestFit="1" customWidth="1"/>
    <col min="10762" max="10762" width="4.109375" style="7" bestFit="1" customWidth="1"/>
    <col min="10763" max="10764" width="3.88671875" style="7" bestFit="1" customWidth="1"/>
    <col min="10765" max="10765" width="4.109375" style="7" bestFit="1" customWidth="1"/>
    <col min="10766" max="10766" width="3.88671875" style="7" bestFit="1" customWidth="1"/>
    <col min="10767" max="10767" width="3.33203125" style="7" bestFit="1" customWidth="1"/>
    <col min="10768" max="10772" width="4.109375" style="7" bestFit="1" customWidth="1"/>
    <col min="10773" max="10773" width="5" style="7" bestFit="1" customWidth="1"/>
    <col min="10774" max="10774" width="5" style="7" customWidth="1"/>
    <col min="10775" max="10776" width="4.109375" style="7" bestFit="1" customWidth="1"/>
    <col min="10777" max="10778" width="3.33203125" style="7" bestFit="1" customWidth="1"/>
    <col min="10779" max="10779" width="3.5546875" style="7" bestFit="1" customWidth="1"/>
    <col min="10780" max="10781" width="4.109375" style="7" bestFit="1" customWidth="1"/>
    <col min="10782" max="10784" width="3.33203125" style="7" bestFit="1" customWidth="1"/>
    <col min="10785" max="10785" width="3.88671875" style="7" bestFit="1" customWidth="1"/>
    <col min="10786" max="10787" width="4.109375" style="7" bestFit="1" customWidth="1"/>
    <col min="10788" max="10788" width="3.88671875" style="7" bestFit="1" customWidth="1"/>
    <col min="10789" max="10789" width="4.109375" style="7" bestFit="1" customWidth="1"/>
    <col min="10790" max="10790" width="5.5546875" style="7" bestFit="1" customWidth="1"/>
    <col min="10791" max="10791" width="4.88671875" style="7" customWidth="1"/>
    <col min="10792" max="10792" width="3.5546875" style="7" bestFit="1" customWidth="1"/>
    <col min="10793" max="10793" width="4.109375" style="7" bestFit="1" customWidth="1"/>
    <col min="10794" max="10794" width="3.33203125" style="7" bestFit="1" customWidth="1"/>
    <col min="10795" max="10795" width="3.33203125" style="7" customWidth="1"/>
    <col min="10796" max="10796" width="3.33203125" style="7" bestFit="1" customWidth="1"/>
    <col min="10797" max="10797" width="3.88671875" style="7" bestFit="1" customWidth="1"/>
    <col min="10798" max="10798" width="4.33203125" style="7" customWidth="1"/>
    <col min="10799" max="11007" width="11.5546875" style="7"/>
    <col min="11008" max="11008" width="17.6640625" style="7" customWidth="1"/>
    <col min="11009" max="11009" width="4.109375" style="7" bestFit="1" customWidth="1"/>
    <col min="11010" max="11010" width="3.33203125" style="7" bestFit="1" customWidth="1"/>
    <col min="11011" max="11011" width="3.88671875" style="7" bestFit="1" customWidth="1"/>
    <col min="11012" max="11014" width="4.109375" style="7" bestFit="1" customWidth="1"/>
    <col min="11015" max="11015" width="3.88671875" style="7" bestFit="1" customWidth="1"/>
    <col min="11016" max="11016" width="4.109375" style="7" bestFit="1" customWidth="1"/>
    <col min="11017" max="11017" width="3.88671875" style="7" bestFit="1" customWidth="1"/>
    <col min="11018" max="11018" width="4.109375" style="7" bestFit="1" customWidth="1"/>
    <col min="11019" max="11020" width="3.88671875" style="7" bestFit="1" customWidth="1"/>
    <col min="11021" max="11021" width="4.109375" style="7" bestFit="1" customWidth="1"/>
    <col min="11022" max="11022" width="3.88671875" style="7" bestFit="1" customWidth="1"/>
    <col min="11023" max="11023" width="3.33203125" style="7" bestFit="1" customWidth="1"/>
    <col min="11024" max="11028" width="4.109375" style="7" bestFit="1" customWidth="1"/>
    <col min="11029" max="11029" width="5" style="7" bestFit="1" customWidth="1"/>
    <col min="11030" max="11030" width="5" style="7" customWidth="1"/>
    <col min="11031" max="11032" width="4.109375" style="7" bestFit="1" customWidth="1"/>
    <col min="11033" max="11034" width="3.33203125" style="7" bestFit="1" customWidth="1"/>
    <col min="11035" max="11035" width="3.5546875" style="7" bestFit="1" customWidth="1"/>
    <col min="11036" max="11037" width="4.109375" style="7" bestFit="1" customWidth="1"/>
    <col min="11038" max="11040" width="3.33203125" style="7" bestFit="1" customWidth="1"/>
    <col min="11041" max="11041" width="3.88671875" style="7" bestFit="1" customWidth="1"/>
    <col min="11042" max="11043" width="4.109375" style="7" bestFit="1" customWidth="1"/>
    <col min="11044" max="11044" width="3.88671875" style="7" bestFit="1" customWidth="1"/>
    <col min="11045" max="11045" width="4.109375" style="7" bestFit="1" customWidth="1"/>
    <col min="11046" max="11046" width="5.5546875" style="7" bestFit="1" customWidth="1"/>
    <col min="11047" max="11047" width="4.88671875" style="7" customWidth="1"/>
    <col min="11048" max="11048" width="3.5546875" style="7" bestFit="1" customWidth="1"/>
    <col min="11049" max="11049" width="4.109375" style="7" bestFit="1" customWidth="1"/>
    <col min="11050" max="11050" width="3.33203125" style="7" bestFit="1" customWidth="1"/>
    <col min="11051" max="11051" width="3.33203125" style="7" customWidth="1"/>
    <col min="11052" max="11052" width="3.33203125" style="7" bestFit="1" customWidth="1"/>
    <col min="11053" max="11053" width="3.88671875" style="7" bestFit="1" customWidth="1"/>
    <col min="11054" max="11054" width="4.33203125" style="7" customWidth="1"/>
    <col min="11055" max="11263" width="11.5546875" style="7"/>
    <col min="11264" max="11264" width="17.6640625" style="7" customWidth="1"/>
    <col min="11265" max="11265" width="4.109375" style="7" bestFit="1" customWidth="1"/>
    <col min="11266" max="11266" width="3.33203125" style="7" bestFit="1" customWidth="1"/>
    <col min="11267" max="11267" width="3.88671875" style="7" bestFit="1" customWidth="1"/>
    <col min="11268" max="11270" width="4.109375" style="7" bestFit="1" customWidth="1"/>
    <col min="11271" max="11271" width="3.88671875" style="7" bestFit="1" customWidth="1"/>
    <col min="11272" max="11272" width="4.109375" style="7" bestFit="1" customWidth="1"/>
    <col min="11273" max="11273" width="3.88671875" style="7" bestFit="1" customWidth="1"/>
    <col min="11274" max="11274" width="4.109375" style="7" bestFit="1" customWidth="1"/>
    <col min="11275" max="11276" width="3.88671875" style="7" bestFit="1" customWidth="1"/>
    <col min="11277" max="11277" width="4.109375" style="7" bestFit="1" customWidth="1"/>
    <col min="11278" max="11278" width="3.88671875" style="7" bestFit="1" customWidth="1"/>
    <col min="11279" max="11279" width="3.33203125" style="7" bestFit="1" customWidth="1"/>
    <col min="11280" max="11284" width="4.109375" style="7" bestFit="1" customWidth="1"/>
    <col min="11285" max="11285" width="5" style="7" bestFit="1" customWidth="1"/>
    <col min="11286" max="11286" width="5" style="7" customWidth="1"/>
    <col min="11287" max="11288" width="4.109375" style="7" bestFit="1" customWidth="1"/>
    <col min="11289" max="11290" width="3.33203125" style="7" bestFit="1" customWidth="1"/>
    <col min="11291" max="11291" width="3.5546875" style="7" bestFit="1" customWidth="1"/>
    <col min="11292" max="11293" width="4.109375" style="7" bestFit="1" customWidth="1"/>
    <col min="11294" max="11296" width="3.33203125" style="7" bestFit="1" customWidth="1"/>
    <col min="11297" max="11297" width="3.88671875" style="7" bestFit="1" customWidth="1"/>
    <col min="11298" max="11299" width="4.109375" style="7" bestFit="1" customWidth="1"/>
    <col min="11300" max="11300" width="3.88671875" style="7" bestFit="1" customWidth="1"/>
    <col min="11301" max="11301" width="4.109375" style="7" bestFit="1" customWidth="1"/>
    <col min="11302" max="11302" width="5.5546875" style="7" bestFit="1" customWidth="1"/>
    <col min="11303" max="11303" width="4.88671875" style="7" customWidth="1"/>
    <col min="11304" max="11304" width="3.5546875" style="7" bestFit="1" customWidth="1"/>
    <col min="11305" max="11305" width="4.109375" style="7" bestFit="1" customWidth="1"/>
    <col min="11306" max="11306" width="3.33203125" style="7" bestFit="1" customWidth="1"/>
    <col min="11307" max="11307" width="3.33203125" style="7" customWidth="1"/>
    <col min="11308" max="11308" width="3.33203125" style="7" bestFit="1" customWidth="1"/>
    <col min="11309" max="11309" width="3.88671875" style="7" bestFit="1" customWidth="1"/>
    <col min="11310" max="11310" width="4.33203125" style="7" customWidth="1"/>
    <col min="11311" max="11519" width="11.5546875" style="7"/>
    <col min="11520" max="11520" width="17.6640625" style="7" customWidth="1"/>
    <col min="11521" max="11521" width="4.109375" style="7" bestFit="1" customWidth="1"/>
    <col min="11522" max="11522" width="3.33203125" style="7" bestFit="1" customWidth="1"/>
    <col min="11523" max="11523" width="3.88671875" style="7" bestFit="1" customWidth="1"/>
    <col min="11524" max="11526" width="4.109375" style="7" bestFit="1" customWidth="1"/>
    <col min="11527" max="11527" width="3.88671875" style="7" bestFit="1" customWidth="1"/>
    <col min="11528" max="11528" width="4.109375" style="7" bestFit="1" customWidth="1"/>
    <col min="11529" max="11529" width="3.88671875" style="7" bestFit="1" customWidth="1"/>
    <col min="11530" max="11530" width="4.109375" style="7" bestFit="1" customWidth="1"/>
    <col min="11531" max="11532" width="3.88671875" style="7" bestFit="1" customWidth="1"/>
    <col min="11533" max="11533" width="4.109375" style="7" bestFit="1" customWidth="1"/>
    <col min="11534" max="11534" width="3.88671875" style="7" bestFit="1" customWidth="1"/>
    <col min="11535" max="11535" width="3.33203125" style="7" bestFit="1" customWidth="1"/>
    <col min="11536" max="11540" width="4.109375" style="7" bestFit="1" customWidth="1"/>
    <col min="11541" max="11541" width="5" style="7" bestFit="1" customWidth="1"/>
    <col min="11542" max="11542" width="5" style="7" customWidth="1"/>
    <col min="11543" max="11544" width="4.109375" style="7" bestFit="1" customWidth="1"/>
    <col min="11545" max="11546" width="3.33203125" style="7" bestFit="1" customWidth="1"/>
    <col min="11547" max="11547" width="3.5546875" style="7" bestFit="1" customWidth="1"/>
    <col min="11548" max="11549" width="4.109375" style="7" bestFit="1" customWidth="1"/>
    <col min="11550" max="11552" width="3.33203125" style="7" bestFit="1" customWidth="1"/>
    <col min="11553" max="11553" width="3.88671875" style="7" bestFit="1" customWidth="1"/>
    <col min="11554" max="11555" width="4.109375" style="7" bestFit="1" customWidth="1"/>
    <col min="11556" max="11556" width="3.88671875" style="7" bestFit="1" customWidth="1"/>
    <col min="11557" max="11557" width="4.109375" style="7" bestFit="1" customWidth="1"/>
    <col min="11558" max="11558" width="5.5546875" style="7" bestFit="1" customWidth="1"/>
    <col min="11559" max="11559" width="4.88671875" style="7" customWidth="1"/>
    <col min="11560" max="11560" width="3.5546875" style="7" bestFit="1" customWidth="1"/>
    <col min="11561" max="11561" width="4.109375" style="7" bestFit="1" customWidth="1"/>
    <col min="11562" max="11562" width="3.33203125" style="7" bestFit="1" customWidth="1"/>
    <col min="11563" max="11563" width="3.33203125" style="7" customWidth="1"/>
    <col min="11564" max="11564" width="3.33203125" style="7" bestFit="1" customWidth="1"/>
    <col min="11565" max="11565" width="3.88671875" style="7" bestFit="1" customWidth="1"/>
    <col min="11566" max="11566" width="4.33203125" style="7" customWidth="1"/>
    <col min="11567" max="11775" width="11.5546875" style="7"/>
    <col min="11776" max="11776" width="17.6640625" style="7" customWidth="1"/>
    <col min="11777" max="11777" width="4.109375" style="7" bestFit="1" customWidth="1"/>
    <col min="11778" max="11778" width="3.33203125" style="7" bestFit="1" customWidth="1"/>
    <col min="11779" max="11779" width="3.88671875" style="7" bestFit="1" customWidth="1"/>
    <col min="11780" max="11782" width="4.109375" style="7" bestFit="1" customWidth="1"/>
    <col min="11783" max="11783" width="3.88671875" style="7" bestFit="1" customWidth="1"/>
    <col min="11784" max="11784" width="4.109375" style="7" bestFit="1" customWidth="1"/>
    <col min="11785" max="11785" width="3.88671875" style="7" bestFit="1" customWidth="1"/>
    <col min="11786" max="11786" width="4.109375" style="7" bestFit="1" customWidth="1"/>
    <col min="11787" max="11788" width="3.88671875" style="7" bestFit="1" customWidth="1"/>
    <col min="11789" max="11789" width="4.109375" style="7" bestFit="1" customWidth="1"/>
    <col min="11790" max="11790" width="3.88671875" style="7" bestFit="1" customWidth="1"/>
    <col min="11791" max="11791" width="3.33203125" style="7" bestFit="1" customWidth="1"/>
    <col min="11792" max="11796" width="4.109375" style="7" bestFit="1" customWidth="1"/>
    <col min="11797" max="11797" width="5" style="7" bestFit="1" customWidth="1"/>
    <col min="11798" max="11798" width="5" style="7" customWidth="1"/>
    <col min="11799" max="11800" width="4.109375" style="7" bestFit="1" customWidth="1"/>
    <col min="11801" max="11802" width="3.33203125" style="7" bestFit="1" customWidth="1"/>
    <col min="11803" max="11803" width="3.5546875" style="7" bestFit="1" customWidth="1"/>
    <col min="11804" max="11805" width="4.109375" style="7" bestFit="1" customWidth="1"/>
    <col min="11806" max="11808" width="3.33203125" style="7" bestFit="1" customWidth="1"/>
    <col min="11809" max="11809" width="3.88671875" style="7" bestFit="1" customWidth="1"/>
    <col min="11810" max="11811" width="4.109375" style="7" bestFit="1" customWidth="1"/>
    <col min="11812" max="11812" width="3.88671875" style="7" bestFit="1" customWidth="1"/>
    <col min="11813" max="11813" width="4.109375" style="7" bestFit="1" customWidth="1"/>
    <col min="11814" max="11814" width="5.5546875" style="7" bestFit="1" customWidth="1"/>
    <col min="11815" max="11815" width="4.88671875" style="7" customWidth="1"/>
    <col min="11816" max="11816" width="3.5546875" style="7" bestFit="1" customWidth="1"/>
    <col min="11817" max="11817" width="4.109375" style="7" bestFit="1" customWidth="1"/>
    <col min="11818" max="11818" width="3.33203125" style="7" bestFit="1" customWidth="1"/>
    <col min="11819" max="11819" width="3.33203125" style="7" customWidth="1"/>
    <col min="11820" max="11820" width="3.33203125" style="7" bestFit="1" customWidth="1"/>
    <col min="11821" max="11821" width="3.88671875" style="7" bestFit="1" customWidth="1"/>
    <col min="11822" max="11822" width="4.33203125" style="7" customWidth="1"/>
    <col min="11823" max="12031" width="11.5546875" style="7"/>
    <col min="12032" max="12032" width="17.6640625" style="7" customWidth="1"/>
    <col min="12033" max="12033" width="4.109375" style="7" bestFit="1" customWidth="1"/>
    <col min="12034" max="12034" width="3.33203125" style="7" bestFit="1" customWidth="1"/>
    <col min="12035" max="12035" width="3.88671875" style="7" bestFit="1" customWidth="1"/>
    <col min="12036" max="12038" width="4.109375" style="7" bestFit="1" customWidth="1"/>
    <col min="12039" max="12039" width="3.88671875" style="7" bestFit="1" customWidth="1"/>
    <col min="12040" max="12040" width="4.109375" style="7" bestFit="1" customWidth="1"/>
    <col min="12041" max="12041" width="3.88671875" style="7" bestFit="1" customWidth="1"/>
    <col min="12042" max="12042" width="4.109375" style="7" bestFit="1" customWidth="1"/>
    <col min="12043" max="12044" width="3.88671875" style="7" bestFit="1" customWidth="1"/>
    <col min="12045" max="12045" width="4.109375" style="7" bestFit="1" customWidth="1"/>
    <col min="12046" max="12046" width="3.88671875" style="7" bestFit="1" customWidth="1"/>
    <col min="12047" max="12047" width="3.33203125" style="7" bestFit="1" customWidth="1"/>
    <col min="12048" max="12052" width="4.109375" style="7" bestFit="1" customWidth="1"/>
    <col min="12053" max="12053" width="5" style="7" bestFit="1" customWidth="1"/>
    <col min="12054" max="12054" width="5" style="7" customWidth="1"/>
    <col min="12055" max="12056" width="4.109375" style="7" bestFit="1" customWidth="1"/>
    <col min="12057" max="12058" width="3.33203125" style="7" bestFit="1" customWidth="1"/>
    <col min="12059" max="12059" width="3.5546875" style="7" bestFit="1" customWidth="1"/>
    <col min="12060" max="12061" width="4.109375" style="7" bestFit="1" customWidth="1"/>
    <col min="12062" max="12064" width="3.33203125" style="7" bestFit="1" customWidth="1"/>
    <col min="12065" max="12065" width="3.88671875" style="7" bestFit="1" customWidth="1"/>
    <col min="12066" max="12067" width="4.109375" style="7" bestFit="1" customWidth="1"/>
    <col min="12068" max="12068" width="3.88671875" style="7" bestFit="1" customWidth="1"/>
    <col min="12069" max="12069" width="4.109375" style="7" bestFit="1" customWidth="1"/>
    <col min="12070" max="12070" width="5.5546875" style="7" bestFit="1" customWidth="1"/>
    <col min="12071" max="12071" width="4.88671875" style="7" customWidth="1"/>
    <col min="12072" max="12072" width="3.5546875" style="7" bestFit="1" customWidth="1"/>
    <col min="12073" max="12073" width="4.109375" style="7" bestFit="1" customWidth="1"/>
    <col min="12074" max="12074" width="3.33203125" style="7" bestFit="1" customWidth="1"/>
    <col min="12075" max="12075" width="3.33203125" style="7" customWidth="1"/>
    <col min="12076" max="12076" width="3.33203125" style="7" bestFit="1" customWidth="1"/>
    <col min="12077" max="12077" width="3.88671875" style="7" bestFit="1" customWidth="1"/>
    <col min="12078" max="12078" width="4.33203125" style="7" customWidth="1"/>
    <col min="12079" max="12287" width="11.5546875" style="7"/>
    <col min="12288" max="12288" width="17.6640625" style="7" customWidth="1"/>
    <col min="12289" max="12289" width="4.109375" style="7" bestFit="1" customWidth="1"/>
    <col min="12290" max="12290" width="3.33203125" style="7" bestFit="1" customWidth="1"/>
    <col min="12291" max="12291" width="3.88671875" style="7" bestFit="1" customWidth="1"/>
    <col min="12292" max="12294" width="4.109375" style="7" bestFit="1" customWidth="1"/>
    <col min="12295" max="12295" width="3.88671875" style="7" bestFit="1" customWidth="1"/>
    <col min="12296" max="12296" width="4.109375" style="7" bestFit="1" customWidth="1"/>
    <col min="12297" max="12297" width="3.88671875" style="7" bestFit="1" customWidth="1"/>
    <col min="12298" max="12298" width="4.109375" style="7" bestFit="1" customWidth="1"/>
    <col min="12299" max="12300" width="3.88671875" style="7" bestFit="1" customWidth="1"/>
    <col min="12301" max="12301" width="4.109375" style="7" bestFit="1" customWidth="1"/>
    <col min="12302" max="12302" width="3.88671875" style="7" bestFit="1" customWidth="1"/>
    <col min="12303" max="12303" width="3.33203125" style="7" bestFit="1" customWidth="1"/>
    <col min="12304" max="12308" width="4.109375" style="7" bestFit="1" customWidth="1"/>
    <col min="12309" max="12309" width="5" style="7" bestFit="1" customWidth="1"/>
    <col min="12310" max="12310" width="5" style="7" customWidth="1"/>
    <col min="12311" max="12312" width="4.109375" style="7" bestFit="1" customWidth="1"/>
    <col min="12313" max="12314" width="3.33203125" style="7" bestFit="1" customWidth="1"/>
    <col min="12315" max="12315" width="3.5546875" style="7" bestFit="1" customWidth="1"/>
    <col min="12316" max="12317" width="4.109375" style="7" bestFit="1" customWidth="1"/>
    <col min="12318" max="12320" width="3.33203125" style="7" bestFit="1" customWidth="1"/>
    <col min="12321" max="12321" width="3.88671875" style="7" bestFit="1" customWidth="1"/>
    <col min="12322" max="12323" width="4.109375" style="7" bestFit="1" customWidth="1"/>
    <col min="12324" max="12324" width="3.88671875" style="7" bestFit="1" customWidth="1"/>
    <col min="12325" max="12325" width="4.109375" style="7" bestFit="1" customWidth="1"/>
    <col min="12326" max="12326" width="5.5546875" style="7" bestFit="1" customWidth="1"/>
    <col min="12327" max="12327" width="4.88671875" style="7" customWidth="1"/>
    <col min="12328" max="12328" width="3.5546875" style="7" bestFit="1" customWidth="1"/>
    <col min="12329" max="12329" width="4.109375" style="7" bestFit="1" customWidth="1"/>
    <col min="12330" max="12330" width="3.33203125" style="7" bestFit="1" customWidth="1"/>
    <col min="12331" max="12331" width="3.33203125" style="7" customWidth="1"/>
    <col min="12332" max="12332" width="3.33203125" style="7" bestFit="1" customWidth="1"/>
    <col min="12333" max="12333" width="3.88671875" style="7" bestFit="1" customWidth="1"/>
    <col min="12334" max="12334" width="4.33203125" style="7" customWidth="1"/>
    <col min="12335" max="12543" width="11.5546875" style="7"/>
    <col min="12544" max="12544" width="17.6640625" style="7" customWidth="1"/>
    <col min="12545" max="12545" width="4.109375" style="7" bestFit="1" customWidth="1"/>
    <col min="12546" max="12546" width="3.33203125" style="7" bestFit="1" customWidth="1"/>
    <col min="12547" max="12547" width="3.88671875" style="7" bestFit="1" customWidth="1"/>
    <col min="12548" max="12550" width="4.109375" style="7" bestFit="1" customWidth="1"/>
    <col min="12551" max="12551" width="3.88671875" style="7" bestFit="1" customWidth="1"/>
    <col min="12552" max="12552" width="4.109375" style="7" bestFit="1" customWidth="1"/>
    <col min="12553" max="12553" width="3.88671875" style="7" bestFit="1" customWidth="1"/>
    <col min="12554" max="12554" width="4.109375" style="7" bestFit="1" customWidth="1"/>
    <col min="12555" max="12556" width="3.88671875" style="7" bestFit="1" customWidth="1"/>
    <col min="12557" max="12557" width="4.109375" style="7" bestFit="1" customWidth="1"/>
    <col min="12558" max="12558" width="3.88671875" style="7" bestFit="1" customWidth="1"/>
    <col min="12559" max="12559" width="3.33203125" style="7" bestFit="1" customWidth="1"/>
    <col min="12560" max="12564" width="4.109375" style="7" bestFit="1" customWidth="1"/>
    <col min="12565" max="12565" width="5" style="7" bestFit="1" customWidth="1"/>
    <col min="12566" max="12566" width="5" style="7" customWidth="1"/>
    <col min="12567" max="12568" width="4.109375" style="7" bestFit="1" customWidth="1"/>
    <col min="12569" max="12570" width="3.33203125" style="7" bestFit="1" customWidth="1"/>
    <col min="12571" max="12571" width="3.5546875" style="7" bestFit="1" customWidth="1"/>
    <col min="12572" max="12573" width="4.109375" style="7" bestFit="1" customWidth="1"/>
    <col min="12574" max="12576" width="3.33203125" style="7" bestFit="1" customWidth="1"/>
    <col min="12577" max="12577" width="3.88671875" style="7" bestFit="1" customWidth="1"/>
    <col min="12578" max="12579" width="4.109375" style="7" bestFit="1" customWidth="1"/>
    <col min="12580" max="12580" width="3.88671875" style="7" bestFit="1" customWidth="1"/>
    <col min="12581" max="12581" width="4.109375" style="7" bestFit="1" customWidth="1"/>
    <col min="12582" max="12582" width="5.5546875" style="7" bestFit="1" customWidth="1"/>
    <col min="12583" max="12583" width="4.88671875" style="7" customWidth="1"/>
    <col min="12584" max="12584" width="3.5546875" style="7" bestFit="1" customWidth="1"/>
    <col min="12585" max="12585" width="4.109375" style="7" bestFit="1" customWidth="1"/>
    <col min="12586" max="12586" width="3.33203125" style="7" bestFit="1" customWidth="1"/>
    <col min="12587" max="12587" width="3.33203125" style="7" customWidth="1"/>
    <col min="12588" max="12588" width="3.33203125" style="7" bestFit="1" customWidth="1"/>
    <col min="12589" max="12589" width="3.88671875" style="7" bestFit="1" customWidth="1"/>
    <col min="12590" max="12590" width="4.33203125" style="7" customWidth="1"/>
    <col min="12591" max="12799" width="11.5546875" style="7"/>
    <col min="12800" max="12800" width="17.6640625" style="7" customWidth="1"/>
    <col min="12801" max="12801" width="4.109375" style="7" bestFit="1" customWidth="1"/>
    <col min="12802" max="12802" width="3.33203125" style="7" bestFit="1" customWidth="1"/>
    <col min="12803" max="12803" width="3.88671875" style="7" bestFit="1" customWidth="1"/>
    <col min="12804" max="12806" width="4.109375" style="7" bestFit="1" customWidth="1"/>
    <col min="12807" max="12807" width="3.88671875" style="7" bestFit="1" customWidth="1"/>
    <col min="12808" max="12808" width="4.109375" style="7" bestFit="1" customWidth="1"/>
    <col min="12809" max="12809" width="3.88671875" style="7" bestFit="1" customWidth="1"/>
    <col min="12810" max="12810" width="4.109375" style="7" bestFit="1" customWidth="1"/>
    <col min="12811" max="12812" width="3.88671875" style="7" bestFit="1" customWidth="1"/>
    <col min="12813" max="12813" width="4.109375" style="7" bestFit="1" customWidth="1"/>
    <col min="12814" max="12814" width="3.88671875" style="7" bestFit="1" customWidth="1"/>
    <col min="12815" max="12815" width="3.33203125" style="7" bestFit="1" customWidth="1"/>
    <col min="12816" max="12820" width="4.109375" style="7" bestFit="1" customWidth="1"/>
    <col min="12821" max="12821" width="5" style="7" bestFit="1" customWidth="1"/>
    <col min="12822" max="12822" width="5" style="7" customWidth="1"/>
    <col min="12823" max="12824" width="4.109375" style="7" bestFit="1" customWidth="1"/>
    <col min="12825" max="12826" width="3.33203125" style="7" bestFit="1" customWidth="1"/>
    <col min="12827" max="12827" width="3.5546875" style="7" bestFit="1" customWidth="1"/>
    <col min="12828" max="12829" width="4.109375" style="7" bestFit="1" customWidth="1"/>
    <col min="12830" max="12832" width="3.33203125" style="7" bestFit="1" customWidth="1"/>
    <col min="12833" max="12833" width="3.88671875" style="7" bestFit="1" customWidth="1"/>
    <col min="12834" max="12835" width="4.109375" style="7" bestFit="1" customWidth="1"/>
    <col min="12836" max="12836" width="3.88671875" style="7" bestFit="1" customWidth="1"/>
    <col min="12837" max="12837" width="4.109375" style="7" bestFit="1" customWidth="1"/>
    <col min="12838" max="12838" width="5.5546875" style="7" bestFit="1" customWidth="1"/>
    <col min="12839" max="12839" width="4.88671875" style="7" customWidth="1"/>
    <col min="12840" max="12840" width="3.5546875" style="7" bestFit="1" customWidth="1"/>
    <col min="12841" max="12841" width="4.109375" style="7" bestFit="1" customWidth="1"/>
    <col min="12842" max="12842" width="3.33203125" style="7" bestFit="1" customWidth="1"/>
    <col min="12843" max="12843" width="3.33203125" style="7" customWidth="1"/>
    <col min="12844" max="12844" width="3.33203125" style="7" bestFit="1" customWidth="1"/>
    <col min="12845" max="12845" width="3.88671875" style="7" bestFit="1" customWidth="1"/>
    <col min="12846" max="12846" width="4.33203125" style="7" customWidth="1"/>
    <col min="12847" max="13055" width="11.5546875" style="7"/>
    <col min="13056" max="13056" width="17.6640625" style="7" customWidth="1"/>
    <col min="13057" max="13057" width="4.109375" style="7" bestFit="1" customWidth="1"/>
    <col min="13058" max="13058" width="3.33203125" style="7" bestFit="1" customWidth="1"/>
    <col min="13059" max="13059" width="3.88671875" style="7" bestFit="1" customWidth="1"/>
    <col min="13060" max="13062" width="4.109375" style="7" bestFit="1" customWidth="1"/>
    <col min="13063" max="13063" width="3.88671875" style="7" bestFit="1" customWidth="1"/>
    <col min="13064" max="13064" width="4.109375" style="7" bestFit="1" customWidth="1"/>
    <col min="13065" max="13065" width="3.88671875" style="7" bestFit="1" customWidth="1"/>
    <col min="13066" max="13066" width="4.109375" style="7" bestFit="1" customWidth="1"/>
    <col min="13067" max="13068" width="3.88671875" style="7" bestFit="1" customWidth="1"/>
    <col min="13069" max="13069" width="4.109375" style="7" bestFit="1" customWidth="1"/>
    <col min="13070" max="13070" width="3.88671875" style="7" bestFit="1" customWidth="1"/>
    <col min="13071" max="13071" width="3.33203125" style="7" bestFit="1" customWidth="1"/>
    <col min="13072" max="13076" width="4.109375" style="7" bestFit="1" customWidth="1"/>
    <col min="13077" max="13077" width="5" style="7" bestFit="1" customWidth="1"/>
    <col min="13078" max="13078" width="5" style="7" customWidth="1"/>
    <col min="13079" max="13080" width="4.109375" style="7" bestFit="1" customWidth="1"/>
    <col min="13081" max="13082" width="3.33203125" style="7" bestFit="1" customWidth="1"/>
    <col min="13083" max="13083" width="3.5546875" style="7" bestFit="1" customWidth="1"/>
    <col min="13084" max="13085" width="4.109375" style="7" bestFit="1" customWidth="1"/>
    <col min="13086" max="13088" width="3.33203125" style="7" bestFit="1" customWidth="1"/>
    <col min="13089" max="13089" width="3.88671875" style="7" bestFit="1" customWidth="1"/>
    <col min="13090" max="13091" width="4.109375" style="7" bestFit="1" customWidth="1"/>
    <col min="13092" max="13092" width="3.88671875" style="7" bestFit="1" customWidth="1"/>
    <col min="13093" max="13093" width="4.109375" style="7" bestFit="1" customWidth="1"/>
    <col min="13094" max="13094" width="5.5546875" style="7" bestFit="1" customWidth="1"/>
    <col min="13095" max="13095" width="4.88671875" style="7" customWidth="1"/>
    <col min="13096" max="13096" width="3.5546875" style="7" bestFit="1" customWidth="1"/>
    <col min="13097" max="13097" width="4.109375" style="7" bestFit="1" customWidth="1"/>
    <col min="13098" max="13098" width="3.33203125" style="7" bestFit="1" customWidth="1"/>
    <col min="13099" max="13099" width="3.33203125" style="7" customWidth="1"/>
    <col min="13100" max="13100" width="3.33203125" style="7" bestFit="1" customWidth="1"/>
    <col min="13101" max="13101" width="3.88671875" style="7" bestFit="1" customWidth="1"/>
    <col min="13102" max="13102" width="4.33203125" style="7" customWidth="1"/>
    <col min="13103" max="13311" width="11.5546875" style="7"/>
    <col min="13312" max="13312" width="17.6640625" style="7" customWidth="1"/>
    <col min="13313" max="13313" width="4.109375" style="7" bestFit="1" customWidth="1"/>
    <col min="13314" max="13314" width="3.33203125" style="7" bestFit="1" customWidth="1"/>
    <col min="13315" max="13315" width="3.88671875" style="7" bestFit="1" customWidth="1"/>
    <col min="13316" max="13318" width="4.109375" style="7" bestFit="1" customWidth="1"/>
    <col min="13319" max="13319" width="3.88671875" style="7" bestFit="1" customWidth="1"/>
    <col min="13320" max="13320" width="4.109375" style="7" bestFit="1" customWidth="1"/>
    <col min="13321" max="13321" width="3.88671875" style="7" bestFit="1" customWidth="1"/>
    <col min="13322" max="13322" width="4.109375" style="7" bestFit="1" customWidth="1"/>
    <col min="13323" max="13324" width="3.88671875" style="7" bestFit="1" customWidth="1"/>
    <col min="13325" max="13325" width="4.109375" style="7" bestFit="1" customWidth="1"/>
    <col min="13326" max="13326" width="3.88671875" style="7" bestFit="1" customWidth="1"/>
    <col min="13327" max="13327" width="3.33203125" style="7" bestFit="1" customWidth="1"/>
    <col min="13328" max="13332" width="4.109375" style="7" bestFit="1" customWidth="1"/>
    <col min="13333" max="13333" width="5" style="7" bestFit="1" customWidth="1"/>
    <col min="13334" max="13334" width="5" style="7" customWidth="1"/>
    <col min="13335" max="13336" width="4.109375" style="7" bestFit="1" customWidth="1"/>
    <col min="13337" max="13338" width="3.33203125" style="7" bestFit="1" customWidth="1"/>
    <col min="13339" max="13339" width="3.5546875" style="7" bestFit="1" customWidth="1"/>
    <col min="13340" max="13341" width="4.109375" style="7" bestFit="1" customWidth="1"/>
    <col min="13342" max="13344" width="3.33203125" style="7" bestFit="1" customWidth="1"/>
    <col min="13345" max="13345" width="3.88671875" style="7" bestFit="1" customWidth="1"/>
    <col min="13346" max="13347" width="4.109375" style="7" bestFit="1" customWidth="1"/>
    <col min="13348" max="13348" width="3.88671875" style="7" bestFit="1" customWidth="1"/>
    <col min="13349" max="13349" width="4.109375" style="7" bestFit="1" customWidth="1"/>
    <col min="13350" max="13350" width="5.5546875" style="7" bestFit="1" customWidth="1"/>
    <col min="13351" max="13351" width="4.88671875" style="7" customWidth="1"/>
    <col min="13352" max="13352" width="3.5546875" style="7" bestFit="1" customWidth="1"/>
    <col min="13353" max="13353" width="4.109375" style="7" bestFit="1" customWidth="1"/>
    <col min="13354" max="13354" width="3.33203125" style="7" bestFit="1" customWidth="1"/>
    <col min="13355" max="13355" width="3.33203125" style="7" customWidth="1"/>
    <col min="13356" max="13356" width="3.33203125" style="7" bestFit="1" customWidth="1"/>
    <col min="13357" max="13357" width="3.88671875" style="7" bestFit="1" customWidth="1"/>
    <col min="13358" max="13358" width="4.33203125" style="7" customWidth="1"/>
    <col min="13359" max="13567" width="11.5546875" style="7"/>
    <col min="13568" max="13568" width="17.6640625" style="7" customWidth="1"/>
    <col min="13569" max="13569" width="4.109375" style="7" bestFit="1" customWidth="1"/>
    <col min="13570" max="13570" width="3.33203125" style="7" bestFit="1" customWidth="1"/>
    <col min="13571" max="13571" width="3.88671875" style="7" bestFit="1" customWidth="1"/>
    <col min="13572" max="13574" width="4.109375" style="7" bestFit="1" customWidth="1"/>
    <col min="13575" max="13575" width="3.88671875" style="7" bestFit="1" customWidth="1"/>
    <col min="13576" max="13576" width="4.109375" style="7" bestFit="1" customWidth="1"/>
    <col min="13577" max="13577" width="3.88671875" style="7" bestFit="1" customWidth="1"/>
    <col min="13578" max="13578" width="4.109375" style="7" bestFit="1" customWidth="1"/>
    <col min="13579" max="13580" width="3.88671875" style="7" bestFit="1" customWidth="1"/>
    <col min="13581" max="13581" width="4.109375" style="7" bestFit="1" customWidth="1"/>
    <col min="13582" max="13582" width="3.88671875" style="7" bestFit="1" customWidth="1"/>
    <col min="13583" max="13583" width="3.33203125" style="7" bestFit="1" customWidth="1"/>
    <col min="13584" max="13588" width="4.109375" style="7" bestFit="1" customWidth="1"/>
    <col min="13589" max="13589" width="5" style="7" bestFit="1" customWidth="1"/>
    <col min="13590" max="13590" width="5" style="7" customWidth="1"/>
    <col min="13591" max="13592" width="4.109375" style="7" bestFit="1" customWidth="1"/>
    <col min="13593" max="13594" width="3.33203125" style="7" bestFit="1" customWidth="1"/>
    <col min="13595" max="13595" width="3.5546875" style="7" bestFit="1" customWidth="1"/>
    <col min="13596" max="13597" width="4.109375" style="7" bestFit="1" customWidth="1"/>
    <col min="13598" max="13600" width="3.33203125" style="7" bestFit="1" customWidth="1"/>
    <col min="13601" max="13601" width="3.88671875" style="7" bestFit="1" customWidth="1"/>
    <col min="13602" max="13603" width="4.109375" style="7" bestFit="1" customWidth="1"/>
    <col min="13604" max="13604" width="3.88671875" style="7" bestFit="1" customWidth="1"/>
    <col min="13605" max="13605" width="4.109375" style="7" bestFit="1" customWidth="1"/>
    <col min="13606" max="13606" width="5.5546875" style="7" bestFit="1" customWidth="1"/>
    <col min="13607" max="13607" width="4.88671875" style="7" customWidth="1"/>
    <col min="13608" max="13608" width="3.5546875" style="7" bestFit="1" customWidth="1"/>
    <col min="13609" max="13609" width="4.109375" style="7" bestFit="1" customWidth="1"/>
    <col min="13610" max="13610" width="3.33203125" style="7" bestFit="1" customWidth="1"/>
    <col min="13611" max="13611" width="3.33203125" style="7" customWidth="1"/>
    <col min="13612" max="13612" width="3.33203125" style="7" bestFit="1" customWidth="1"/>
    <col min="13613" max="13613" width="3.88671875" style="7" bestFit="1" customWidth="1"/>
    <col min="13614" max="13614" width="4.33203125" style="7" customWidth="1"/>
    <col min="13615" max="13823" width="11.5546875" style="7"/>
    <col min="13824" max="13824" width="17.6640625" style="7" customWidth="1"/>
    <col min="13825" max="13825" width="4.109375" style="7" bestFit="1" customWidth="1"/>
    <col min="13826" max="13826" width="3.33203125" style="7" bestFit="1" customWidth="1"/>
    <col min="13827" max="13827" width="3.88671875" style="7" bestFit="1" customWidth="1"/>
    <col min="13828" max="13830" width="4.109375" style="7" bestFit="1" customWidth="1"/>
    <col min="13831" max="13831" width="3.88671875" style="7" bestFit="1" customWidth="1"/>
    <col min="13832" max="13832" width="4.109375" style="7" bestFit="1" customWidth="1"/>
    <col min="13833" max="13833" width="3.88671875" style="7" bestFit="1" customWidth="1"/>
    <col min="13834" max="13834" width="4.109375" style="7" bestFit="1" customWidth="1"/>
    <col min="13835" max="13836" width="3.88671875" style="7" bestFit="1" customWidth="1"/>
    <col min="13837" max="13837" width="4.109375" style="7" bestFit="1" customWidth="1"/>
    <col min="13838" max="13838" width="3.88671875" style="7" bestFit="1" customWidth="1"/>
    <col min="13839" max="13839" width="3.33203125" style="7" bestFit="1" customWidth="1"/>
    <col min="13840" max="13844" width="4.109375" style="7" bestFit="1" customWidth="1"/>
    <col min="13845" max="13845" width="5" style="7" bestFit="1" customWidth="1"/>
    <col min="13846" max="13846" width="5" style="7" customWidth="1"/>
    <col min="13847" max="13848" width="4.109375" style="7" bestFit="1" customWidth="1"/>
    <col min="13849" max="13850" width="3.33203125" style="7" bestFit="1" customWidth="1"/>
    <col min="13851" max="13851" width="3.5546875" style="7" bestFit="1" customWidth="1"/>
    <col min="13852" max="13853" width="4.109375" style="7" bestFit="1" customWidth="1"/>
    <col min="13854" max="13856" width="3.33203125" style="7" bestFit="1" customWidth="1"/>
    <col min="13857" max="13857" width="3.88671875" style="7" bestFit="1" customWidth="1"/>
    <col min="13858" max="13859" width="4.109375" style="7" bestFit="1" customWidth="1"/>
    <col min="13860" max="13860" width="3.88671875" style="7" bestFit="1" customWidth="1"/>
    <col min="13861" max="13861" width="4.109375" style="7" bestFit="1" customWidth="1"/>
    <col min="13862" max="13862" width="5.5546875" style="7" bestFit="1" customWidth="1"/>
    <col min="13863" max="13863" width="4.88671875" style="7" customWidth="1"/>
    <col min="13864" max="13864" width="3.5546875" style="7" bestFit="1" customWidth="1"/>
    <col min="13865" max="13865" width="4.109375" style="7" bestFit="1" customWidth="1"/>
    <col min="13866" max="13866" width="3.33203125" style="7" bestFit="1" customWidth="1"/>
    <col min="13867" max="13867" width="3.33203125" style="7" customWidth="1"/>
    <col min="13868" max="13868" width="3.33203125" style="7" bestFit="1" customWidth="1"/>
    <col min="13869" max="13869" width="3.88671875" style="7" bestFit="1" customWidth="1"/>
    <col min="13870" max="13870" width="4.33203125" style="7" customWidth="1"/>
    <col min="13871" max="14079" width="11.5546875" style="7"/>
    <col min="14080" max="14080" width="17.6640625" style="7" customWidth="1"/>
    <col min="14081" max="14081" width="4.109375" style="7" bestFit="1" customWidth="1"/>
    <col min="14082" max="14082" width="3.33203125" style="7" bestFit="1" customWidth="1"/>
    <col min="14083" max="14083" width="3.88671875" style="7" bestFit="1" customWidth="1"/>
    <col min="14084" max="14086" width="4.109375" style="7" bestFit="1" customWidth="1"/>
    <col min="14087" max="14087" width="3.88671875" style="7" bestFit="1" customWidth="1"/>
    <col min="14088" max="14088" width="4.109375" style="7" bestFit="1" customWidth="1"/>
    <col min="14089" max="14089" width="3.88671875" style="7" bestFit="1" customWidth="1"/>
    <col min="14090" max="14090" width="4.109375" style="7" bestFit="1" customWidth="1"/>
    <col min="14091" max="14092" width="3.88671875" style="7" bestFit="1" customWidth="1"/>
    <col min="14093" max="14093" width="4.109375" style="7" bestFit="1" customWidth="1"/>
    <col min="14094" max="14094" width="3.88671875" style="7" bestFit="1" customWidth="1"/>
    <col min="14095" max="14095" width="3.33203125" style="7" bestFit="1" customWidth="1"/>
    <col min="14096" max="14100" width="4.109375" style="7" bestFit="1" customWidth="1"/>
    <col min="14101" max="14101" width="5" style="7" bestFit="1" customWidth="1"/>
    <col min="14102" max="14102" width="5" style="7" customWidth="1"/>
    <col min="14103" max="14104" width="4.109375" style="7" bestFit="1" customWidth="1"/>
    <col min="14105" max="14106" width="3.33203125" style="7" bestFit="1" customWidth="1"/>
    <col min="14107" max="14107" width="3.5546875" style="7" bestFit="1" customWidth="1"/>
    <col min="14108" max="14109" width="4.109375" style="7" bestFit="1" customWidth="1"/>
    <col min="14110" max="14112" width="3.33203125" style="7" bestFit="1" customWidth="1"/>
    <col min="14113" max="14113" width="3.88671875" style="7" bestFit="1" customWidth="1"/>
    <col min="14114" max="14115" width="4.109375" style="7" bestFit="1" customWidth="1"/>
    <col min="14116" max="14116" width="3.88671875" style="7" bestFit="1" customWidth="1"/>
    <col min="14117" max="14117" width="4.109375" style="7" bestFit="1" customWidth="1"/>
    <col min="14118" max="14118" width="5.5546875" style="7" bestFit="1" customWidth="1"/>
    <col min="14119" max="14119" width="4.88671875" style="7" customWidth="1"/>
    <col min="14120" max="14120" width="3.5546875" style="7" bestFit="1" customWidth="1"/>
    <col min="14121" max="14121" width="4.109375" style="7" bestFit="1" customWidth="1"/>
    <col min="14122" max="14122" width="3.33203125" style="7" bestFit="1" customWidth="1"/>
    <col min="14123" max="14123" width="3.33203125" style="7" customWidth="1"/>
    <col min="14124" max="14124" width="3.33203125" style="7" bestFit="1" customWidth="1"/>
    <col min="14125" max="14125" width="3.88671875" style="7" bestFit="1" customWidth="1"/>
    <col min="14126" max="14126" width="4.33203125" style="7" customWidth="1"/>
    <col min="14127" max="14335" width="11.5546875" style="7"/>
    <col min="14336" max="14336" width="17.6640625" style="7" customWidth="1"/>
    <col min="14337" max="14337" width="4.109375" style="7" bestFit="1" customWidth="1"/>
    <col min="14338" max="14338" width="3.33203125" style="7" bestFit="1" customWidth="1"/>
    <col min="14339" max="14339" width="3.88671875" style="7" bestFit="1" customWidth="1"/>
    <col min="14340" max="14342" width="4.109375" style="7" bestFit="1" customWidth="1"/>
    <col min="14343" max="14343" width="3.88671875" style="7" bestFit="1" customWidth="1"/>
    <col min="14344" max="14344" width="4.109375" style="7" bestFit="1" customWidth="1"/>
    <col min="14345" max="14345" width="3.88671875" style="7" bestFit="1" customWidth="1"/>
    <col min="14346" max="14346" width="4.109375" style="7" bestFit="1" customWidth="1"/>
    <col min="14347" max="14348" width="3.88671875" style="7" bestFit="1" customWidth="1"/>
    <col min="14349" max="14349" width="4.109375" style="7" bestFit="1" customWidth="1"/>
    <col min="14350" max="14350" width="3.88671875" style="7" bestFit="1" customWidth="1"/>
    <col min="14351" max="14351" width="3.33203125" style="7" bestFit="1" customWidth="1"/>
    <col min="14352" max="14356" width="4.109375" style="7" bestFit="1" customWidth="1"/>
    <col min="14357" max="14357" width="5" style="7" bestFit="1" customWidth="1"/>
    <col min="14358" max="14358" width="5" style="7" customWidth="1"/>
    <col min="14359" max="14360" width="4.109375" style="7" bestFit="1" customWidth="1"/>
    <col min="14361" max="14362" width="3.33203125" style="7" bestFit="1" customWidth="1"/>
    <col min="14363" max="14363" width="3.5546875" style="7" bestFit="1" customWidth="1"/>
    <col min="14364" max="14365" width="4.109375" style="7" bestFit="1" customWidth="1"/>
    <col min="14366" max="14368" width="3.33203125" style="7" bestFit="1" customWidth="1"/>
    <col min="14369" max="14369" width="3.88671875" style="7" bestFit="1" customWidth="1"/>
    <col min="14370" max="14371" width="4.109375" style="7" bestFit="1" customWidth="1"/>
    <col min="14372" max="14372" width="3.88671875" style="7" bestFit="1" customWidth="1"/>
    <col min="14373" max="14373" width="4.109375" style="7" bestFit="1" customWidth="1"/>
    <col min="14374" max="14374" width="5.5546875" style="7" bestFit="1" customWidth="1"/>
    <col min="14375" max="14375" width="4.88671875" style="7" customWidth="1"/>
    <col min="14376" max="14376" width="3.5546875" style="7" bestFit="1" customWidth="1"/>
    <col min="14377" max="14377" width="4.109375" style="7" bestFit="1" customWidth="1"/>
    <col min="14378" max="14378" width="3.33203125" style="7" bestFit="1" customWidth="1"/>
    <col min="14379" max="14379" width="3.33203125" style="7" customWidth="1"/>
    <col min="14380" max="14380" width="3.33203125" style="7" bestFit="1" customWidth="1"/>
    <col min="14381" max="14381" width="3.88671875" style="7" bestFit="1" customWidth="1"/>
    <col min="14382" max="14382" width="4.33203125" style="7" customWidth="1"/>
    <col min="14383" max="14591" width="11.5546875" style="7"/>
    <col min="14592" max="14592" width="17.6640625" style="7" customWidth="1"/>
    <col min="14593" max="14593" width="4.109375" style="7" bestFit="1" customWidth="1"/>
    <col min="14594" max="14594" width="3.33203125" style="7" bestFit="1" customWidth="1"/>
    <col min="14595" max="14595" width="3.88671875" style="7" bestFit="1" customWidth="1"/>
    <col min="14596" max="14598" width="4.109375" style="7" bestFit="1" customWidth="1"/>
    <col min="14599" max="14599" width="3.88671875" style="7" bestFit="1" customWidth="1"/>
    <col min="14600" max="14600" width="4.109375" style="7" bestFit="1" customWidth="1"/>
    <col min="14601" max="14601" width="3.88671875" style="7" bestFit="1" customWidth="1"/>
    <col min="14602" max="14602" width="4.109375" style="7" bestFit="1" customWidth="1"/>
    <col min="14603" max="14604" width="3.88671875" style="7" bestFit="1" customWidth="1"/>
    <col min="14605" max="14605" width="4.109375" style="7" bestFit="1" customWidth="1"/>
    <col min="14606" max="14606" width="3.88671875" style="7" bestFit="1" customWidth="1"/>
    <col min="14607" max="14607" width="3.33203125" style="7" bestFit="1" customWidth="1"/>
    <col min="14608" max="14612" width="4.109375" style="7" bestFit="1" customWidth="1"/>
    <col min="14613" max="14613" width="5" style="7" bestFit="1" customWidth="1"/>
    <col min="14614" max="14614" width="5" style="7" customWidth="1"/>
    <col min="14615" max="14616" width="4.109375" style="7" bestFit="1" customWidth="1"/>
    <col min="14617" max="14618" width="3.33203125" style="7" bestFit="1" customWidth="1"/>
    <col min="14619" max="14619" width="3.5546875" style="7" bestFit="1" customWidth="1"/>
    <col min="14620" max="14621" width="4.109375" style="7" bestFit="1" customWidth="1"/>
    <col min="14622" max="14624" width="3.33203125" style="7" bestFit="1" customWidth="1"/>
    <col min="14625" max="14625" width="3.88671875" style="7" bestFit="1" customWidth="1"/>
    <col min="14626" max="14627" width="4.109375" style="7" bestFit="1" customWidth="1"/>
    <col min="14628" max="14628" width="3.88671875" style="7" bestFit="1" customWidth="1"/>
    <col min="14629" max="14629" width="4.109375" style="7" bestFit="1" customWidth="1"/>
    <col min="14630" max="14630" width="5.5546875" style="7" bestFit="1" customWidth="1"/>
    <col min="14631" max="14631" width="4.88671875" style="7" customWidth="1"/>
    <col min="14632" max="14632" width="3.5546875" style="7" bestFit="1" customWidth="1"/>
    <col min="14633" max="14633" width="4.109375" style="7" bestFit="1" customWidth="1"/>
    <col min="14634" max="14634" width="3.33203125" style="7" bestFit="1" customWidth="1"/>
    <col min="14635" max="14635" width="3.33203125" style="7" customWidth="1"/>
    <col min="14636" max="14636" width="3.33203125" style="7" bestFit="1" customWidth="1"/>
    <col min="14637" max="14637" width="3.88671875" style="7" bestFit="1" customWidth="1"/>
    <col min="14638" max="14638" width="4.33203125" style="7" customWidth="1"/>
    <col min="14639" max="14847" width="11.5546875" style="7"/>
    <col min="14848" max="14848" width="17.6640625" style="7" customWidth="1"/>
    <col min="14849" max="14849" width="4.109375" style="7" bestFit="1" customWidth="1"/>
    <col min="14850" max="14850" width="3.33203125" style="7" bestFit="1" customWidth="1"/>
    <col min="14851" max="14851" width="3.88671875" style="7" bestFit="1" customWidth="1"/>
    <col min="14852" max="14854" width="4.109375" style="7" bestFit="1" customWidth="1"/>
    <col min="14855" max="14855" width="3.88671875" style="7" bestFit="1" customWidth="1"/>
    <col min="14856" max="14856" width="4.109375" style="7" bestFit="1" customWidth="1"/>
    <col min="14857" max="14857" width="3.88671875" style="7" bestFit="1" customWidth="1"/>
    <col min="14858" max="14858" width="4.109375" style="7" bestFit="1" customWidth="1"/>
    <col min="14859" max="14860" width="3.88671875" style="7" bestFit="1" customWidth="1"/>
    <col min="14861" max="14861" width="4.109375" style="7" bestFit="1" customWidth="1"/>
    <col min="14862" max="14862" width="3.88671875" style="7" bestFit="1" customWidth="1"/>
    <col min="14863" max="14863" width="3.33203125" style="7" bestFit="1" customWidth="1"/>
    <col min="14864" max="14868" width="4.109375" style="7" bestFit="1" customWidth="1"/>
    <col min="14869" max="14869" width="5" style="7" bestFit="1" customWidth="1"/>
    <col min="14870" max="14870" width="5" style="7" customWidth="1"/>
    <col min="14871" max="14872" width="4.109375" style="7" bestFit="1" customWidth="1"/>
    <col min="14873" max="14874" width="3.33203125" style="7" bestFit="1" customWidth="1"/>
    <col min="14875" max="14875" width="3.5546875" style="7" bestFit="1" customWidth="1"/>
    <col min="14876" max="14877" width="4.109375" style="7" bestFit="1" customWidth="1"/>
    <col min="14878" max="14880" width="3.33203125" style="7" bestFit="1" customWidth="1"/>
    <col min="14881" max="14881" width="3.88671875" style="7" bestFit="1" customWidth="1"/>
    <col min="14882" max="14883" width="4.109375" style="7" bestFit="1" customWidth="1"/>
    <col min="14884" max="14884" width="3.88671875" style="7" bestFit="1" customWidth="1"/>
    <col min="14885" max="14885" width="4.109375" style="7" bestFit="1" customWidth="1"/>
    <col min="14886" max="14886" width="5.5546875" style="7" bestFit="1" customWidth="1"/>
    <col min="14887" max="14887" width="4.88671875" style="7" customWidth="1"/>
    <col min="14888" max="14888" width="3.5546875" style="7" bestFit="1" customWidth="1"/>
    <col min="14889" max="14889" width="4.109375" style="7" bestFit="1" customWidth="1"/>
    <col min="14890" max="14890" width="3.33203125" style="7" bestFit="1" customWidth="1"/>
    <col min="14891" max="14891" width="3.33203125" style="7" customWidth="1"/>
    <col min="14892" max="14892" width="3.33203125" style="7" bestFit="1" customWidth="1"/>
    <col min="14893" max="14893" width="3.88671875" style="7" bestFit="1" customWidth="1"/>
    <col min="14894" max="14894" width="4.33203125" style="7" customWidth="1"/>
    <col min="14895" max="15103" width="11.5546875" style="7"/>
    <col min="15104" max="15104" width="17.6640625" style="7" customWidth="1"/>
    <col min="15105" max="15105" width="4.109375" style="7" bestFit="1" customWidth="1"/>
    <col min="15106" max="15106" width="3.33203125" style="7" bestFit="1" customWidth="1"/>
    <col min="15107" max="15107" width="3.88671875" style="7" bestFit="1" customWidth="1"/>
    <col min="15108" max="15110" width="4.109375" style="7" bestFit="1" customWidth="1"/>
    <col min="15111" max="15111" width="3.88671875" style="7" bestFit="1" customWidth="1"/>
    <col min="15112" max="15112" width="4.109375" style="7" bestFit="1" customWidth="1"/>
    <col min="15113" max="15113" width="3.88671875" style="7" bestFit="1" customWidth="1"/>
    <col min="15114" max="15114" width="4.109375" style="7" bestFit="1" customWidth="1"/>
    <col min="15115" max="15116" width="3.88671875" style="7" bestFit="1" customWidth="1"/>
    <col min="15117" max="15117" width="4.109375" style="7" bestFit="1" customWidth="1"/>
    <col min="15118" max="15118" width="3.88671875" style="7" bestFit="1" customWidth="1"/>
    <col min="15119" max="15119" width="3.33203125" style="7" bestFit="1" customWidth="1"/>
    <col min="15120" max="15124" width="4.109375" style="7" bestFit="1" customWidth="1"/>
    <col min="15125" max="15125" width="5" style="7" bestFit="1" customWidth="1"/>
    <col min="15126" max="15126" width="5" style="7" customWidth="1"/>
    <col min="15127" max="15128" width="4.109375" style="7" bestFit="1" customWidth="1"/>
    <col min="15129" max="15130" width="3.33203125" style="7" bestFit="1" customWidth="1"/>
    <col min="15131" max="15131" width="3.5546875" style="7" bestFit="1" customWidth="1"/>
    <col min="15132" max="15133" width="4.109375" style="7" bestFit="1" customWidth="1"/>
    <col min="15134" max="15136" width="3.33203125" style="7" bestFit="1" customWidth="1"/>
    <col min="15137" max="15137" width="3.88671875" style="7" bestFit="1" customWidth="1"/>
    <col min="15138" max="15139" width="4.109375" style="7" bestFit="1" customWidth="1"/>
    <col min="15140" max="15140" width="3.88671875" style="7" bestFit="1" customWidth="1"/>
    <col min="15141" max="15141" width="4.109375" style="7" bestFit="1" customWidth="1"/>
    <col min="15142" max="15142" width="5.5546875" style="7" bestFit="1" customWidth="1"/>
    <col min="15143" max="15143" width="4.88671875" style="7" customWidth="1"/>
    <col min="15144" max="15144" width="3.5546875" style="7" bestFit="1" customWidth="1"/>
    <col min="15145" max="15145" width="4.109375" style="7" bestFit="1" customWidth="1"/>
    <col min="15146" max="15146" width="3.33203125" style="7" bestFit="1" customWidth="1"/>
    <col min="15147" max="15147" width="3.33203125" style="7" customWidth="1"/>
    <col min="15148" max="15148" width="3.33203125" style="7" bestFit="1" customWidth="1"/>
    <col min="15149" max="15149" width="3.88671875" style="7" bestFit="1" customWidth="1"/>
    <col min="15150" max="15150" width="4.33203125" style="7" customWidth="1"/>
    <col min="15151" max="15359" width="11.5546875" style="7"/>
    <col min="15360" max="15360" width="17.6640625" style="7" customWidth="1"/>
    <col min="15361" max="15361" width="4.109375" style="7" bestFit="1" customWidth="1"/>
    <col min="15362" max="15362" width="3.33203125" style="7" bestFit="1" customWidth="1"/>
    <col min="15363" max="15363" width="3.88671875" style="7" bestFit="1" customWidth="1"/>
    <col min="15364" max="15366" width="4.109375" style="7" bestFit="1" customWidth="1"/>
    <col min="15367" max="15367" width="3.88671875" style="7" bestFit="1" customWidth="1"/>
    <col min="15368" max="15368" width="4.109375" style="7" bestFit="1" customWidth="1"/>
    <col min="15369" max="15369" width="3.88671875" style="7" bestFit="1" customWidth="1"/>
    <col min="15370" max="15370" width="4.109375" style="7" bestFit="1" customWidth="1"/>
    <col min="15371" max="15372" width="3.88671875" style="7" bestFit="1" customWidth="1"/>
    <col min="15373" max="15373" width="4.109375" style="7" bestFit="1" customWidth="1"/>
    <col min="15374" max="15374" width="3.88671875" style="7" bestFit="1" customWidth="1"/>
    <col min="15375" max="15375" width="3.33203125" style="7" bestFit="1" customWidth="1"/>
    <col min="15376" max="15380" width="4.109375" style="7" bestFit="1" customWidth="1"/>
    <col min="15381" max="15381" width="5" style="7" bestFit="1" customWidth="1"/>
    <col min="15382" max="15382" width="5" style="7" customWidth="1"/>
    <col min="15383" max="15384" width="4.109375" style="7" bestFit="1" customWidth="1"/>
    <col min="15385" max="15386" width="3.33203125" style="7" bestFit="1" customWidth="1"/>
    <col min="15387" max="15387" width="3.5546875" style="7" bestFit="1" customWidth="1"/>
    <col min="15388" max="15389" width="4.109375" style="7" bestFit="1" customWidth="1"/>
    <col min="15390" max="15392" width="3.33203125" style="7" bestFit="1" customWidth="1"/>
    <col min="15393" max="15393" width="3.88671875" style="7" bestFit="1" customWidth="1"/>
    <col min="15394" max="15395" width="4.109375" style="7" bestFit="1" customWidth="1"/>
    <col min="15396" max="15396" width="3.88671875" style="7" bestFit="1" customWidth="1"/>
    <col min="15397" max="15397" width="4.109375" style="7" bestFit="1" customWidth="1"/>
    <col min="15398" max="15398" width="5.5546875" style="7" bestFit="1" customWidth="1"/>
    <col min="15399" max="15399" width="4.88671875" style="7" customWidth="1"/>
    <col min="15400" max="15400" width="3.5546875" style="7" bestFit="1" customWidth="1"/>
    <col min="15401" max="15401" width="4.109375" style="7" bestFit="1" customWidth="1"/>
    <col min="15402" max="15402" width="3.33203125" style="7" bestFit="1" customWidth="1"/>
    <col min="15403" max="15403" width="3.33203125" style="7" customWidth="1"/>
    <col min="15404" max="15404" width="3.33203125" style="7" bestFit="1" customWidth="1"/>
    <col min="15405" max="15405" width="3.88671875" style="7" bestFit="1" customWidth="1"/>
    <col min="15406" max="15406" width="4.33203125" style="7" customWidth="1"/>
    <col min="15407" max="15615" width="11.5546875" style="7"/>
    <col min="15616" max="15616" width="17.6640625" style="7" customWidth="1"/>
    <col min="15617" max="15617" width="4.109375" style="7" bestFit="1" customWidth="1"/>
    <col min="15618" max="15618" width="3.33203125" style="7" bestFit="1" customWidth="1"/>
    <col min="15619" max="15619" width="3.88671875" style="7" bestFit="1" customWidth="1"/>
    <col min="15620" max="15622" width="4.109375" style="7" bestFit="1" customWidth="1"/>
    <col min="15623" max="15623" width="3.88671875" style="7" bestFit="1" customWidth="1"/>
    <col min="15624" max="15624" width="4.109375" style="7" bestFit="1" customWidth="1"/>
    <col min="15625" max="15625" width="3.88671875" style="7" bestFit="1" customWidth="1"/>
    <col min="15626" max="15626" width="4.109375" style="7" bestFit="1" customWidth="1"/>
    <col min="15627" max="15628" width="3.88671875" style="7" bestFit="1" customWidth="1"/>
    <col min="15629" max="15629" width="4.109375" style="7" bestFit="1" customWidth="1"/>
    <col min="15630" max="15630" width="3.88671875" style="7" bestFit="1" customWidth="1"/>
    <col min="15631" max="15631" width="3.33203125" style="7" bestFit="1" customWidth="1"/>
    <col min="15632" max="15636" width="4.109375" style="7" bestFit="1" customWidth="1"/>
    <col min="15637" max="15637" width="5" style="7" bestFit="1" customWidth="1"/>
    <col min="15638" max="15638" width="5" style="7" customWidth="1"/>
    <col min="15639" max="15640" width="4.109375" style="7" bestFit="1" customWidth="1"/>
    <col min="15641" max="15642" width="3.33203125" style="7" bestFit="1" customWidth="1"/>
    <col min="15643" max="15643" width="3.5546875" style="7" bestFit="1" customWidth="1"/>
    <col min="15644" max="15645" width="4.109375" style="7" bestFit="1" customWidth="1"/>
    <col min="15646" max="15648" width="3.33203125" style="7" bestFit="1" customWidth="1"/>
    <col min="15649" max="15649" width="3.88671875" style="7" bestFit="1" customWidth="1"/>
    <col min="15650" max="15651" width="4.109375" style="7" bestFit="1" customWidth="1"/>
    <col min="15652" max="15652" width="3.88671875" style="7" bestFit="1" customWidth="1"/>
    <col min="15653" max="15653" width="4.109375" style="7" bestFit="1" customWidth="1"/>
    <col min="15654" max="15654" width="5.5546875" style="7" bestFit="1" customWidth="1"/>
    <col min="15655" max="15655" width="4.88671875" style="7" customWidth="1"/>
    <col min="15656" max="15656" width="3.5546875" style="7" bestFit="1" customWidth="1"/>
    <col min="15657" max="15657" width="4.109375" style="7" bestFit="1" customWidth="1"/>
    <col min="15658" max="15658" width="3.33203125" style="7" bestFit="1" customWidth="1"/>
    <col min="15659" max="15659" width="3.33203125" style="7" customWidth="1"/>
    <col min="15660" max="15660" width="3.33203125" style="7" bestFit="1" customWidth="1"/>
    <col min="15661" max="15661" width="3.88671875" style="7" bestFit="1" customWidth="1"/>
    <col min="15662" max="15662" width="4.33203125" style="7" customWidth="1"/>
    <col min="15663" max="15871" width="11.5546875" style="7"/>
    <col min="15872" max="15872" width="17.6640625" style="7" customWidth="1"/>
    <col min="15873" max="15873" width="4.109375" style="7" bestFit="1" customWidth="1"/>
    <col min="15874" max="15874" width="3.33203125" style="7" bestFit="1" customWidth="1"/>
    <col min="15875" max="15875" width="3.88671875" style="7" bestFit="1" customWidth="1"/>
    <col min="15876" max="15878" width="4.109375" style="7" bestFit="1" customWidth="1"/>
    <col min="15879" max="15879" width="3.88671875" style="7" bestFit="1" customWidth="1"/>
    <col min="15880" max="15880" width="4.109375" style="7" bestFit="1" customWidth="1"/>
    <col min="15881" max="15881" width="3.88671875" style="7" bestFit="1" customWidth="1"/>
    <col min="15882" max="15882" width="4.109375" style="7" bestFit="1" customWidth="1"/>
    <col min="15883" max="15884" width="3.88671875" style="7" bestFit="1" customWidth="1"/>
    <col min="15885" max="15885" width="4.109375" style="7" bestFit="1" customWidth="1"/>
    <col min="15886" max="15886" width="3.88671875" style="7" bestFit="1" customWidth="1"/>
    <col min="15887" max="15887" width="3.33203125" style="7" bestFit="1" customWidth="1"/>
    <col min="15888" max="15892" width="4.109375" style="7" bestFit="1" customWidth="1"/>
    <col min="15893" max="15893" width="5" style="7" bestFit="1" customWidth="1"/>
    <col min="15894" max="15894" width="5" style="7" customWidth="1"/>
    <col min="15895" max="15896" width="4.109375" style="7" bestFit="1" customWidth="1"/>
    <col min="15897" max="15898" width="3.33203125" style="7" bestFit="1" customWidth="1"/>
    <col min="15899" max="15899" width="3.5546875" style="7" bestFit="1" customWidth="1"/>
    <col min="15900" max="15901" width="4.109375" style="7" bestFit="1" customWidth="1"/>
    <col min="15902" max="15904" width="3.33203125" style="7" bestFit="1" customWidth="1"/>
    <col min="15905" max="15905" width="3.88671875" style="7" bestFit="1" customWidth="1"/>
    <col min="15906" max="15907" width="4.109375" style="7" bestFit="1" customWidth="1"/>
    <col min="15908" max="15908" width="3.88671875" style="7" bestFit="1" customWidth="1"/>
    <col min="15909" max="15909" width="4.109375" style="7" bestFit="1" customWidth="1"/>
    <col min="15910" max="15910" width="5.5546875" style="7" bestFit="1" customWidth="1"/>
    <col min="15911" max="15911" width="4.88671875" style="7" customWidth="1"/>
    <col min="15912" max="15912" width="3.5546875" style="7" bestFit="1" customWidth="1"/>
    <col min="15913" max="15913" width="4.109375" style="7" bestFit="1" customWidth="1"/>
    <col min="15914" max="15914" width="3.33203125" style="7" bestFit="1" customWidth="1"/>
    <col min="15915" max="15915" width="3.33203125" style="7" customWidth="1"/>
    <col min="15916" max="15916" width="3.33203125" style="7" bestFit="1" customWidth="1"/>
    <col min="15917" max="15917" width="3.88671875" style="7" bestFit="1" customWidth="1"/>
    <col min="15918" max="15918" width="4.33203125" style="7" customWidth="1"/>
    <col min="15919" max="16127" width="11.5546875" style="7"/>
    <col min="16128" max="16128" width="17.6640625" style="7" customWidth="1"/>
    <col min="16129" max="16129" width="4.109375" style="7" bestFit="1" customWidth="1"/>
    <col min="16130" max="16130" width="3.33203125" style="7" bestFit="1" customWidth="1"/>
    <col min="16131" max="16131" width="3.88671875" style="7" bestFit="1" customWidth="1"/>
    <col min="16132" max="16134" width="4.109375" style="7" bestFit="1" customWidth="1"/>
    <col min="16135" max="16135" width="3.88671875" style="7" bestFit="1" customWidth="1"/>
    <col min="16136" max="16136" width="4.109375" style="7" bestFit="1" customWidth="1"/>
    <col min="16137" max="16137" width="3.88671875" style="7" bestFit="1" customWidth="1"/>
    <col min="16138" max="16138" width="4.109375" style="7" bestFit="1" customWidth="1"/>
    <col min="16139" max="16140" width="3.88671875" style="7" bestFit="1" customWidth="1"/>
    <col min="16141" max="16141" width="4.109375" style="7" bestFit="1" customWidth="1"/>
    <col min="16142" max="16142" width="3.88671875" style="7" bestFit="1" customWidth="1"/>
    <col min="16143" max="16143" width="3.33203125" style="7" bestFit="1" customWidth="1"/>
    <col min="16144" max="16148" width="4.109375" style="7" bestFit="1" customWidth="1"/>
    <col min="16149" max="16149" width="5" style="7" bestFit="1" customWidth="1"/>
    <col min="16150" max="16150" width="5" style="7" customWidth="1"/>
    <col min="16151" max="16152" width="4.109375" style="7" bestFit="1" customWidth="1"/>
    <col min="16153" max="16154" width="3.33203125" style="7" bestFit="1" customWidth="1"/>
    <col min="16155" max="16155" width="3.5546875" style="7" bestFit="1" customWidth="1"/>
    <col min="16156" max="16157" width="4.109375" style="7" bestFit="1" customWidth="1"/>
    <col min="16158" max="16160" width="3.33203125" style="7" bestFit="1" customWidth="1"/>
    <col min="16161" max="16161" width="3.88671875" style="7" bestFit="1" customWidth="1"/>
    <col min="16162" max="16163" width="4.109375" style="7" bestFit="1" customWidth="1"/>
    <col min="16164" max="16164" width="3.88671875" style="7" bestFit="1" customWidth="1"/>
    <col min="16165" max="16165" width="4.109375" style="7" bestFit="1" customWidth="1"/>
    <col min="16166" max="16166" width="5.5546875" style="7" bestFit="1" customWidth="1"/>
    <col min="16167" max="16167" width="4.88671875" style="7" customWidth="1"/>
    <col min="16168" max="16168" width="3.5546875" style="7" bestFit="1" customWidth="1"/>
    <col min="16169" max="16169" width="4.109375" style="7" bestFit="1" customWidth="1"/>
    <col min="16170" max="16170" width="3.33203125" style="7" bestFit="1" customWidth="1"/>
    <col min="16171" max="16171" width="3.33203125" style="7" customWidth="1"/>
    <col min="16172" max="16172" width="3.33203125" style="7" bestFit="1" customWidth="1"/>
    <col min="16173" max="16173" width="3.88671875" style="7" bestFit="1" customWidth="1"/>
    <col min="16174" max="16174" width="4.33203125" style="7" customWidth="1"/>
    <col min="16175" max="16384" width="11.5546875" style="7"/>
  </cols>
  <sheetData>
    <row r="1" spans="1:49" s="39" customFormat="1" ht="18" customHeight="1">
      <c r="A1" s="1485" t="s">
        <v>1229</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row>
    <row r="2" spans="1:49" s="41" customFormat="1" ht="27.9" customHeight="1">
      <c r="A2" s="40" t="s">
        <v>48</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row>
    <row r="3" spans="1:49" s="41" customFormat="1" ht="27.9" customHeight="1">
      <c r="A3" s="42" t="s">
        <v>49</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row>
    <row r="4" spans="1:49" s="43" customFormat="1" ht="18" customHeight="1">
      <c r="A4" s="5">
        <v>45473</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row>
    <row r="5" spans="1:49" ht="12.75" customHeight="1" thickBot="1">
      <c r="A5" s="44"/>
    </row>
    <row r="6" spans="1:49" s="13" customFormat="1" ht="18" customHeight="1">
      <c r="A6" s="45"/>
      <c r="B6" s="46" t="s">
        <v>50</v>
      </c>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8"/>
      <c r="AM6" s="45"/>
      <c r="AN6" s="46" t="s">
        <v>51</v>
      </c>
      <c r="AO6" s="47"/>
      <c r="AP6" s="47"/>
      <c r="AQ6" s="47"/>
      <c r="AR6" s="47"/>
      <c r="AS6" s="47"/>
      <c r="AT6" s="47"/>
    </row>
    <row r="7" spans="1:49" s="13" customFormat="1" ht="24" customHeight="1">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50"/>
      <c r="AN7" s="49"/>
      <c r="AO7" s="49"/>
      <c r="AP7" s="49"/>
      <c r="AQ7" s="49"/>
      <c r="AR7" s="49"/>
      <c r="AS7" s="49"/>
      <c r="AT7" s="49"/>
    </row>
    <row r="8" spans="1:49" ht="140.1" customHeight="1">
      <c r="A8" s="51" t="s">
        <v>1</v>
      </c>
      <c r="B8" s="52" t="s">
        <v>16</v>
      </c>
      <c r="C8" s="52" t="s">
        <v>52</v>
      </c>
      <c r="D8" s="52" t="s">
        <v>53</v>
      </c>
      <c r="E8" s="52" t="s">
        <v>54</v>
      </c>
      <c r="F8" s="52" t="s">
        <v>55</v>
      </c>
      <c r="G8" s="52" t="s">
        <v>56</v>
      </c>
      <c r="H8" s="52" t="s">
        <v>57</v>
      </c>
      <c r="I8" s="52" t="s">
        <v>58</v>
      </c>
      <c r="J8" s="52" t="s">
        <v>59</v>
      </c>
      <c r="K8" s="52" t="s">
        <v>60</v>
      </c>
      <c r="L8" s="52" t="s">
        <v>61</v>
      </c>
      <c r="M8" s="52" t="s">
        <v>62</v>
      </c>
      <c r="N8" s="52" t="s">
        <v>63</v>
      </c>
      <c r="O8" s="52" t="s">
        <v>64</v>
      </c>
      <c r="P8" s="52" t="s">
        <v>65</v>
      </c>
      <c r="Q8" s="52" t="s">
        <v>66</v>
      </c>
      <c r="R8" s="52" t="s">
        <v>67</v>
      </c>
      <c r="S8" s="52" t="s">
        <v>68</v>
      </c>
      <c r="T8" s="52" t="s">
        <v>69</v>
      </c>
      <c r="U8" s="52" t="s">
        <v>70</v>
      </c>
      <c r="V8" s="52" t="s">
        <v>71</v>
      </c>
      <c r="W8" s="52" t="s">
        <v>72</v>
      </c>
      <c r="X8" s="52" t="s">
        <v>73</v>
      </c>
      <c r="Y8" s="52" t="s">
        <v>74</v>
      </c>
      <c r="Z8" s="52" t="s">
        <v>75</v>
      </c>
      <c r="AA8" s="52" t="s">
        <v>76</v>
      </c>
      <c r="AB8" s="52" t="s">
        <v>77</v>
      </c>
      <c r="AC8" s="52" t="s">
        <v>78</v>
      </c>
      <c r="AD8" s="52" t="s">
        <v>79</v>
      </c>
      <c r="AE8" s="52" t="s">
        <v>80</v>
      </c>
      <c r="AF8" s="52" t="s">
        <v>81</v>
      </c>
      <c r="AG8" s="52" t="s">
        <v>82</v>
      </c>
      <c r="AH8" s="52" t="s">
        <v>83</v>
      </c>
      <c r="AI8" s="52" t="s">
        <v>84</v>
      </c>
      <c r="AJ8" s="52" t="s">
        <v>85</v>
      </c>
      <c r="AK8" s="52" t="s">
        <v>86</v>
      </c>
      <c r="AL8" s="53" t="s">
        <v>87</v>
      </c>
      <c r="AM8" s="54" t="s">
        <v>88</v>
      </c>
      <c r="AN8" s="55" t="s">
        <v>89</v>
      </c>
      <c r="AO8" s="56" t="s">
        <v>8</v>
      </c>
      <c r="AP8" s="56" t="s">
        <v>90</v>
      </c>
      <c r="AQ8" s="56" t="s">
        <v>91</v>
      </c>
      <c r="AR8" s="56" t="s">
        <v>92</v>
      </c>
      <c r="AS8" s="56" t="s">
        <v>93</v>
      </c>
      <c r="AT8" s="57" t="s">
        <v>94</v>
      </c>
    </row>
    <row r="9" spans="1:49" ht="6" customHeight="1">
      <c r="A9" s="58"/>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60"/>
      <c r="AM9" s="61"/>
      <c r="AN9" s="59"/>
      <c r="AO9" s="59"/>
      <c r="AP9" s="59"/>
      <c r="AQ9" s="59"/>
      <c r="AR9" s="59"/>
      <c r="AS9" s="59"/>
      <c r="AT9" s="61"/>
    </row>
    <row r="10" spans="1:49" s="62" customFormat="1" ht="6" customHeight="1">
      <c r="AL10" s="63"/>
      <c r="AT10" s="63"/>
    </row>
    <row r="11" spans="1:49" s="24" customFormat="1" ht="20.100000000000001" customHeight="1">
      <c r="A11" s="20" t="s">
        <v>29</v>
      </c>
      <c r="B11" s="64">
        <v>12</v>
      </c>
      <c r="C11" s="64">
        <v>2</v>
      </c>
      <c r="D11" s="64">
        <v>3</v>
      </c>
      <c r="E11" s="64">
        <v>5</v>
      </c>
      <c r="F11" s="64">
        <v>6</v>
      </c>
      <c r="G11" s="64">
        <v>10</v>
      </c>
      <c r="H11" s="64">
        <v>4</v>
      </c>
      <c r="I11" s="64">
        <v>7</v>
      </c>
      <c r="J11" s="64">
        <v>4</v>
      </c>
      <c r="K11" s="64">
        <v>15</v>
      </c>
      <c r="L11" s="64">
        <v>3</v>
      </c>
      <c r="M11" s="64">
        <v>2</v>
      </c>
      <c r="N11" s="64">
        <v>12</v>
      </c>
      <c r="O11" s="64">
        <v>7</v>
      </c>
      <c r="P11" s="64">
        <v>2</v>
      </c>
      <c r="Q11" s="64">
        <v>5</v>
      </c>
      <c r="R11" s="64">
        <v>8</v>
      </c>
      <c r="S11" s="64">
        <v>9</v>
      </c>
      <c r="T11" s="64">
        <v>17</v>
      </c>
      <c r="U11" s="64">
        <v>3</v>
      </c>
      <c r="V11" s="65">
        <v>0</v>
      </c>
      <c r="W11" s="65">
        <v>7</v>
      </c>
      <c r="X11" s="65">
        <v>5</v>
      </c>
      <c r="Y11" s="65">
        <v>1</v>
      </c>
      <c r="Z11" s="65">
        <v>0</v>
      </c>
      <c r="AA11" s="65">
        <v>2</v>
      </c>
      <c r="AB11" s="65">
        <v>4</v>
      </c>
      <c r="AC11" s="65">
        <v>7</v>
      </c>
      <c r="AD11" s="65">
        <v>1</v>
      </c>
      <c r="AE11" s="65">
        <v>1</v>
      </c>
      <c r="AF11" s="65">
        <v>0</v>
      </c>
      <c r="AG11" s="65">
        <v>1</v>
      </c>
      <c r="AH11" s="65">
        <v>3</v>
      </c>
      <c r="AI11" s="65">
        <v>4</v>
      </c>
      <c r="AJ11" s="65">
        <v>1</v>
      </c>
      <c r="AK11" s="65">
        <v>3</v>
      </c>
      <c r="AL11" s="66">
        <v>176</v>
      </c>
      <c r="AM11" s="66">
        <v>7</v>
      </c>
      <c r="AN11" s="65">
        <v>2</v>
      </c>
      <c r="AO11" s="65">
        <v>7</v>
      </c>
      <c r="AP11" s="65">
        <v>0</v>
      </c>
      <c r="AQ11" s="65">
        <v>1</v>
      </c>
      <c r="AR11" s="65">
        <v>0</v>
      </c>
      <c r="AS11" s="65">
        <v>2</v>
      </c>
      <c r="AT11" s="66">
        <v>12</v>
      </c>
      <c r="AU11" s="67"/>
      <c r="AV11" s="22"/>
      <c r="AW11" s="23"/>
    </row>
    <row r="12" spans="1:49" s="24" customFormat="1" ht="20.100000000000001" customHeight="1">
      <c r="A12" s="20" t="s">
        <v>30</v>
      </c>
      <c r="B12" s="64">
        <v>2</v>
      </c>
      <c r="C12" s="64">
        <v>0</v>
      </c>
      <c r="D12" s="64">
        <v>0</v>
      </c>
      <c r="E12" s="64">
        <v>0</v>
      </c>
      <c r="F12" s="64">
        <v>1</v>
      </c>
      <c r="G12" s="64">
        <v>0</v>
      </c>
      <c r="H12" s="64">
        <v>0</v>
      </c>
      <c r="I12" s="64">
        <v>0</v>
      </c>
      <c r="J12" s="64">
        <v>0</v>
      </c>
      <c r="K12" s="64">
        <v>1</v>
      </c>
      <c r="L12" s="64">
        <v>0</v>
      </c>
      <c r="M12" s="64">
        <v>0</v>
      </c>
      <c r="N12" s="64">
        <v>1</v>
      </c>
      <c r="O12" s="64">
        <v>0</v>
      </c>
      <c r="P12" s="64">
        <v>0</v>
      </c>
      <c r="Q12" s="64">
        <v>0</v>
      </c>
      <c r="R12" s="64">
        <v>2</v>
      </c>
      <c r="S12" s="64">
        <v>1</v>
      </c>
      <c r="T12" s="64">
        <v>2</v>
      </c>
      <c r="U12" s="64">
        <v>0</v>
      </c>
      <c r="V12" s="65">
        <v>0</v>
      </c>
      <c r="W12" s="65">
        <v>0</v>
      </c>
      <c r="X12" s="65">
        <v>0</v>
      </c>
      <c r="Y12" s="65">
        <v>0</v>
      </c>
      <c r="Z12" s="65">
        <v>0</v>
      </c>
      <c r="AA12" s="65">
        <v>0</v>
      </c>
      <c r="AB12" s="65">
        <v>0</v>
      </c>
      <c r="AC12" s="65">
        <v>0</v>
      </c>
      <c r="AD12" s="65">
        <v>0</v>
      </c>
      <c r="AE12" s="65">
        <v>0</v>
      </c>
      <c r="AF12" s="65">
        <v>0</v>
      </c>
      <c r="AG12" s="65">
        <v>0</v>
      </c>
      <c r="AH12" s="65">
        <v>1</v>
      </c>
      <c r="AI12" s="65">
        <v>0</v>
      </c>
      <c r="AJ12" s="65">
        <v>0</v>
      </c>
      <c r="AK12" s="65">
        <v>0</v>
      </c>
      <c r="AL12" s="66">
        <v>11</v>
      </c>
      <c r="AM12" s="66">
        <v>0</v>
      </c>
      <c r="AN12" s="65">
        <v>0</v>
      </c>
      <c r="AO12" s="65">
        <v>0</v>
      </c>
      <c r="AP12" s="65">
        <v>0</v>
      </c>
      <c r="AQ12" s="65">
        <v>0</v>
      </c>
      <c r="AR12" s="65">
        <v>0</v>
      </c>
      <c r="AS12" s="65">
        <v>0</v>
      </c>
      <c r="AT12" s="66">
        <v>0</v>
      </c>
      <c r="AU12" s="67"/>
      <c r="AV12" s="22"/>
      <c r="AW12" s="23"/>
    </row>
    <row r="13" spans="1:49" s="24" customFormat="1" ht="20.100000000000001" customHeight="1">
      <c r="A13" s="20" t="s">
        <v>95</v>
      </c>
      <c r="B13" s="64">
        <v>11</v>
      </c>
      <c r="C13" s="64">
        <v>1</v>
      </c>
      <c r="D13" s="64">
        <v>2</v>
      </c>
      <c r="E13" s="64">
        <v>5</v>
      </c>
      <c r="F13" s="64">
        <v>5</v>
      </c>
      <c r="G13" s="64">
        <v>9</v>
      </c>
      <c r="H13" s="64">
        <v>3</v>
      </c>
      <c r="I13" s="64">
        <v>6</v>
      </c>
      <c r="J13" s="64">
        <v>4</v>
      </c>
      <c r="K13" s="64">
        <v>12</v>
      </c>
      <c r="L13" s="64">
        <v>2</v>
      </c>
      <c r="M13" s="64">
        <v>2</v>
      </c>
      <c r="N13" s="64">
        <v>11</v>
      </c>
      <c r="O13" s="64">
        <v>8</v>
      </c>
      <c r="P13" s="64">
        <v>2</v>
      </c>
      <c r="Q13" s="64">
        <v>3</v>
      </c>
      <c r="R13" s="64">
        <v>6</v>
      </c>
      <c r="S13" s="64">
        <v>4</v>
      </c>
      <c r="T13" s="64">
        <v>13</v>
      </c>
      <c r="U13" s="64">
        <v>3</v>
      </c>
      <c r="V13" s="65">
        <v>0</v>
      </c>
      <c r="W13" s="65">
        <v>3</v>
      </c>
      <c r="X13" s="65">
        <v>6</v>
      </c>
      <c r="Y13" s="65">
        <v>1</v>
      </c>
      <c r="Z13" s="65">
        <v>1</v>
      </c>
      <c r="AA13" s="65">
        <v>1</v>
      </c>
      <c r="AB13" s="65">
        <v>3</v>
      </c>
      <c r="AC13" s="65">
        <v>6</v>
      </c>
      <c r="AD13" s="65">
        <v>1</v>
      </c>
      <c r="AE13" s="65">
        <v>1</v>
      </c>
      <c r="AF13" s="65">
        <v>1</v>
      </c>
      <c r="AG13" s="65">
        <v>2</v>
      </c>
      <c r="AH13" s="65">
        <v>4</v>
      </c>
      <c r="AI13" s="65">
        <v>5</v>
      </c>
      <c r="AJ13" s="65">
        <v>2</v>
      </c>
      <c r="AK13" s="65">
        <v>4</v>
      </c>
      <c r="AL13" s="66">
        <v>153</v>
      </c>
      <c r="AM13" s="66">
        <v>8</v>
      </c>
      <c r="AN13" s="65">
        <v>1</v>
      </c>
      <c r="AO13" s="65">
        <v>4</v>
      </c>
      <c r="AP13" s="65">
        <v>1</v>
      </c>
      <c r="AQ13" s="65">
        <v>0</v>
      </c>
      <c r="AR13" s="65">
        <v>1</v>
      </c>
      <c r="AS13" s="65">
        <v>1</v>
      </c>
      <c r="AT13" s="66">
        <v>8</v>
      </c>
      <c r="AU13" s="67"/>
      <c r="AV13" s="22"/>
      <c r="AW13" s="23"/>
    </row>
    <row r="14" spans="1:49" s="24" customFormat="1" ht="20.100000000000001" customHeight="1">
      <c r="A14" s="26" t="s">
        <v>32</v>
      </c>
      <c r="B14" s="64">
        <v>1</v>
      </c>
      <c r="C14" s="64">
        <v>0</v>
      </c>
      <c r="D14" s="64">
        <v>0</v>
      </c>
      <c r="E14" s="64">
        <v>1</v>
      </c>
      <c r="F14" s="64">
        <v>2</v>
      </c>
      <c r="G14" s="64">
        <v>0</v>
      </c>
      <c r="H14" s="64">
        <v>1</v>
      </c>
      <c r="I14" s="64">
        <v>0</v>
      </c>
      <c r="J14" s="64">
        <v>1</v>
      </c>
      <c r="K14" s="64">
        <v>1</v>
      </c>
      <c r="L14" s="64">
        <v>1</v>
      </c>
      <c r="M14" s="64">
        <v>0</v>
      </c>
      <c r="N14" s="64">
        <v>0</v>
      </c>
      <c r="O14" s="64">
        <v>1</v>
      </c>
      <c r="P14" s="64">
        <v>0</v>
      </c>
      <c r="Q14" s="64">
        <v>1</v>
      </c>
      <c r="R14" s="64">
        <v>1</v>
      </c>
      <c r="S14" s="64">
        <v>1</v>
      </c>
      <c r="T14" s="64">
        <v>2</v>
      </c>
      <c r="U14" s="64">
        <v>0</v>
      </c>
      <c r="V14" s="65">
        <v>0</v>
      </c>
      <c r="W14" s="65">
        <v>0</v>
      </c>
      <c r="X14" s="65">
        <v>1</v>
      </c>
      <c r="Y14" s="65">
        <v>0</v>
      </c>
      <c r="Z14" s="65">
        <v>0</v>
      </c>
      <c r="AA14" s="65">
        <v>0</v>
      </c>
      <c r="AB14" s="65">
        <v>0</v>
      </c>
      <c r="AC14" s="65">
        <v>1</v>
      </c>
      <c r="AD14" s="65">
        <v>0</v>
      </c>
      <c r="AE14" s="65">
        <v>0</v>
      </c>
      <c r="AF14" s="65">
        <v>0</v>
      </c>
      <c r="AG14" s="65">
        <v>0</v>
      </c>
      <c r="AH14" s="65">
        <v>1</v>
      </c>
      <c r="AI14" s="65">
        <v>1</v>
      </c>
      <c r="AJ14" s="65">
        <v>0</v>
      </c>
      <c r="AK14" s="65">
        <v>0</v>
      </c>
      <c r="AL14" s="66">
        <v>18</v>
      </c>
      <c r="AM14" s="66">
        <v>1</v>
      </c>
      <c r="AN14" s="65">
        <v>0</v>
      </c>
      <c r="AO14" s="65">
        <v>1</v>
      </c>
      <c r="AP14" s="65">
        <v>0</v>
      </c>
      <c r="AQ14" s="65">
        <v>0</v>
      </c>
      <c r="AR14" s="65">
        <v>0</v>
      </c>
      <c r="AS14" s="65">
        <v>0</v>
      </c>
      <c r="AT14" s="66">
        <v>1</v>
      </c>
      <c r="AU14" s="67"/>
      <c r="AV14" s="22"/>
      <c r="AW14" s="23"/>
    </row>
    <row r="15" spans="1:49" s="24" customFormat="1" ht="20.100000000000001" customHeight="1">
      <c r="A15" s="26" t="s">
        <v>33</v>
      </c>
      <c r="B15" s="64">
        <v>2</v>
      </c>
      <c r="C15" s="64">
        <v>1</v>
      </c>
      <c r="D15" s="64">
        <v>1</v>
      </c>
      <c r="E15" s="64">
        <v>3</v>
      </c>
      <c r="F15" s="64">
        <v>2</v>
      </c>
      <c r="G15" s="64">
        <v>0</v>
      </c>
      <c r="H15" s="64">
        <v>1</v>
      </c>
      <c r="I15" s="64">
        <v>1</v>
      </c>
      <c r="J15" s="64">
        <v>1</v>
      </c>
      <c r="K15" s="64">
        <v>3</v>
      </c>
      <c r="L15" s="64">
        <v>1</v>
      </c>
      <c r="M15" s="64">
        <v>0</v>
      </c>
      <c r="N15" s="64">
        <v>4</v>
      </c>
      <c r="O15" s="64">
        <v>1</v>
      </c>
      <c r="P15" s="64">
        <v>0</v>
      </c>
      <c r="Q15" s="64">
        <v>1</v>
      </c>
      <c r="R15" s="64">
        <v>2</v>
      </c>
      <c r="S15" s="64">
        <v>1</v>
      </c>
      <c r="T15" s="64">
        <v>6</v>
      </c>
      <c r="U15" s="64">
        <v>1</v>
      </c>
      <c r="V15" s="65">
        <v>0</v>
      </c>
      <c r="W15" s="65">
        <v>0</v>
      </c>
      <c r="X15" s="65">
        <v>0</v>
      </c>
      <c r="Y15" s="65">
        <v>0</v>
      </c>
      <c r="Z15" s="65">
        <v>0</v>
      </c>
      <c r="AA15" s="65">
        <v>0</v>
      </c>
      <c r="AB15" s="65">
        <v>1</v>
      </c>
      <c r="AC15" s="65">
        <v>3</v>
      </c>
      <c r="AD15" s="65">
        <v>0</v>
      </c>
      <c r="AE15" s="65">
        <v>0</v>
      </c>
      <c r="AF15" s="65">
        <v>0</v>
      </c>
      <c r="AG15" s="65">
        <v>0</v>
      </c>
      <c r="AH15" s="65">
        <v>2</v>
      </c>
      <c r="AI15" s="65">
        <v>0</v>
      </c>
      <c r="AJ15" s="65">
        <v>0</v>
      </c>
      <c r="AK15" s="65">
        <v>0</v>
      </c>
      <c r="AL15" s="66">
        <v>38</v>
      </c>
      <c r="AM15" s="66">
        <v>0</v>
      </c>
      <c r="AN15" s="65">
        <v>0</v>
      </c>
      <c r="AO15" s="65">
        <v>1</v>
      </c>
      <c r="AP15" s="65">
        <v>1</v>
      </c>
      <c r="AQ15" s="65">
        <v>0</v>
      </c>
      <c r="AR15" s="65">
        <v>0</v>
      </c>
      <c r="AS15" s="65">
        <v>0</v>
      </c>
      <c r="AT15" s="66">
        <v>2</v>
      </c>
      <c r="AU15" s="67"/>
      <c r="AV15" s="22"/>
      <c r="AW15" s="23"/>
    </row>
    <row r="16" spans="1:49" s="24" customFormat="1" ht="20.100000000000001" customHeight="1">
      <c r="A16" s="24" t="s">
        <v>34</v>
      </c>
      <c r="B16" s="64">
        <v>4</v>
      </c>
      <c r="C16" s="64">
        <v>1</v>
      </c>
      <c r="D16" s="64">
        <v>2</v>
      </c>
      <c r="E16" s="64">
        <v>3</v>
      </c>
      <c r="F16" s="64">
        <v>4</v>
      </c>
      <c r="G16" s="64">
        <v>4</v>
      </c>
      <c r="H16" s="64">
        <v>1</v>
      </c>
      <c r="I16" s="64">
        <v>2</v>
      </c>
      <c r="J16" s="64">
        <v>1</v>
      </c>
      <c r="K16" s="64">
        <v>7</v>
      </c>
      <c r="L16" s="64">
        <v>1</v>
      </c>
      <c r="M16" s="64">
        <v>1</v>
      </c>
      <c r="N16" s="64">
        <v>12</v>
      </c>
      <c r="O16" s="64">
        <v>4</v>
      </c>
      <c r="P16" s="64">
        <v>1</v>
      </c>
      <c r="Q16" s="64">
        <v>3</v>
      </c>
      <c r="R16" s="64">
        <v>6</v>
      </c>
      <c r="S16" s="64">
        <v>5</v>
      </c>
      <c r="T16" s="64">
        <v>13</v>
      </c>
      <c r="U16" s="64">
        <v>1</v>
      </c>
      <c r="V16" s="65">
        <v>0</v>
      </c>
      <c r="W16" s="65">
        <v>2</v>
      </c>
      <c r="X16" s="65">
        <v>3</v>
      </c>
      <c r="Y16" s="65">
        <v>0</v>
      </c>
      <c r="Z16" s="65">
        <v>0</v>
      </c>
      <c r="AA16" s="65">
        <v>0</v>
      </c>
      <c r="AB16" s="65">
        <v>2</v>
      </c>
      <c r="AC16" s="65">
        <v>4</v>
      </c>
      <c r="AD16" s="65">
        <v>0</v>
      </c>
      <c r="AE16" s="65">
        <v>1</v>
      </c>
      <c r="AF16" s="65">
        <v>0</v>
      </c>
      <c r="AG16" s="65">
        <v>1</v>
      </c>
      <c r="AH16" s="65">
        <v>2</v>
      </c>
      <c r="AI16" s="65">
        <v>2</v>
      </c>
      <c r="AJ16" s="65">
        <v>1</v>
      </c>
      <c r="AK16" s="65">
        <v>1</v>
      </c>
      <c r="AL16" s="66">
        <v>95</v>
      </c>
      <c r="AM16" s="66">
        <v>4</v>
      </c>
      <c r="AN16" s="65">
        <v>1</v>
      </c>
      <c r="AO16" s="65">
        <v>3</v>
      </c>
      <c r="AP16" s="65">
        <v>1</v>
      </c>
      <c r="AQ16" s="65">
        <v>0</v>
      </c>
      <c r="AR16" s="65">
        <v>0</v>
      </c>
      <c r="AS16" s="65">
        <v>1</v>
      </c>
      <c r="AT16" s="66">
        <v>6</v>
      </c>
      <c r="AU16" s="67"/>
      <c r="AV16" s="22"/>
      <c r="AW16" s="23"/>
    </row>
    <row r="17" spans="1:49" s="24" customFormat="1" ht="20.100000000000001" customHeight="1">
      <c r="A17" s="24" t="s">
        <v>35</v>
      </c>
      <c r="B17" s="64">
        <v>0</v>
      </c>
      <c r="C17" s="64">
        <v>0</v>
      </c>
      <c r="D17" s="64">
        <v>0</v>
      </c>
      <c r="E17" s="64">
        <v>0</v>
      </c>
      <c r="F17" s="64">
        <v>0</v>
      </c>
      <c r="G17" s="64">
        <v>0</v>
      </c>
      <c r="H17" s="64">
        <v>0</v>
      </c>
      <c r="I17" s="64">
        <v>0</v>
      </c>
      <c r="J17" s="64">
        <v>0</v>
      </c>
      <c r="K17" s="64">
        <v>0</v>
      </c>
      <c r="L17" s="64">
        <v>0</v>
      </c>
      <c r="M17" s="64">
        <v>0</v>
      </c>
      <c r="N17" s="64">
        <v>1</v>
      </c>
      <c r="O17" s="64">
        <v>0</v>
      </c>
      <c r="P17" s="64">
        <v>0</v>
      </c>
      <c r="Q17" s="64">
        <v>0</v>
      </c>
      <c r="R17" s="64">
        <v>0</v>
      </c>
      <c r="S17" s="64">
        <v>0</v>
      </c>
      <c r="T17" s="64">
        <v>0</v>
      </c>
      <c r="U17" s="64">
        <v>0</v>
      </c>
      <c r="V17" s="65">
        <v>0</v>
      </c>
      <c r="W17" s="65">
        <v>0</v>
      </c>
      <c r="X17" s="65">
        <v>0</v>
      </c>
      <c r="Y17" s="65">
        <v>0</v>
      </c>
      <c r="Z17" s="65">
        <v>0</v>
      </c>
      <c r="AA17" s="65">
        <v>0</v>
      </c>
      <c r="AB17" s="65">
        <v>0</v>
      </c>
      <c r="AC17" s="65">
        <v>0</v>
      </c>
      <c r="AD17" s="65">
        <v>0</v>
      </c>
      <c r="AE17" s="65">
        <v>0</v>
      </c>
      <c r="AF17" s="65">
        <v>0</v>
      </c>
      <c r="AG17" s="65">
        <v>0</v>
      </c>
      <c r="AH17" s="65">
        <v>0</v>
      </c>
      <c r="AI17" s="65">
        <v>0</v>
      </c>
      <c r="AJ17" s="65">
        <v>0</v>
      </c>
      <c r="AK17" s="65">
        <v>0</v>
      </c>
      <c r="AL17" s="66">
        <v>1</v>
      </c>
      <c r="AM17" s="66">
        <v>0</v>
      </c>
      <c r="AN17" s="65">
        <v>0</v>
      </c>
      <c r="AO17" s="65">
        <v>0</v>
      </c>
      <c r="AP17" s="65">
        <v>0</v>
      </c>
      <c r="AQ17" s="65">
        <v>0</v>
      </c>
      <c r="AR17" s="65">
        <v>0</v>
      </c>
      <c r="AS17" s="65">
        <v>0</v>
      </c>
      <c r="AT17" s="66">
        <v>0</v>
      </c>
      <c r="AU17" s="67"/>
      <c r="AV17" s="22"/>
      <c r="AW17" s="23"/>
    </row>
    <row r="18" spans="1:49" s="24" customFormat="1" ht="20.100000000000001" customHeight="1">
      <c r="A18" s="24" t="s">
        <v>36</v>
      </c>
      <c r="B18" s="64">
        <v>5</v>
      </c>
      <c r="C18" s="64">
        <v>1</v>
      </c>
      <c r="D18" s="64">
        <v>2</v>
      </c>
      <c r="E18" s="64">
        <v>2</v>
      </c>
      <c r="F18" s="64">
        <v>3</v>
      </c>
      <c r="G18" s="64">
        <v>2</v>
      </c>
      <c r="H18" s="64">
        <v>2</v>
      </c>
      <c r="I18" s="64">
        <v>3</v>
      </c>
      <c r="J18" s="64">
        <v>2</v>
      </c>
      <c r="K18" s="64">
        <v>5</v>
      </c>
      <c r="L18" s="64">
        <v>1</v>
      </c>
      <c r="M18" s="64">
        <v>1</v>
      </c>
      <c r="N18" s="64">
        <v>6</v>
      </c>
      <c r="O18" s="64">
        <v>3</v>
      </c>
      <c r="P18" s="64">
        <v>0</v>
      </c>
      <c r="Q18" s="64">
        <v>3</v>
      </c>
      <c r="R18" s="64">
        <v>6</v>
      </c>
      <c r="S18" s="64">
        <v>2</v>
      </c>
      <c r="T18" s="64">
        <v>6</v>
      </c>
      <c r="U18" s="64">
        <v>0</v>
      </c>
      <c r="V18" s="65">
        <v>0</v>
      </c>
      <c r="W18" s="65">
        <v>3</v>
      </c>
      <c r="X18" s="65">
        <v>2</v>
      </c>
      <c r="Y18" s="65">
        <v>1</v>
      </c>
      <c r="Z18" s="65">
        <v>0</v>
      </c>
      <c r="AA18" s="65">
        <v>0</v>
      </c>
      <c r="AB18" s="65">
        <v>3</v>
      </c>
      <c r="AC18" s="65">
        <v>3</v>
      </c>
      <c r="AD18" s="65">
        <v>1</v>
      </c>
      <c r="AE18" s="65">
        <v>1</v>
      </c>
      <c r="AF18" s="65">
        <v>0</v>
      </c>
      <c r="AG18" s="65">
        <v>1</v>
      </c>
      <c r="AH18" s="65">
        <v>1</v>
      </c>
      <c r="AI18" s="65">
        <v>3</v>
      </c>
      <c r="AJ18" s="65">
        <v>0</v>
      </c>
      <c r="AK18" s="65">
        <v>1</v>
      </c>
      <c r="AL18" s="66">
        <v>75</v>
      </c>
      <c r="AM18" s="66">
        <v>5</v>
      </c>
      <c r="AN18" s="65">
        <v>1</v>
      </c>
      <c r="AO18" s="65">
        <v>4</v>
      </c>
      <c r="AP18" s="65">
        <v>0</v>
      </c>
      <c r="AQ18" s="65">
        <v>0</v>
      </c>
      <c r="AR18" s="65">
        <v>0</v>
      </c>
      <c r="AS18" s="65">
        <v>1</v>
      </c>
      <c r="AT18" s="66">
        <v>6</v>
      </c>
      <c r="AU18" s="67"/>
      <c r="AV18" s="22"/>
      <c r="AW18" s="23"/>
    </row>
    <row r="19" spans="1:49" s="24" customFormat="1" ht="20.100000000000001" customHeight="1">
      <c r="A19" s="24" t="s">
        <v>37</v>
      </c>
      <c r="B19" s="64">
        <v>2</v>
      </c>
      <c r="C19" s="64">
        <v>0</v>
      </c>
      <c r="D19" s="64">
        <v>0</v>
      </c>
      <c r="E19" s="64">
        <v>2</v>
      </c>
      <c r="F19" s="64">
        <v>0</v>
      </c>
      <c r="G19" s="64">
        <v>3</v>
      </c>
      <c r="H19" s="64">
        <v>0</v>
      </c>
      <c r="I19" s="64">
        <v>5</v>
      </c>
      <c r="J19" s="64">
        <v>1</v>
      </c>
      <c r="K19" s="64">
        <v>2</v>
      </c>
      <c r="L19" s="64">
        <v>0</v>
      </c>
      <c r="M19" s="64">
        <v>2</v>
      </c>
      <c r="N19" s="64">
        <v>0</v>
      </c>
      <c r="O19" s="64">
        <v>8</v>
      </c>
      <c r="P19" s="64">
        <v>1</v>
      </c>
      <c r="Q19" s="64">
        <v>2</v>
      </c>
      <c r="R19" s="64">
        <v>0</v>
      </c>
      <c r="S19" s="64">
        <v>0</v>
      </c>
      <c r="T19" s="64">
        <v>2</v>
      </c>
      <c r="U19" s="64">
        <v>1</v>
      </c>
      <c r="V19" s="65">
        <v>1</v>
      </c>
      <c r="W19" s="65">
        <v>5</v>
      </c>
      <c r="X19" s="65">
        <v>3</v>
      </c>
      <c r="Y19" s="65">
        <v>1</v>
      </c>
      <c r="Z19" s="65">
        <v>0</v>
      </c>
      <c r="AA19" s="65">
        <v>1</v>
      </c>
      <c r="AB19" s="65">
        <v>1</v>
      </c>
      <c r="AC19" s="65">
        <v>1</v>
      </c>
      <c r="AD19" s="65">
        <v>2</v>
      </c>
      <c r="AE19" s="65">
        <v>1</v>
      </c>
      <c r="AF19" s="65">
        <v>3</v>
      </c>
      <c r="AG19" s="65">
        <v>2</v>
      </c>
      <c r="AH19" s="65">
        <v>0</v>
      </c>
      <c r="AI19" s="65">
        <v>5</v>
      </c>
      <c r="AJ19" s="65">
        <v>4</v>
      </c>
      <c r="AK19" s="65">
        <v>4</v>
      </c>
      <c r="AL19" s="66">
        <v>65</v>
      </c>
      <c r="AM19" s="66">
        <v>8</v>
      </c>
      <c r="AN19" s="65">
        <v>0</v>
      </c>
      <c r="AO19" s="65">
        <v>3</v>
      </c>
      <c r="AP19" s="65">
        <v>0</v>
      </c>
      <c r="AQ19" s="65">
        <v>0</v>
      </c>
      <c r="AR19" s="65">
        <v>0</v>
      </c>
      <c r="AS19" s="65">
        <v>4</v>
      </c>
      <c r="AT19" s="66">
        <v>7</v>
      </c>
      <c r="AU19" s="67"/>
      <c r="AV19" s="22"/>
      <c r="AW19" s="23"/>
    </row>
    <row r="20" spans="1:49" s="24" customFormat="1" ht="20.100000000000001" customHeight="1">
      <c r="A20" s="24" t="s">
        <v>38</v>
      </c>
      <c r="B20" s="64">
        <v>1</v>
      </c>
      <c r="C20" s="64">
        <v>0</v>
      </c>
      <c r="D20" s="64">
        <v>0</v>
      </c>
      <c r="E20" s="64">
        <v>0</v>
      </c>
      <c r="F20" s="64">
        <v>0</v>
      </c>
      <c r="G20" s="64">
        <v>0</v>
      </c>
      <c r="H20" s="64">
        <v>0</v>
      </c>
      <c r="I20" s="64">
        <v>1</v>
      </c>
      <c r="J20" s="64">
        <v>0</v>
      </c>
      <c r="K20" s="64">
        <v>1</v>
      </c>
      <c r="L20" s="64">
        <v>0</v>
      </c>
      <c r="M20" s="64">
        <v>0</v>
      </c>
      <c r="N20" s="64">
        <v>2</v>
      </c>
      <c r="O20" s="64">
        <v>0</v>
      </c>
      <c r="P20" s="64">
        <v>0</v>
      </c>
      <c r="Q20" s="64">
        <v>0</v>
      </c>
      <c r="R20" s="64">
        <v>0</v>
      </c>
      <c r="S20" s="64">
        <v>1</v>
      </c>
      <c r="T20" s="64">
        <v>1</v>
      </c>
      <c r="U20" s="64">
        <v>0</v>
      </c>
      <c r="V20" s="65">
        <v>0</v>
      </c>
      <c r="W20" s="65">
        <v>0</v>
      </c>
      <c r="X20" s="65">
        <v>0</v>
      </c>
      <c r="Y20" s="65">
        <v>0</v>
      </c>
      <c r="Z20" s="65">
        <v>0</v>
      </c>
      <c r="AA20" s="65">
        <v>0</v>
      </c>
      <c r="AB20" s="65">
        <v>0</v>
      </c>
      <c r="AC20" s="65">
        <v>0</v>
      </c>
      <c r="AD20" s="65">
        <v>0</v>
      </c>
      <c r="AE20" s="65">
        <v>0</v>
      </c>
      <c r="AF20" s="65">
        <v>0</v>
      </c>
      <c r="AG20" s="65">
        <v>0</v>
      </c>
      <c r="AH20" s="65">
        <v>0</v>
      </c>
      <c r="AI20" s="65">
        <v>0</v>
      </c>
      <c r="AJ20" s="65">
        <v>0</v>
      </c>
      <c r="AK20" s="65">
        <v>0</v>
      </c>
      <c r="AL20" s="66">
        <v>7</v>
      </c>
      <c r="AM20" s="66">
        <v>0</v>
      </c>
      <c r="AN20" s="65">
        <v>0</v>
      </c>
      <c r="AO20" s="65">
        <v>0</v>
      </c>
      <c r="AP20" s="65">
        <v>0</v>
      </c>
      <c r="AQ20" s="65">
        <v>0</v>
      </c>
      <c r="AR20" s="65">
        <v>0</v>
      </c>
      <c r="AS20" s="65">
        <v>0</v>
      </c>
      <c r="AT20" s="66">
        <v>0</v>
      </c>
      <c r="AU20" s="67"/>
      <c r="AV20" s="22"/>
      <c r="AW20" s="23"/>
    </row>
    <row r="21" spans="1:49" s="24" customFormat="1" ht="20.100000000000001" customHeight="1">
      <c r="A21" s="24" t="s">
        <v>96</v>
      </c>
      <c r="B21" s="64">
        <v>2</v>
      </c>
      <c r="C21" s="64">
        <v>0</v>
      </c>
      <c r="D21" s="64">
        <v>0</v>
      </c>
      <c r="E21" s="64">
        <v>1</v>
      </c>
      <c r="F21" s="64">
        <v>1</v>
      </c>
      <c r="G21" s="64">
        <v>0</v>
      </c>
      <c r="H21" s="64">
        <v>0</v>
      </c>
      <c r="I21" s="64">
        <v>0</v>
      </c>
      <c r="J21" s="64">
        <v>0</v>
      </c>
      <c r="K21" s="64">
        <v>2</v>
      </c>
      <c r="L21" s="64">
        <v>0</v>
      </c>
      <c r="M21" s="64">
        <v>0</v>
      </c>
      <c r="N21" s="64">
        <v>1</v>
      </c>
      <c r="O21" s="64">
        <v>1</v>
      </c>
      <c r="P21" s="64">
        <v>0</v>
      </c>
      <c r="Q21" s="64">
        <v>0</v>
      </c>
      <c r="R21" s="64">
        <v>1</v>
      </c>
      <c r="S21" s="64">
        <v>2</v>
      </c>
      <c r="T21" s="64">
        <v>1</v>
      </c>
      <c r="U21" s="64">
        <v>1</v>
      </c>
      <c r="V21" s="65">
        <v>0</v>
      </c>
      <c r="W21" s="65">
        <v>1</v>
      </c>
      <c r="X21" s="65">
        <v>1</v>
      </c>
      <c r="Y21" s="65">
        <v>0</v>
      </c>
      <c r="Z21" s="65">
        <v>0</v>
      </c>
      <c r="AA21" s="65">
        <v>1</v>
      </c>
      <c r="AB21" s="65">
        <v>3</v>
      </c>
      <c r="AC21" s="65">
        <v>1</v>
      </c>
      <c r="AD21" s="65">
        <v>0</v>
      </c>
      <c r="AE21" s="65">
        <v>0</v>
      </c>
      <c r="AF21" s="65">
        <v>0</v>
      </c>
      <c r="AG21" s="65">
        <v>1</v>
      </c>
      <c r="AH21" s="65">
        <v>1</v>
      </c>
      <c r="AI21" s="65">
        <v>2</v>
      </c>
      <c r="AJ21" s="65">
        <v>1</v>
      </c>
      <c r="AK21" s="65">
        <v>0</v>
      </c>
      <c r="AL21" s="66">
        <v>25</v>
      </c>
      <c r="AM21" s="66">
        <v>3</v>
      </c>
      <c r="AN21" s="65">
        <v>1</v>
      </c>
      <c r="AO21" s="65">
        <v>1</v>
      </c>
      <c r="AP21" s="65">
        <v>0</v>
      </c>
      <c r="AQ21" s="65">
        <v>0</v>
      </c>
      <c r="AR21" s="65">
        <v>0</v>
      </c>
      <c r="AS21" s="65">
        <v>0</v>
      </c>
      <c r="AT21" s="66">
        <v>2</v>
      </c>
      <c r="AU21" s="67"/>
      <c r="AV21" s="22"/>
      <c r="AW21" s="23"/>
    </row>
    <row r="22" spans="1:49" s="24" customFormat="1" ht="20.100000000000001" customHeight="1">
      <c r="A22" s="24" t="s">
        <v>40</v>
      </c>
      <c r="B22" s="64">
        <v>0</v>
      </c>
      <c r="C22" s="64">
        <v>0</v>
      </c>
      <c r="D22" s="64">
        <v>0</v>
      </c>
      <c r="E22" s="64">
        <v>0</v>
      </c>
      <c r="F22" s="64">
        <v>0</v>
      </c>
      <c r="G22" s="64">
        <v>0</v>
      </c>
      <c r="H22" s="64">
        <v>0</v>
      </c>
      <c r="I22" s="64">
        <v>0</v>
      </c>
      <c r="J22" s="64">
        <v>0</v>
      </c>
      <c r="K22" s="64">
        <v>0</v>
      </c>
      <c r="L22" s="64">
        <v>0</v>
      </c>
      <c r="M22" s="64">
        <v>0</v>
      </c>
      <c r="N22" s="64">
        <v>1</v>
      </c>
      <c r="O22" s="64">
        <v>0</v>
      </c>
      <c r="P22" s="64">
        <v>0</v>
      </c>
      <c r="Q22" s="64">
        <v>0</v>
      </c>
      <c r="R22" s="64">
        <v>0</v>
      </c>
      <c r="S22" s="64">
        <v>0</v>
      </c>
      <c r="T22" s="64">
        <v>0</v>
      </c>
      <c r="U22" s="64">
        <v>0</v>
      </c>
      <c r="V22" s="65">
        <v>0</v>
      </c>
      <c r="W22" s="65">
        <v>0</v>
      </c>
      <c r="X22" s="65">
        <v>0</v>
      </c>
      <c r="Y22" s="65">
        <v>0</v>
      </c>
      <c r="Z22" s="65">
        <v>0</v>
      </c>
      <c r="AA22" s="65">
        <v>0</v>
      </c>
      <c r="AB22" s="65">
        <v>0</v>
      </c>
      <c r="AC22" s="65">
        <v>0</v>
      </c>
      <c r="AD22" s="65">
        <v>0</v>
      </c>
      <c r="AE22" s="65">
        <v>0</v>
      </c>
      <c r="AF22" s="65">
        <v>0</v>
      </c>
      <c r="AG22" s="65">
        <v>0</v>
      </c>
      <c r="AH22" s="65">
        <v>0</v>
      </c>
      <c r="AI22" s="65">
        <v>0</v>
      </c>
      <c r="AJ22" s="65">
        <v>0</v>
      </c>
      <c r="AK22" s="65">
        <v>0</v>
      </c>
      <c r="AL22" s="66">
        <v>1</v>
      </c>
      <c r="AM22" s="66">
        <v>0</v>
      </c>
      <c r="AN22" s="65">
        <v>0</v>
      </c>
      <c r="AO22" s="65">
        <v>0</v>
      </c>
      <c r="AP22" s="65">
        <v>0</v>
      </c>
      <c r="AQ22" s="65">
        <v>0</v>
      </c>
      <c r="AR22" s="65">
        <v>0</v>
      </c>
      <c r="AS22" s="65">
        <v>0</v>
      </c>
      <c r="AT22" s="66">
        <v>0</v>
      </c>
      <c r="AU22" s="67"/>
      <c r="AV22" s="22"/>
      <c r="AW22" s="23"/>
    </row>
    <row r="23" spans="1:49" s="24" customFormat="1" ht="20.100000000000001" customHeight="1">
      <c r="A23" s="24" t="s">
        <v>41</v>
      </c>
      <c r="B23" s="64">
        <v>0</v>
      </c>
      <c r="C23" s="64">
        <v>0</v>
      </c>
      <c r="D23" s="64">
        <v>1</v>
      </c>
      <c r="E23" s="64">
        <v>1</v>
      </c>
      <c r="F23" s="64">
        <v>1</v>
      </c>
      <c r="G23" s="64">
        <v>0</v>
      </c>
      <c r="H23" s="64">
        <v>0</v>
      </c>
      <c r="I23" s="64">
        <v>0</v>
      </c>
      <c r="J23" s="64">
        <v>0</v>
      </c>
      <c r="K23" s="64">
        <v>1</v>
      </c>
      <c r="L23" s="64">
        <v>0</v>
      </c>
      <c r="M23" s="64">
        <v>0</v>
      </c>
      <c r="N23" s="64">
        <v>2</v>
      </c>
      <c r="O23" s="64">
        <v>1</v>
      </c>
      <c r="P23" s="64">
        <v>0</v>
      </c>
      <c r="Q23" s="64">
        <v>0</v>
      </c>
      <c r="R23" s="64">
        <v>2</v>
      </c>
      <c r="S23" s="64">
        <v>1</v>
      </c>
      <c r="T23" s="64">
        <v>1</v>
      </c>
      <c r="U23" s="64">
        <v>0</v>
      </c>
      <c r="V23" s="65">
        <v>0</v>
      </c>
      <c r="W23" s="65">
        <v>1</v>
      </c>
      <c r="X23" s="65">
        <v>1</v>
      </c>
      <c r="Y23" s="65">
        <v>0</v>
      </c>
      <c r="Z23" s="65">
        <v>0</v>
      </c>
      <c r="AA23" s="65">
        <v>0</v>
      </c>
      <c r="AB23" s="65">
        <v>2</v>
      </c>
      <c r="AC23" s="65">
        <v>0</v>
      </c>
      <c r="AD23" s="65">
        <v>0</v>
      </c>
      <c r="AE23" s="65">
        <v>0</v>
      </c>
      <c r="AF23" s="65">
        <v>0</v>
      </c>
      <c r="AG23" s="65">
        <v>0</v>
      </c>
      <c r="AH23" s="65">
        <v>1</v>
      </c>
      <c r="AI23" s="65">
        <v>1</v>
      </c>
      <c r="AJ23" s="65">
        <v>0</v>
      </c>
      <c r="AK23" s="65">
        <v>0</v>
      </c>
      <c r="AL23" s="66">
        <v>17</v>
      </c>
      <c r="AM23" s="66">
        <v>0</v>
      </c>
      <c r="AN23" s="65">
        <v>1</v>
      </c>
      <c r="AO23" s="65">
        <v>0</v>
      </c>
      <c r="AP23" s="65">
        <v>0</v>
      </c>
      <c r="AQ23" s="65">
        <v>0</v>
      </c>
      <c r="AR23" s="65">
        <v>0</v>
      </c>
      <c r="AS23" s="65">
        <v>0</v>
      </c>
      <c r="AT23" s="66">
        <v>1</v>
      </c>
      <c r="AU23" s="67"/>
      <c r="AV23" s="22"/>
      <c r="AW23" s="23"/>
    </row>
    <row r="24" spans="1:49" s="24" customFormat="1" ht="20.100000000000001" customHeight="1">
      <c r="A24" s="27" t="s">
        <v>42</v>
      </c>
      <c r="B24" s="64">
        <v>1</v>
      </c>
      <c r="C24" s="64">
        <v>0</v>
      </c>
      <c r="D24" s="64">
        <v>0</v>
      </c>
      <c r="E24" s="64">
        <v>0</v>
      </c>
      <c r="F24" s="64">
        <v>1</v>
      </c>
      <c r="G24" s="64">
        <v>0</v>
      </c>
      <c r="H24" s="64">
        <v>0</v>
      </c>
      <c r="I24" s="64">
        <v>1</v>
      </c>
      <c r="J24" s="64">
        <v>0</v>
      </c>
      <c r="K24" s="64">
        <v>1</v>
      </c>
      <c r="L24" s="64">
        <v>0</v>
      </c>
      <c r="M24" s="64">
        <v>0</v>
      </c>
      <c r="N24" s="64">
        <v>0</v>
      </c>
      <c r="O24" s="64">
        <v>1</v>
      </c>
      <c r="P24" s="64">
        <v>0</v>
      </c>
      <c r="Q24" s="64">
        <v>1</v>
      </c>
      <c r="R24" s="64">
        <v>0</v>
      </c>
      <c r="S24" s="64">
        <v>1</v>
      </c>
      <c r="T24" s="64">
        <v>1</v>
      </c>
      <c r="U24" s="64">
        <v>0</v>
      </c>
      <c r="V24" s="65">
        <v>0</v>
      </c>
      <c r="W24" s="65">
        <v>1</v>
      </c>
      <c r="X24" s="65">
        <v>1</v>
      </c>
      <c r="Y24" s="65">
        <v>0</v>
      </c>
      <c r="Z24" s="65">
        <v>0</v>
      </c>
      <c r="AA24" s="65">
        <v>0</v>
      </c>
      <c r="AB24" s="65">
        <v>0</v>
      </c>
      <c r="AC24" s="65">
        <v>0</v>
      </c>
      <c r="AD24" s="65">
        <v>0</v>
      </c>
      <c r="AE24" s="65">
        <v>0</v>
      </c>
      <c r="AF24" s="65">
        <v>0</v>
      </c>
      <c r="AG24" s="65">
        <v>1</v>
      </c>
      <c r="AH24" s="65">
        <v>1</v>
      </c>
      <c r="AI24" s="65">
        <v>1</v>
      </c>
      <c r="AJ24" s="65">
        <v>1</v>
      </c>
      <c r="AK24" s="65">
        <v>1</v>
      </c>
      <c r="AL24" s="66">
        <v>15</v>
      </c>
      <c r="AM24" s="66">
        <v>3</v>
      </c>
      <c r="AN24" s="65">
        <v>0</v>
      </c>
      <c r="AO24" s="65">
        <v>0</v>
      </c>
      <c r="AP24" s="65">
        <v>0</v>
      </c>
      <c r="AQ24" s="65">
        <v>0</v>
      </c>
      <c r="AR24" s="65">
        <v>0</v>
      </c>
      <c r="AS24" s="65">
        <v>1</v>
      </c>
      <c r="AT24" s="66">
        <v>1</v>
      </c>
      <c r="AU24" s="67"/>
      <c r="AV24" s="22"/>
      <c r="AW24" s="23"/>
    </row>
    <row r="25" spans="1:49" s="24" customFormat="1" ht="20.100000000000001" customHeight="1">
      <c r="A25" s="24" t="s">
        <v>43</v>
      </c>
      <c r="B25" s="64">
        <v>0</v>
      </c>
      <c r="C25" s="64">
        <v>0</v>
      </c>
      <c r="D25" s="64">
        <v>0</v>
      </c>
      <c r="E25" s="64">
        <v>0</v>
      </c>
      <c r="F25" s="64">
        <v>0</v>
      </c>
      <c r="G25" s="64">
        <v>0</v>
      </c>
      <c r="H25" s="64">
        <v>0</v>
      </c>
      <c r="I25" s="64">
        <v>0</v>
      </c>
      <c r="J25" s="64">
        <v>0</v>
      </c>
      <c r="K25" s="64">
        <v>0</v>
      </c>
      <c r="L25" s="64">
        <v>0</v>
      </c>
      <c r="M25" s="64">
        <v>0</v>
      </c>
      <c r="N25" s="64">
        <v>1</v>
      </c>
      <c r="O25" s="64">
        <v>0</v>
      </c>
      <c r="P25" s="64">
        <v>0</v>
      </c>
      <c r="Q25" s="64">
        <v>0</v>
      </c>
      <c r="R25" s="64">
        <v>0</v>
      </c>
      <c r="S25" s="64">
        <v>0</v>
      </c>
      <c r="T25" s="64">
        <v>0</v>
      </c>
      <c r="U25" s="64">
        <v>0</v>
      </c>
      <c r="V25" s="65">
        <v>0</v>
      </c>
      <c r="W25" s="65">
        <v>0</v>
      </c>
      <c r="X25" s="65">
        <v>0</v>
      </c>
      <c r="Y25" s="65">
        <v>0</v>
      </c>
      <c r="Z25" s="65">
        <v>0</v>
      </c>
      <c r="AA25" s="65">
        <v>0</v>
      </c>
      <c r="AB25" s="65">
        <v>0</v>
      </c>
      <c r="AC25" s="65">
        <v>0</v>
      </c>
      <c r="AD25" s="65">
        <v>0</v>
      </c>
      <c r="AE25" s="65">
        <v>0</v>
      </c>
      <c r="AF25" s="65">
        <v>0</v>
      </c>
      <c r="AG25" s="65">
        <v>0</v>
      </c>
      <c r="AH25" s="65">
        <v>0</v>
      </c>
      <c r="AI25" s="65">
        <v>0</v>
      </c>
      <c r="AJ25" s="65">
        <v>0</v>
      </c>
      <c r="AK25" s="65">
        <v>0</v>
      </c>
      <c r="AL25" s="66">
        <v>1</v>
      </c>
      <c r="AM25" s="66">
        <v>0</v>
      </c>
      <c r="AN25" s="65">
        <v>0</v>
      </c>
      <c r="AO25" s="65">
        <v>0</v>
      </c>
      <c r="AP25" s="65">
        <v>0</v>
      </c>
      <c r="AQ25" s="65">
        <v>0</v>
      </c>
      <c r="AR25" s="65">
        <v>0</v>
      </c>
      <c r="AS25" s="65">
        <v>0</v>
      </c>
      <c r="AT25" s="66">
        <v>0</v>
      </c>
      <c r="AU25" s="67"/>
      <c r="AV25" s="22"/>
      <c r="AW25" s="23"/>
    </row>
    <row r="26" spans="1:49" s="24" customFormat="1" ht="20.100000000000001" customHeight="1">
      <c r="A26" s="24" t="s">
        <v>44</v>
      </c>
      <c r="B26" s="64">
        <v>0</v>
      </c>
      <c r="C26" s="64">
        <v>0</v>
      </c>
      <c r="D26" s="64">
        <v>0</v>
      </c>
      <c r="E26" s="64">
        <v>0</v>
      </c>
      <c r="F26" s="64">
        <v>0</v>
      </c>
      <c r="G26" s="64">
        <v>0</v>
      </c>
      <c r="H26" s="64">
        <v>0</v>
      </c>
      <c r="I26" s="64">
        <v>0</v>
      </c>
      <c r="J26" s="64">
        <v>0</v>
      </c>
      <c r="K26" s="64">
        <v>0</v>
      </c>
      <c r="L26" s="64">
        <v>0</v>
      </c>
      <c r="M26" s="64">
        <v>0</v>
      </c>
      <c r="N26" s="64">
        <v>1</v>
      </c>
      <c r="O26" s="64">
        <v>0</v>
      </c>
      <c r="P26" s="64">
        <v>0</v>
      </c>
      <c r="Q26" s="64">
        <v>0</v>
      </c>
      <c r="R26" s="64">
        <v>0</v>
      </c>
      <c r="S26" s="64">
        <v>0</v>
      </c>
      <c r="T26" s="64">
        <v>0</v>
      </c>
      <c r="U26" s="64">
        <v>0</v>
      </c>
      <c r="V26" s="65">
        <v>0</v>
      </c>
      <c r="W26" s="65">
        <v>0</v>
      </c>
      <c r="X26" s="65">
        <v>0</v>
      </c>
      <c r="Y26" s="65">
        <v>0</v>
      </c>
      <c r="Z26" s="65">
        <v>0</v>
      </c>
      <c r="AA26" s="65">
        <v>0</v>
      </c>
      <c r="AB26" s="65">
        <v>0</v>
      </c>
      <c r="AC26" s="65">
        <v>0</v>
      </c>
      <c r="AD26" s="65">
        <v>0</v>
      </c>
      <c r="AE26" s="65">
        <v>0</v>
      </c>
      <c r="AF26" s="65">
        <v>0</v>
      </c>
      <c r="AG26" s="65">
        <v>0</v>
      </c>
      <c r="AH26" s="65">
        <v>0</v>
      </c>
      <c r="AI26" s="65">
        <v>0</v>
      </c>
      <c r="AJ26" s="65">
        <v>0</v>
      </c>
      <c r="AK26" s="65">
        <v>0</v>
      </c>
      <c r="AL26" s="66">
        <v>1</v>
      </c>
      <c r="AM26" s="66">
        <v>0</v>
      </c>
      <c r="AN26" s="65">
        <v>0</v>
      </c>
      <c r="AO26" s="65">
        <v>0</v>
      </c>
      <c r="AP26" s="65">
        <v>0</v>
      </c>
      <c r="AQ26" s="65">
        <v>0</v>
      </c>
      <c r="AR26" s="65">
        <v>0</v>
      </c>
      <c r="AS26" s="65">
        <v>0</v>
      </c>
      <c r="AT26" s="66">
        <v>0</v>
      </c>
      <c r="AU26" s="67"/>
      <c r="AV26" s="22"/>
      <c r="AW26" s="23"/>
    </row>
    <row r="27" spans="1:49" s="24" customFormat="1" ht="20.100000000000001" customHeight="1">
      <c r="A27" s="24" t="s">
        <v>45</v>
      </c>
      <c r="B27" s="64">
        <v>0</v>
      </c>
      <c r="C27" s="64">
        <v>0</v>
      </c>
      <c r="D27" s="64">
        <v>0</v>
      </c>
      <c r="E27" s="64">
        <v>0</v>
      </c>
      <c r="F27" s="64">
        <v>0</v>
      </c>
      <c r="G27" s="64">
        <v>0</v>
      </c>
      <c r="H27" s="64">
        <v>0</v>
      </c>
      <c r="I27" s="64">
        <v>0</v>
      </c>
      <c r="J27" s="64">
        <v>0</v>
      </c>
      <c r="K27" s="64">
        <v>0</v>
      </c>
      <c r="L27" s="64">
        <v>0</v>
      </c>
      <c r="M27" s="64">
        <v>0</v>
      </c>
      <c r="N27" s="64">
        <v>1</v>
      </c>
      <c r="O27" s="64">
        <v>0</v>
      </c>
      <c r="P27" s="64">
        <v>0</v>
      </c>
      <c r="Q27" s="64">
        <v>0</v>
      </c>
      <c r="R27" s="64">
        <v>0</v>
      </c>
      <c r="S27" s="64">
        <v>0</v>
      </c>
      <c r="T27" s="64">
        <v>0</v>
      </c>
      <c r="U27" s="64">
        <v>0</v>
      </c>
      <c r="V27" s="65">
        <v>0</v>
      </c>
      <c r="W27" s="65">
        <v>0</v>
      </c>
      <c r="X27" s="65">
        <v>0</v>
      </c>
      <c r="Y27" s="65">
        <v>0</v>
      </c>
      <c r="Z27" s="65">
        <v>0</v>
      </c>
      <c r="AA27" s="65">
        <v>0</v>
      </c>
      <c r="AB27" s="65">
        <v>0</v>
      </c>
      <c r="AC27" s="65">
        <v>0</v>
      </c>
      <c r="AD27" s="65">
        <v>0</v>
      </c>
      <c r="AE27" s="65">
        <v>0</v>
      </c>
      <c r="AF27" s="65">
        <v>0</v>
      </c>
      <c r="AG27" s="65">
        <v>0</v>
      </c>
      <c r="AH27" s="65">
        <v>0</v>
      </c>
      <c r="AI27" s="65">
        <v>0</v>
      </c>
      <c r="AJ27" s="65">
        <v>0</v>
      </c>
      <c r="AK27" s="65">
        <v>0</v>
      </c>
      <c r="AL27" s="66">
        <v>1</v>
      </c>
      <c r="AM27" s="66">
        <v>0</v>
      </c>
      <c r="AN27" s="65">
        <v>0</v>
      </c>
      <c r="AO27" s="65">
        <v>0</v>
      </c>
      <c r="AP27" s="65">
        <v>0</v>
      </c>
      <c r="AQ27" s="65">
        <v>0</v>
      </c>
      <c r="AR27" s="65">
        <v>0</v>
      </c>
      <c r="AS27" s="65">
        <v>0</v>
      </c>
      <c r="AT27" s="66">
        <v>0</v>
      </c>
      <c r="AU27" s="67"/>
      <c r="AV27" s="22"/>
      <c r="AW27" s="23"/>
    </row>
    <row r="28" spans="1:49" s="70" customFormat="1" ht="21.75" customHeight="1" thickBot="1">
      <c r="A28" s="68" t="s">
        <v>46</v>
      </c>
      <c r="B28" s="69">
        <v>43</v>
      </c>
      <c r="C28" s="69">
        <v>6</v>
      </c>
      <c r="D28" s="69">
        <v>11</v>
      </c>
      <c r="E28" s="69">
        <v>23</v>
      </c>
      <c r="F28" s="69">
        <v>26</v>
      </c>
      <c r="G28" s="69">
        <v>28</v>
      </c>
      <c r="H28" s="69">
        <v>12</v>
      </c>
      <c r="I28" s="69">
        <v>26</v>
      </c>
      <c r="J28" s="69">
        <v>14</v>
      </c>
      <c r="K28" s="69">
        <v>51</v>
      </c>
      <c r="L28" s="69">
        <v>9</v>
      </c>
      <c r="M28" s="69">
        <v>8</v>
      </c>
      <c r="N28" s="69">
        <v>56</v>
      </c>
      <c r="O28" s="69">
        <v>35</v>
      </c>
      <c r="P28" s="69">
        <v>6</v>
      </c>
      <c r="Q28" s="69">
        <v>19</v>
      </c>
      <c r="R28" s="69">
        <v>34</v>
      </c>
      <c r="S28" s="69">
        <v>28</v>
      </c>
      <c r="T28" s="69">
        <v>65</v>
      </c>
      <c r="U28" s="69">
        <v>10</v>
      </c>
      <c r="V28" s="69">
        <v>1</v>
      </c>
      <c r="W28" s="69">
        <v>23</v>
      </c>
      <c r="X28" s="69">
        <v>23</v>
      </c>
      <c r="Y28" s="69">
        <v>4</v>
      </c>
      <c r="Z28" s="69">
        <v>1</v>
      </c>
      <c r="AA28" s="69">
        <v>5</v>
      </c>
      <c r="AB28" s="69">
        <v>19</v>
      </c>
      <c r="AC28" s="69">
        <v>26</v>
      </c>
      <c r="AD28" s="69">
        <v>5</v>
      </c>
      <c r="AE28" s="69">
        <v>5</v>
      </c>
      <c r="AF28" s="69">
        <v>4</v>
      </c>
      <c r="AG28" s="69">
        <v>9</v>
      </c>
      <c r="AH28" s="69">
        <v>17</v>
      </c>
      <c r="AI28" s="69">
        <v>24</v>
      </c>
      <c r="AJ28" s="69">
        <v>10</v>
      </c>
      <c r="AK28" s="69">
        <v>14</v>
      </c>
      <c r="AL28" s="69">
        <v>700</v>
      </c>
      <c r="AM28" s="69">
        <v>39</v>
      </c>
      <c r="AN28" s="69">
        <v>7</v>
      </c>
      <c r="AO28" s="69">
        <v>24</v>
      </c>
      <c r="AP28" s="69">
        <v>3</v>
      </c>
      <c r="AQ28" s="69">
        <v>1</v>
      </c>
      <c r="AR28" s="69">
        <v>1</v>
      </c>
      <c r="AS28" s="69">
        <v>10</v>
      </c>
      <c r="AT28" s="69">
        <v>46</v>
      </c>
      <c r="AU28" s="67"/>
      <c r="AV28" s="22"/>
      <c r="AW28" s="23"/>
    </row>
    <row r="29" spans="1:49" s="73" customFormat="1" ht="16.5" customHeight="1">
      <c r="A29" s="30" t="s">
        <v>47</v>
      </c>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71"/>
      <c r="AM29" s="71"/>
      <c r="AN29" s="35"/>
      <c r="AO29" s="35"/>
      <c r="AP29" s="35"/>
      <c r="AQ29" s="35"/>
      <c r="AR29" s="35"/>
      <c r="AS29" s="35"/>
      <c r="AT29" s="35"/>
      <c r="AU29" s="72"/>
      <c r="AW29" s="23"/>
    </row>
    <row r="30" spans="1:49">
      <c r="A30" s="33"/>
      <c r="B30" s="35"/>
      <c r="C30" s="35"/>
      <c r="D30" s="35"/>
      <c r="E30" s="35"/>
      <c r="F30" s="35"/>
      <c r="G30" s="35"/>
      <c r="H30" s="35"/>
      <c r="I30" s="35"/>
      <c r="J30" s="35"/>
      <c r="K30" s="35"/>
      <c r="L30" s="35"/>
      <c r="M30" s="35"/>
      <c r="N30" s="35"/>
      <c r="O30" s="35"/>
      <c r="P30" s="35"/>
      <c r="Q30" s="35"/>
      <c r="R30" s="35"/>
      <c r="S30" s="35"/>
      <c r="T30" s="35"/>
      <c r="U30" s="35"/>
      <c r="V30" s="36"/>
      <c r="W30" s="35"/>
      <c r="X30" s="35"/>
      <c r="Y30" s="35"/>
      <c r="Z30" s="35"/>
      <c r="AA30" s="35"/>
      <c r="AB30" s="35"/>
      <c r="AC30" s="35"/>
      <c r="AD30" s="35"/>
      <c r="AE30" s="35"/>
      <c r="AF30" s="35"/>
      <c r="AG30" s="35"/>
      <c r="AH30" s="35"/>
      <c r="AI30" s="35"/>
      <c r="AJ30" s="35"/>
      <c r="AK30" s="35"/>
      <c r="AL30" s="74"/>
      <c r="AM30" s="35"/>
      <c r="AN30" s="35"/>
      <c r="AO30" s="35"/>
      <c r="AP30" s="35"/>
      <c r="AQ30" s="35"/>
      <c r="AR30" s="35"/>
      <c r="AS30" s="35"/>
      <c r="AT30" s="36"/>
    </row>
    <row r="31" spans="1:49">
      <c r="A31" s="35"/>
      <c r="B31" s="71"/>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5"/>
    </row>
    <row r="32" spans="1:49">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row>
  </sheetData>
  <mergeCells count="5">
    <mergeCell ref="A2:AT2"/>
    <mergeCell ref="A3:AT3"/>
    <mergeCell ref="A4:AT4"/>
    <mergeCell ref="B6:AK7"/>
    <mergeCell ref="AN6:AT7"/>
  </mergeCells>
  <hyperlinks>
    <hyperlink ref="A1" location="Índice!A1" display="Volver al Índice" xr:uid="{D12B9C00-22FB-418C-A4FF-EEBFB0CAD5F9}"/>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5C11A-1885-4ABD-B5A9-FD4B154789AC}">
  <dimension ref="A1:AB1577"/>
  <sheetViews>
    <sheetView showGridLines="0" zoomScale="70" zoomScaleNormal="70" workbookViewId="0"/>
  </sheetViews>
  <sheetFormatPr baseColWidth="10" defaultRowHeight="13.2"/>
  <cols>
    <col min="1" max="1" width="22" style="7" bestFit="1" customWidth="1"/>
    <col min="2" max="2" width="12.88671875" style="7" bestFit="1" customWidth="1"/>
    <col min="3" max="3" width="19.5546875" style="7" bestFit="1" customWidth="1"/>
    <col min="4" max="4" width="26.6640625" style="7" bestFit="1" customWidth="1"/>
    <col min="5" max="16384" width="11.5546875" style="7"/>
  </cols>
  <sheetData>
    <row r="1" spans="1:28" s="313" customFormat="1" ht="13.8">
      <c r="A1" s="1485" t="s">
        <v>1229</v>
      </c>
      <c r="E1" s="314"/>
    </row>
    <row r="2" spans="1:28" s="313" customFormat="1" ht="27" customHeight="1">
      <c r="A2" s="315" t="s">
        <v>179</v>
      </c>
      <c r="B2" s="315"/>
      <c r="C2" s="315"/>
      <c r="D2" s="315"/>
      <c r="E2" s="315"/>
      <c r="F2" s="315"/>
      <c r="G2" s="315"/>
      <c r="H2" s="315"/>
      <c r="I2" s="315"/>
      <c r="J2" s="315"/>
      <c r="K2" s="315"/>
      <c r="L2" s="315"/>
      <c r="M2" s="315"/>
      <c r="N2" s="315"/>
      <c r="O2" s="315"/>
      <c r="P2" s="315"/>
      <c r="Q2" s="315"/>
      <c r="R2" s="315"/>
    </row>
    <row r="3" spans="1:28" s="313" customFormat="1" ht="17.399999999999999">
      <c r="A3" s="316">
        <v>45535</v>
      </c>
      <c r="B3" s="316"/>
      <c r="C3" s="316"/>
      <c r="D3" s="316"/>
      <c r="E3" s="316"/>
      <c r="F3" s="316"/>
      <c r="G3" s="316"/>
      <c r="H3" s="316"/>
      <c r="I3" s="316"/>
      <c r="J3" s="316"/>
      <c r="K3" s="316"/>
      <c r="L3" s="316"/>
      <c r="M3" s="316"/>
      <c r="N3" s="316"/>
      <c r="O3" s="316"/>
      <c r="P3" s="316"/>
      <c r="Q3" s="316"/>
      <c r="R3" s="316"/>
    </row>
    <row r="4" spans="1:28" s="313" customFormat="1" ht="16.8">
      <c r="A4" s="317" t="s">
        <v>122</v>
      </c>
      <c r="B4" s="317"/>
      <c r="C4" s="317"/>
      <c r="D4" s="317"/>
      <c r="E4" s="317"/>
      <c r="F4" s="317"/>
      <c r="G4" s="317"/>
      <c r="H4" s="317"/>
      <c r="I4" s="317"/>
      <c r="J4" s="317"/>
      <c r="K4" s="317"/>
      <c r="L4" s="317"/>
      <c r="M4" s="317"/>
      <c r="N4" s="317"/>
      <c r="O4" s="317"/>
      <c r="P4" s="317"/>
      <c r="Q4" s="317"/>
      <c r="R4" s="317"/>
    </row>
    <row r="5" spans="1:28" s="313" customFormat="1" ht="13.8">
      <c r="A5" s="318"/>
      <c r="E5" s="314"/>
    </row>
    <row r="6" spans="1:28" s="313" customFormat="1" ht="13.5" customHeight="1">
      <c r="A6" s="319" t="s">
        <v>180</v>
      </c>
      <c r="B6" s="320" t="s">
        <v>181</v>
      </c>
      <c r="C6" s="321"/>
      <c r="D6" s="321"/>
      <c r="E6" s="322" t="s">
        <v>182</v>
      </c>
      <c r="F6" s="321" t="s">
        <v>138</v>
      </c>
      <c r="G6" s="321"/>
      <c r="H6" s="323"/>
      <c r="I6" s="320" t="s">
        <v>140</v>
      </c>
      <c r="J6" s="321"/>
      <c r="K6" s="323"/>
      <c r="L6" s="320" t="s">
        <v>142</v>
      </c>
      <c r="M6" s="321"/>
      <c r="N6" s="323"/>
      <c r="O6" s="322" t="s">
        <v>183</v>
      </c>
      <c r="P6" s="324" t="s">
        <v>145</v>
      </c>
      <c r="Q6" s="325"/>
      <c r="R6" s="322" t="s">
        <v>184</v>
      </c>
    </row>
    <row r="7" spans="1:28" s="313" customFormat="1" ht="13.8">
      <c r="A7" s="326"/>
      <c r="B7" s="327" t="s">
        <v>185</v>
      </c>
      <c r="C7" s="328" t="s">
        <v>186</v>
      </c>
      <c r="D7" s="329" t="s">
        <v>187</v>
      </c>
      <c r="E7" s="330"/>
      <c r="F7" s="331" t="s">
        <v>188</v>
      </c>
      <c r="G7" s="332" t="s">
        <v>189</v>
      </c>
      <c r="H7" s="332" t="s">
        <v>190</v>
      </c>
      <c r="I7" s="332" t="s">
        <v>188</v>
      </c>
      <c r="J7" s="332" t="s">
        <v>189</v>
      </c>
      <c r="K7" s="332" t="s">
        <v>190</v>
      </c>
      <c r="L7" s="332" t="s">
        <v>188</v>
      </c>
      <c r="M7" s="332" t="s">
        <v>189</v>
      </c>
      <c r="N7" s="332" t="s">
        <v>190</v>
      </c>
      <c r="O7" s="333"/>
      <c r="P7" s="332" t="s">
        <v>188</v>
      </c>
      <c r="Q7" s="332" t="s">
        <v>189</v>
      </c>
      <c r="R7" s="333"/>
    </row>
    <row r="8" spans="1:28" s="313" customFormat="1">
      <c r="A8" s="334" t="s">
        <v>191</v>
      </c>
      <c r="B8" s="334" t="s">
        <v>2</v>
      </c>
      <c r="C8" s="334" t="s">
        <v>192</v>
      </c>
      <c r="D8" s="334" t="s">
        <v>192</v>
      </c>
      <c r="E8" s="335">
        <v>632</v>
      </c>
      <c r="F8" s="336">
        <v>21021.261039999998</v>
      </c>
      <c r="G8" s="337">
        <v>1041.3773900000001</v>
      </c>
      <c r="H8" s="337">
        <v>22062.638429999999</v>
      </c>
      <c r="I8" s="337">
        <v>53335.23</v>
      </c>
      <c r="J8" s="337">
        <v>7650.6096100000004</v>
      </c>
      <c r="K8" s="337">
        <v>60985.839610000003</v>
      </c>
      <c r="L8" s="337">
        <v>2270.8417899999999</v>
      </c>
      <c r="M8" s="337">
        <v>228.46641</v>
      </c>
      <c r="N8" s="337">
        <v>2499.3082000000004</v>
      </c>
      <c r="O8" s="337">
        <v>85547.786240000001</v>
      </c>
      <c r="P8" s="337">
        <v>127342.71318000001</v>
      </c>
      <c r="Q8" s="337">
        <v>280.91540000000003</v>
      </c>
      <c r="R8" s="338">
        <v>127623.62858</v>
      </c>
      <c r="S8" s="7"/>
      <c r="T8" s="7"/>
      <c r="U8" s="7"/>
      <c r="V8" s="7"/>
      <c r="W8" s="7"/>
      <c r="X8" s="7"/>
      <c r="Y8" s="7"/>
      <c r="Z8" s="7"/>
      <c r="AA8" s="7"/>
      <c r="AB8" s="7"/>
    </row>
    <row r="9" spans="1:28" s="313" customFormat="1">
      <c r="A9" s="339"/>
      <c r="B9" s="339"/>
      <c r="C9" s="334" t="s">
        <v>193</v>
      </c>
      <c r="D9" s="334" t="s">
        <v>193</v>
      </c>
      <c r="E9" s="335">
        <v>1</v>
      </c>
      <c r="F9" s="336">
        <v>41787.476490000001</v>
      </c>
      <c r="G9" s="337">
        <v>2516.1998699999999</v>
      </c>
      <c r="H9" s="337">
        <v>44303.676359999998</v>
      </c>
      <c r="I9" s="337">
        <v>96721.503260000012</v>
      </c>
      <c r="J9" s="337">
        <v>12092.818310000001</v>
      </c>
      <c r="K9" s="337">
        <v>108814.32157</v>
      </c>
      <c r="L9" s="337">
        <v>2879.0524399999999</v>
      </c>
      <c r="M9" s="337">
        <v>708.6721</v>
      </c>
      <c r="N9" s="337">
        <v>3587.7245400000002</v>
      </c>
      <c r="O9" s="337">
        <v>156705.72247000001</v>
      </c>
      <c r="P9" s="337">
        <v>83885.124169999996</v>
      </c>
      <c r="Q9" s="337">
        <v>458.96753999999999</v>
      </c>
      <c r="R9" s="338">
        <v>84344.091709999993</v>
      </c>
      <c r="S9" s="7"/>
      <c r="T9" s="7"/>
      <c r="U9" s="7"/>
      <c r="V9" s="7"/>
      <c r="W9" s="7"/>
      <c r="X9" s="7"/>
      <c r="Y9" s="7"/>
      <c r="Z9" s="7"/>
      <c r="AA9" s="7"/>
      <c r="AB9" s="7"/>
    </row>
    <row r="10" spans="1:28" s="313" customFormat="1">
      <c r="A10" s="339"/>
      <c r="B10" s="334" t="s">
        <v>3</v>
      </c>
      <c r="C10" s="334" t="s">
        <v>194</v>
      </c>
      <c r="D10" s="334" t="s">
        <v>194</v>
      </c>
      <c r="E10" s="335">
        <v>29</v>
      </c>
      <c r="F10" s="336">
        <v>77407.229189999998</v>
      </c>
      <c r="G10" s="337">
        <v>10607.499400000001</v>
      </c>
      <c r="H10" s="337">
        <v>88014.728589999999</v>
      </c>
      <c r="I10" s="337">
        <v>228311.40172999998</v>
      </c>
      <c r="J10" s="337">
        <v>41967.174420000003</v>
      </c>
      <c r="K10" s="337">
        <v>270278.57614999998</v>
      </c>
      <c r="L10" s="337">
        <v>19628.103019999999</v>
      </c>
      <c r="M10" s="337">
        <v>5598.0954499999998</v>
      </c>
      <c r="N10" s="337">
        <v>25226.198469999999</v>
      </c>
      <c r="O10" s="337">
        <v>383519.50321</v>
      </c>
      <c r="P10" s="337">
        <v>346123.34323</v>
      </c>
      <c r="Q10" s="337">
        <v>16704.86392</v>
      </c>
      <c r="R10" s="338">
        <v>362828.20714999997</v>
      </c>
      <c r="S10" s="7"/>
      <c r="T10" s="7"/>
      <c r="U10" s="7"/>
      <c r="V10" s="7"/>
      <c r="W10" s="7"/>
      <c r="X10" s="7"/>
      <c r="Y10" s="7"/>
      <c r="Z10" s="7"/>
      <c r="AA10" s="7"/>
      <c r="AB10" s="7"/>
    </row>
    <row r="11" spans="1:28" s="313" customFormat="1">
      <c r="A11" s="339"/>
      <c r="B11" s="339"/>
      <c r="C11" s="339"/>
      <c r="D11" s="339"/>
      <c r="E11" s="340">
        <v>574</v>
      </c>
      <c r="F11" s="341">
        <v>6853.5258200000007</v>
      </c>
      <c r="G11" s="342">
        <v>1763.4231000000002</v>
      </c>
      <c r="H11" s="342">
        <v>8616.9489200000007</v>
      </c>
      <c r="I11" s="342">
        <v>36416.200990000005</v>
      </c>
      <c r="J11" s="342">
        <v>7730.1843099999996</v>
      </c>
      <c r="K11" s="342">
        <v>44146.385299999994</v>
      </c>
      <c r="L11" s="342">
        <v>1213.4984099999999</v>
      </c>
      <c r="M11" s="342">
        <v>584.98274000000004</v>
      </c>
      <c r="N11" s="342">
        <v>1798.4811499999998</v>
      </c>
      <c r="O11" s="342">
        <v>54561.815369999997</v>
      </c>
      <c r="P11" s="342">
        <v>5.1089200000000003</v>
      </c>
      <c r="Q11" s="342">
        <v>0.92240999999999995</v>
      </c>
      <c r="R11" s="343">
        <v>6.0313299999999996</v>
      </c>
      <c r="S11" s="7"/>
      <c r="T11" s="7"/>
      <c r="U11" s="7"/>
      <c r="V11" s="7"/>
      <c r="W11" s="7"/>
      <c r="X11" s="7"/>
      <c r="Y11" s="7"/>
      <c r="Z11" s="7"/>
      <c r="AA11" s="7"/>
      <c r="AB11" s="7"/>
    </row>
    <row r="12" spans="1:28" s="313" customFormat="1">
      <c r="A12" s="339"/>
      <c r="B12" s="339"/>
      <c r="C12" s="334" t="s">
        <v>195</v>
      </c>
      <c r="D12" s="334" t="s">
        <v>196</v>
      </c>
      <c r="E12" s="335">
        <v>31</v>
      </c>
      <c r="F12" s="336">
        <v>8102.3614100000004</v>
      </c>
      <c r="G12" s="337">
        <v>915.82664999999997</v>
      </c>
      <c r="H12" s="337">
        <v>9018.1880600000004</v>
      </c>
      <c r="I12" s="337">
        <v>59388.384180000001</v>
      </c>
      <c r="J12" s="337">
        <v>6991.2343300000002</v>
      </c>
      <c r="K12" s="337">
        <v>66379.61851</v>
      </c>
      <c r="L12" s="337">
        <v>5648.9078600000003</v>
      </c>
      <c r="M12" s="337">
        <v>410.60242999999997</v>
      </c>
      <c r="N12" s="337">
        <v>6059.5102900000002</v>
      </c>
      <c r="O12" s="337">
        <v>81457.316860000006</v>
      </c>
      <c r="P12" s="337">
        <v>23004.418180000001</v>
      </c>
      <c r="Q12" s="337">
        <v>563.68714999999997</v>
      </c>
      <c r="R12" s="338">
        <v>23568.105329999999</v>
      </c>
      <c r="S12" s="7"/>
      <c r="T12" s="7"/>
      <c r="U12" s="7"/>
      <c r="V12" s="7"/>
      <c r="W12" s="7"/>
      <c r="X12" s="7"/>
      <c r="Y12" s="7"/>
      <c r="Z12" s="7"/>
      <c r="AA12" s="7"/>
      <c r="AB12" s="7"/>
    </row>
    <row r="13" spans="1:28" s="313" customFormat="1">
      <c r="A13" s="339"/>
      <c r="B13" s="339"/>
      <c r="C13" s="334" t="s">
        <v>197</v>
      </c>
      <c r="D13" s="334" t="s">
        <v>198</v>
      </c>
      <c r="E13" s="335">
        <v>33</v>
      </c>
      <c r="F13" s="336">
        <v>105932.84245</v>
      </c>
      <c r="G13" s="337">
        <v>79490.232010000007</v>
      </c>
      <c r="H13" s="337">
        <v>185423.07446</v>
      </c>
      <c r="I13" s="337">
        <v>281084.85102</v>
      </c>
      <c r="J13" s="337">
        <v>94955.627519999995</v>
      </c>
      <c r="K13" s="337">
        <v>376040.47854000004</v>
      </c>
      <c r="L13" s="337">
        <v>27024.1895</v>
      </c>
      <c r="M13" s="337">
        <v>17151.441589999999</v>
      </c>
      <c r="N13" s="337">
        <v>44175.631090000003</v>
      </c>
      <c r="O13" s="337">
        <v>605639.18409</v>
      </c>
      <c r="P13" s="337">
        <v>491003.39807</v>
      </c>
      <c r="Q13" s="337">
        <v>105348.71758</v>
      </c>
      <c r="R13" s="338">
        <v>596352.11564999993</v>
      </c>
      <c r="S13" s="7"/>
      <c r="T13" s="7"/>
      <c r="U13" s="7"/>
      <c r="V13" s="7"/>
      <c r="W13" s="7"/>
      <c r="X13" s="7"/>
      <c r="Y13" s="7"/>
      <c r="Z13" s="7"/>
      <c r="AA13" s="7"/>
      <c r="AB13" s="7"/>
    </row>
    <row r="14" spans="1:28" s="313" customFormat="1">
      <c r="A14" s="339"/>
      <c r="B14" s="339"/>
      <c r="C14" s="339"/>
      <c r="D14" s="339"/>
      <c r="E14" s="340">
        <v>34</v>
      </c>
      <c r="F14" s="341">
        <v>10652.82422</v>
      </c>
      <c r="G14" s="342">
        <v>3423.8028999999997</v>
      </c>
      <c r="H14" s="342">
        <v>14076.627119999999</v>
      </c>
      <c r="I14" s="342">
        <v>36163.474630000004</v>
      </c>
      <c r="J14" s="342">
        <v>12348.586380000001</v>
      </c>
      <c r="K14" s="342">
        <v>48512.061009999998</v>
      </c>
      <c r="L14" s="342">
        <v>4761.6891500000002</v>
      </c>
      <c r="M14" s="342">
        <v>959.32826999999997</v>
      </c>
      <c r="N14" s="342">
        <v>5721.0174200000001</v>
      </c>
      <c r="O14" s="342">
        <v>68309.705549999999</v>
      </c>
      <c r="P14" s="342">
        <v>21.242270000000001</v>
      </c>
      <c r="Q14" s="342">
        <v>6.6163999999999996</v>
      </c>
      <c r="R14" s="343">
        <v>27.858669999999996</v>
      </c>
      <c r="S14" s="7"/>
      <c r="T14" s="7"/>
      <c r="U14" s="7"/>
      <c r="V14" s="7"/>
      <c r="W14" s="7"/>
      <c r="X14" s="7"/>
      <c r="Y14" s="7"/>
      <c r="Z14" s="7"/>
      <c r="AA14" s="7"/>
      <c r="AB14" s="7"/>
    </row>
    <row r="15" spans="1:28" s="313" customFormat="1">
      <c r="A15" s="339"/>
      <c r="B15" s="339"/>
      <c r="C15" s="339"/>
      <c r="D15" s="339"/>
      <c r="E15" s="340">
        <v>460</v>
      </c>
      <c r="F15" s="341">
        <v>16924.275399999999</v>
      </c>
      <c r="G15" s="342">
        <v>5888.6318499999998</v>
      </c>
      <c r="H15" s="342">
        <v>22812.90725</v>
      </c>
      <c r="I15" s="342">
        <v>58892.005229999995</v>
      </c>
      <c r="J15" s="342">
        <v>15013.929289999998</v>
      </c>
      <c r="K15" s="342">
        <v>73905.934519999995</v>
      </c>
      <c r="L15" s="342">
        <v>4870.2162500000004</v>
      </c>
      <c r="M15" s="342">
        <v>2907.1950699999998</v>
      </c>
      <c r="N15" s="342">
        <v>7777.4113200000002</v>
      </c>
      <c r="O15" s="342">
        <v>104496.25309</v>
      </c>
      <c r="P15" s="342">
        <v>15.27984</v>
      </c>
      <c r="Q15" s="342">
        <v>8.9267000000000003</v>
      </c>
      <c r="R15" s="343">
        <v>24.20654</v>
      </c>
      <c r="S15" s="7"/>
      <c r="T15" s="7"/>
      <c r="U15" s="7"/>
      <c r="V15" s="7"/>
      <c r="W15" s="7"/>
      <c r="X15" s="7"/>
      <c r="Y15" s="7"/>
      <c r="Z15" s="7"/>
      <c r="AA15" s="7"/>
      <c r="AB15" s="7"/>
    </row>
    <row r="16" spans="1:28" s="313" customFormat="1">
      <c r="A16" s="339"/>
      <c r="B16" s="339"/>
      <c r="C16" s="339"/>
      <c r="D16" s="339"/>
      <c r="E16" s="340">
        <v>550</v>
      </c>
      <c r="F16" s="341">
        <v>9030.6854700000004</v>
      </c>
      <c r="G16" s="342">
        <v>1144.3066899999999</v>
      </c>
      <c r="H16" s="342">
        <v>10174.99216</v>
      </c>
      <c r="I16" s="342">
        <v>19858.518660000002</v>
      </c>
      <c r="J16" s="342">
        <v>7512.6000899999999</v>
      </c>
      <c r="K16" s="342">
        <v>27371.118750000001</v>
      </c>
      <c r="L16" s="342">
        <v>1485.30996</v>
      </c>
      <c r="M16" s="342">
        <v>577.19270999999992</v>
      </c>
      <c r="N16" s="342">
        <v>2062.5026699999999</v>
      </c>
      <c r="O16" s="342">
        <v>39608.613579999997</v>
      </c>
      <c r="P16" s="342">
        <v>5.7491199999999996</v>
      </c>
      <c r="Q16" s="342">
        <v>4.8776400000000004</v>
      </c>
      <c r="R16" s="343">
        <v>10.626760000000001</v>
      </c>
      <c r="S16" s="7"/>
      <c r="T16" s="7"/>
      <c r="U16" s="7"/>
      <c r="V16" s="7"/>
      <c r="W16" s="7"/>
      <c r="X16" s="7"/>
      <c r="Y16" s="7"/>
      <c r="Z16" s="7"/>
      <c r="AA16" s="7"/>
      <c r="AB16" s="7"/>
    </row>
    <row r="17" spans="1:28" s="313" customFormat="1">
      <c r="A17" s="339"/>
      <c r="B17" s="334" t="s">
        <v>199</v>
      </c>
      <c r="C17" s="334" t="s">
        <v>200</v>
      </c>
      <c r="D17" s="334" t="s">
        <v>200</v>
      </c>
      <c r="E17" s="335">
        <v>95</v>
      </c>
      <c r="F17" s="336">
        <v>87798.84801999999</v>
      </c>
      <c r="G17" s="337">
        <v>11244.589019999999</v>
      </c>
      <c r="H17" s="337">
        <v>99043.437040000004</v>
      </c>
      <c r="I17" s="337">
        <v>228052.15900000001</v>
      </c>
      <c r="J17" s="337">
        <v>55113.949119999997</v>
      </c>
      <c r="K17" s="337">
        <v>283166.10811999999</v>
      </c>
      <c r="L17" s="337">
        <v>13689.80774</v>
      </c>
      <c r="M17" s="337">
        <v>1876.0694799999999</v>
      </c>
      <c r="N17" s="337">
        <v>15565.87722</v>
      </c>
      <c r="O17" s="337">
        <v>397775.42238</v>
      </c>
      <c r="P17" s="337">
        <v>199692.20552000002</v>
      </c>
      <c r="Q17" s="337">
        <v>810.40949000000001</v>
      </c>
      <c r="R17" s="338">
        <v>200502.61500999998</v>
      </c>
      <c r="S17" s="7"/>
      <c r="T17" s="7"/>
      <c r="U17" s="7"/>
      <c r="V17" s="7"/>
      <c r="W17" s="7"/>
      <c r="X17" s="7"/>
      <c r="Y17" s="7"/>
      <c r="Z17" s="7"/>
      <c r="AA17" s="7"/>
      <c r="AB17" s="7"/>
    </row>
    <row r="18" spans="1:28" s="313" customFormat="1">
      <c r="A18" s="339"/>
      <c r="B18" s="334" t="s">
        <v>5</v>
      </c>
      <c r="C18" s="334" t="s">
        <v>5</v>
      </c>
      <c r="D18" s="334" t="s">
        <v>5</v>
      </c>
      <c r="E18" s="335">
        <v>109</v>
      </c>
      <c r="F18" s="336">
        <v>22727.962100000001</v>
      </c>
      <c r="G18" s="337">
        <v>7803.6566800000001</v>
      </c>
      <c r="H18" s="337">
        <v>30531.618780000001</v>
      </c>
      <c r="I18" s="337">
        <v>127863.35459</v>
      </c>
      <c r="J18" s="337">
        <v>31410.324720000001</v>
      </c>
      <c r="K18" s="337">
        <v>159273.67931000001</v>
      </c>
      <c r="L18" s="337">
        <v>1611.01197</v>
      </c>
      <c r="M18" s="337">
        <v>3469.0489600000001</v>
      </c>
      <c r="N18" s="337">
        <v>5080.0609299999996</v>
      </c>
      <c r="O18" s="337">
        <v>194885.35902</v>
      </c>
      <c r="P18" s="337">
        <v>19.842310000000001</v>
      </c>
      <c r="Q18" s="337">
        <v>5.1170400000000003</v>
      </c>
      <c r="R18" s="338">
        <v>24.959349999999997</v>
      </c>
      <c r="S18" s="7"/>
      <c r="T18" s="7"/>
      <c r="U18" s="7"/>
      <c r="V18" s="7"/>
      <c r="W18" s="7"/>
      <c r="X18" s="7"/>
      <c r="Y18" s="7"/>
      <c r="Z18" s="7"/>
      <c r="AA18" s="7"/>
      <c r="AB18" s="7"/>
    </row>
    <row r="19" spans="1:28" s="313" customFormat="1">
      <c r="A19" s="339"/>
      <c r="B19" s="339"/>
      <c r="C19" s="339"/>
      <c r="D19" s="339"/>
      <c r="E19" s="340">
        <v>106</v>
      </c>
      <c r="F19" s="341">
        <v>528276.18102000002</v>
      </c>
      <c r="G19" s="342">
        <v>386118.08536000003</v>
      </c>
      <c r="H19" s="342">
        <v>914394.26638000004</v>
      </c>
      <c r="I19" s="342">
        <v>1312658.9135799999</v>
      </c>
      <c r="J19" s="342">
        <v>800255.02662999998</v>
      </c>
      <c r="K19" s="342">
        <v>2112913.9402100001</v>
      </c>
      <c r="L19" s="342">
        <v>140905.06878999999</v>
      </c>
      <c r="M19" s="342">
        <v>86636.869139999995</v>
      </c>
      <c r="N19" s="342">
        <v>227541.93793000001</v>
      </c>
      <c r="O19" s="342">
        <v>3254850.1445200001</v>
      </c>
      <c r="P19" s="342">
        <v>2193522.38375</v>
      </c>
      <c r="Q19" s="342">
        <v>403924.97437999997</v>
      </c>
      <c r="R19" s="343">
        <v>2597447.3581300001</v>
      </c>
      <c r="S19" s="7"/>
      <c r="T19" s="7"/>
      <c r="U19" s="7"/>
      <c r="V19" s="7"/>
      <c r="W19" s="7"/>
      <c r="X19" s="7"/>
      <c r="Y19" s="7"/>
      <c r="Z19" s="7"/>
      <c r="AA19" s="7"/>
      <c r="AB19" s="7"/>
    </row>
    <row r="20" spans="1:28" s="313" customFormat="1">
      <c r="A20" s="339"/>
      <c r="B20" s="339"/>
      <c r="C20" s="339"/>
      <c r="D20" s="339"/>
      <c r="E20" s="340">
        <v>107</v>
      </c>
      <c r="F20" s="341">
        <v>74976.62337999999</v>
      </c>
      <c r="G20" s="342">
        <v>43453.005010000001</v>
      </c>
      <c r="H20" s="342">
        <v>118429.62839</v>
      </c>
      <c r="I20" s="342">
        <v>66308.715930000006</v>
      </c>
      <c r="J20" s="342">
        <v>43316.136319999998</v>
      </c>
      <c r="K20" s="342">
        <v>109624.85225</v>
      </c>
      <c r="L20" s="342">
        <v>3078.30926</v>
      </c>
      <c r="M20" s="342">
        <v>4898.6256599999997</v>
      </c>
      <c r="N20" s="342">
        <v>7976.9349199999997</v>
      </c>
      <c r="O20" s="342">
        <v>236031.41555999999</v>
      </c>
      <c r="P20" s="342">
        <v>121.69085000000001</v>
      </c>
      <c r="Q20" s="342">
        <v>26.129330000000003</v>
      </c>
      <c r="R20" s="343">
        <v>147.82017999999999</v>
      </c>
      <c r="S20" s="7"/>
      <c r="T20" s="7"/>
      <c r="U20" s="7"/>
      <c r="V20" s="7"/>
      <c r="W20" s="7"/>
      <c r="X20" s="7"/>
      <c r="Y20" s="7"/>
      <c r="Z20" s="7"/>
      <c r="AA20" s="7"/>
      <c r="AB20" s="7"/>
    </row>
    <row r="21" spans="1:28" s="313" customFormat="1">
      <c r="A21" s="339"/>
      <c r="B21" s="339"/>
      <c r="C21" s="339"/>
      <c r="D21" s="339"/>
      <c r="E21" s="340">
        <v>639</v>
      </c>
      <c r="F21" s="341">
        <v>17674.281800000001</v>
      </c>
      <c r="G21" s="342">
        <v>11758.66301</v>
      </c>
      <c r="H21" s="342">
        <v>29432.944809999997</v>
      </c>
      <c r="I21" s="342">
        <v>56730.163509999998</v>
      </c>
      <c r="J21" s="342">
        <v>24342.277449999998</v>
      </c>
      <c r="K21" s="342">
        <v>81072.440959999993</v>
      </c>
      <c r="L21" s="342">
        <v>5563.2921399999996</v>
      </c>
      <c r="M21" s="342">
        <v>3049.6717200000003</v>
      </c>
      <c r="N21" s="342">
        <v>8612.9638599999998</v>
      </c>
      <c r="O21" s="342">
        <v>119118.34963</v>
      </c>
      <c r="P21" s="342">
        <v>34.095500000000001</v>
      </c>
      <c r="Q21" s="342">
        <v>3.1841999999999997</v>
      </c>
      <c r="R21" s="343">
        <v>37.279699999999998</v>
      </c>
      <c r="S21" s="7"/>
      <c r="T21" s="7"/>
      <c r="U21" s="7"/>
      <c r="V21" s="7"/>
      <c r="W21" s="7"/>
      <c r="X21" s="7"/>
      <c r="Y21" s="7"/>
      <c r="Z21" s="7"/>
      <c r="AA21" s="7"/>
      <c r="AB21" s="7"/>
    </row>
    <row r="22" spans="1:28" s="313" customFormat="1">
      <c r="A22" s="339"/>
      <c r="B22" s="339"/>
      <c r="C22" s="339"/>
      <c r="D22" s="339"/>
      <c r="E22" s="340">
        <v>687</v>
      </c>
      <c r="F22" s="341">
        <v>287.54863</v>
      </c>
      <c r="G22" s="342">
        <v>16406.73748</v>
      </c>
      <c r="H22" s="342">
        <v>16694.286110000001</v>
      </c>
      <c r="I22" s="342">
        <v>1887.7306100000001</v>
      </c>
      <c r="J22" s="342">
        <v>4429.54115</v>
      </c>
      <c r="K22" s="342">
        <v>6317.2717599999996</v>
      </c>
      <c r="L22" s="342">
        <v>4087.4992900000002</v>
      </c>
      <c r="M22" s="342">
        <v>1950.624</v>
      </c>
      <c r="N22" s="342">
        <v>6038.1232900000005</v>
      </c>
      <c r="O22" s="342">
        <v>29049.68116</v>
      </c>
      <c r="P22" s="342">
        <v>0</v>
      </c>
      <c r="Q22" s="342">
        <v>0</v>
      </c>
      <c r="R22" s="343">
        <v>0</v>
      </c>
      <c r="S22" s="7"/>
      <c r="T22" s="7"/>
      <c r="U22" s="7"/>
      <c r="V22" s="7"/>
      <c r="W22" s="7"/>
      <c r="X22" s="7"/>
      <c r="Y22" s="7"/>
      <c r="Z22" s="7"/>
      <c r="AA22" s="7"/>
      <c r="AB22" s="7"/>
    </row>
    <row r="23" spans="1:28" s="313" customFormat="1">
      <c r="A23" s="339"/>
      <c r="B23" s="339"/>
      <c r="C23" s="339"/>
      <c r="D23" s="334" t="s">
        <v>201</v>
      </c>
      <c r="E23" s="335">
        <v>597</v>
      </c>
      <c r="F23" s="336">
        <v>19768.266339999998</v>
      </c>
      <c r="G23" s="337">
        <v>10373.74325</v>
      </c>
      <c r="H23" s="337">
        <v>30142.009590000001</v>
      </c>
      <c r="I23" s="337">
        <v>80718.579670000006</v>
      </c>
      <c r="J23" s="337">
        <v>36817.295149999998</v>
      </c>
      <c r="K23" s="337">
        <v>117535.87482</v>
      </c>
      <c r="L23" s="337">
        <v>6444.2096900000006</v>
      </c>
      <c r="M23" s="337">
        <v>2503.1273500000002</v>
      </c>
      <c r="N23" s="337">
        <v>8947.3370399999985</v>
      </c>
      <c r="O23" s="337">
        <v>156625.22144999998</v>
      </c>
      <c r="P23" s="337">
        <v>15.71176</v>
      </c>
      <c r="Q23" s="337">
        <v>68.627110000000002</v>
      </c>
      <c r="R23" s="338">
        <v>84.33887</v>
      </c>
      <c r="S23" s="7"/>
      <c r="T23" s="7"/>
      <c r="U23" s="7"/>
      <c r="V23" s="7"/>
      <c r="W23" s="7"/>
      <c r="X23" s="7"/>
      <c r="Y23" s="7"/>
      <c r="Z23" s="7"/>
      <c r="AA23" s="7"/>
      <c r="AB23" s="7"/>
    </row>
    <row r="24" spans="1:28" s="313" customFormat="1">
      <c r="A24" s="339"/>
      <c r="B24" s="339"/>
      <c r="C24" s="339"/>
      <c r="D24" s="334" t="s">
        <v>202</v>
      </c>
      <c r="E24" s="335">
        <v>455</v>
      </c>
      <c r="F24" s="336">
        <v>21513.759010000002</v>
      </c>
      <c r="G24" s="337">
        <v>7801.3431100000007</v>
      </c>
      <c r="H24" s="337">
        <v>29315.10212</v>
      </c>
      <c r="I24" s="337">
        <v>95707.644569999989</v>
      </c>
      <c r="J24" s="337">
        <v>32451.43881</v>
      </c>
      <c r="K24" s="337">
        <v>128159.08338</v>
      </c>
      <c r="L24" s="337">
        <v>6316.5156900000002</v>
      </c>
      <c r="M24" s="337">
        <v>4210.3653099999992</v>
      </c>
      <c r="N24" s="337">
        <v>10526.880999999999</v>
      </c>
      <c r="O24" s="337">
        <v>168001.06649999999</v>
      </c>
      <c r="P24" s="337">
        <v>14.835040000000001</v>
      </c>
      <c r="Q24" s="337">
        <v>5.3464</v>
      </c>
      <c r="R24" s="338">
        <v>20.181439999999998</v>
      </c>
      <c r="S24" s="7"/>
      <c r="T24" s="7"/>
      <c r="U24" s="7"/>
      <c r="V24" s="7"/>
      <c r="W24" s="7"/>
      <c r="X24" s="7"/>
      <c r="Y24" s="7"/>
      <c r="Z24" s="7"/>
      <c r="AA24" s="7"/>
      <c r="AB24" s="7"/>
    </row>
    <row r="25" spans="1:28" s="313" customFormat="1">
      <c r="A25" s="339"/>
      <c r="B25" s="339"/>
      <c r="C25" s="339"/>
      <c r="D25" s="334" t="s">
        <v>60</v>
      </c>
      <c r="E25" s="335">
        <v>113</v>
      </c>
      <c r="F25" s="336">
        <v>37306.410320000003</v>
      </c>
      <c r="G25" s="337">
        <v>28858.728010000003</v>
      </c>
      <c r="H25" s="337">
        <v>66165.138330000002</v>
      </c>
      <c r="I25" s="337">
        <v>119506.51240000001</v>
      </c>
      <c r="J25" s="337">
        <v>35023.716310000003</v>
      </c>
      <c r="K25" s="337">
        <v>154530.22871</v>
      </c>
      <c r="L25" s="337">
        <v>3133.5310399999998</v>
      </c>
      <c r="M25" s="337">
        <v>2947.2597599999999</v>
      </c>
      <c r="N25" s="337">
        <v>6080.7907999999998</v>
      </c>
      <c r="O25" s="337">
        <v>226776.15784</v>
      </c>
      <c r="P25" s="337">
        <v>32.320920000000001</v>
      </c>
      <c r="Q25" s="337">
        <v>24.929410000000001</v>
      </c>
      <c r="R25" s="338">
        <v>57.250330000000005</v>
      </c>
      <c r="S25" s="7"/>
      <c r="T25" s="7"/>
      <c r="U25" s="7"/>
      <c r="V25" s="7"/>
      <c r="W25" s="7"/>
      <c r="X25" s="7"/>
      <c r="Y25" s="7"/>
      <c r="Z25" s="7"/>
      <c r="AA25" s="7"/>
      <c r="AB25" s="7"/>
    </row>
    <row r="26" spans="1:28" s="313" customFormat="1">
      <c r="A26" s="339"/>
      <c r="B26" s="339"/>
      <c r="C26" s="339"/>
      <c r="D26" s="334" t="s">
        <v>203</v>
      </c>
      <c r="E26" s="335">
        <v>528</v>
      </c>
      <c r="F26" s="336">
        <v>17783.93028</v>
      </c>
      <c r="G26" s="337">
        <v>9100.6881199999989</v>
      </c>
      <c r="H26" s="337">
        <v>26884.618399999999</v>
      </c>
      <c r="I26" s="337">
        <v>99392.574469999992</v>
      </c>
      <c r="J26" s="337">
        <v>54328.16966</v>
      </c>
      <c r="K26" s="337">
        <v>153720.74413000001</v>
      </c>
      <c r="L26" s="337">
        <v>10638.407730000001</v>
      </c>
      <c r="M26" s="337">
        <v>9503.674210000001</v>
      </c>
      <c r="N26" s="337">
        <v>20142.08194</v>
      </c>
      <c r="O26" s="337">
        <v>200747.44446999999</v>
      </c>
      <c r="P26" s="337">
        <v>13.004290000000001</v>
      </c>
      <c r="Q26" s="337">
        <v>5.9103500000000002</v>
      </c>
      <c r="R26" s="338">
        <v>18.914639999999999</v>
      </c>
      <c r="S26" s="7"/>
      <c r="T26" s="7"/>
      <c r="U26" s="7"/>
      <c r="V26" s="7"/>
      <c r="W26" s="7"/>
      <c r="X26" s="7"/>
      <c r="Y26" s="7"/>
      <c r="Z26" s="7"/>
      <c r="AA26" s="7"/>
      <c r="AB26" s="7"/>
    </row>
    <row r="27" spans="1:28" s="313" customFormat="1">
      <c r="A27" s="339"/>
      <c r="B27" s="339"/>
      <c r="C27" s="339"/>
      <c r="D27" s="334" t="s">
        <v>204</v>
      </c>
      <c r="E27" s="335">
        <v>649</v>
      </c>
      <c r="F27" s="336">
        <v>6719.4725399999998</v>
      </c>
      <c r="G27" s="337">
        <v>2378.3343300000001</v>
      </c>
      <c r="H27" s="337">
        <v>9097.8068699999985</v>
      </c>
      <c r="I27" s="337">
        <v>34687.759659999996</v>
      </c>
      <c r="J27" s="337">
        <v>13538.001269999999</v>
      </c>
      <c r="K27" s="337">
        <v>48225.760929999997</v>
      </c>
      <c r="L27" s="337">
        <v>4578.02513</v>
      </c>
      <c r="M27" s="337">
        <v>2444.9349500000003</v>
      </c>
      <c r="N27" s="337">
        <v>7022.9600799999998</v>
      </c>
      <c r="O27" s="337">
        <v>64346.527880000001</v>
      </c>
      <c r="P27" s="337">
        <v>11.609360000000001</v>
      </c>
      <c r="Q27" s="337">
        <v>1.29169</v>
      </c>
      <c r="R27" s="338">
        <v>12.90105</v>
      </c>
      <c r="S27" s="7"/>
      <c r="T27" s="7"/>
      <c r="U27" s="7"/>
      <c r="V27" s="7"/>
      <c r="W27" s="7"/>
      <c r="X27" s="7"/>
      <c r="Y27" s="7"/>
      <c r="Z27" s="7"/>
      <c r="AA27" s="7"/>
      <c r="AB27" s="7"/>
    </row>
    <row r="28" spans="1:28" s="313" customFormat="1">
      <c r="A28" s="339"/>
      <c r="B28" s="339"/>
      <c r="C28" s="339"/>
      <c r="D28" s="334" t="s">
        <v>205</v>
      </c>
      <c r="E28" s="335">
        <v>660</v>
      </c>
      <c r="F28" s="336">
        <v>6073.3306900000007</v>
      </c>
      <c r="G28" s="337">
        <v>3598.1405800000002</v>
      </c>
      <c r="H28" s="337">
        <v>9671.47127</v>
      </c>
      <c r="I28" s="337">
        <v>30349.031329999998</v>
      </c>
      <c r="J28" s="337">
        <v>15745.27585</v>
      </c>
      <c r="K28" s="337">
        <v>46094.307179999996</v>
      </c>
      <c r="L28" s="337">
        <v>3149.2357999999999</v>
      </c>
      <c r="M28" s="337">
        <v>1159.35787</v>
      </c>
      <c r="N28" s="337">
        <v>4308.5936700000002</v>
      </c>
      <c r="O28" s="337">
        <v>60074.37212</v>
      </c>
      <c r="P28" s="337">
        <v>2.9606599999999998</v>
      </c>
      <c r="Q28" s="337">
        <v>1.54328</v>
      </c>
      <c r="R28" s="338">
        <v>4.5039399999999992</v>
      </c>
      <c r="S28" s="7"/>
      <c r="T28" s="7"/>
      <c r="U28" s="7"/>
      <c r="V28" s="7"/>
      <c r="W28" s="7"/>
      <c r="X28" s="7"/>
      <c r="Y28" s="7"/>
      <c r="Z28" s="7"/>
      <c r="AA28" s="7"/>
      <c r="AB28" s="7"/>
    </row>
    <row r="29" spans="1:28" s="313" customFormat="1">
      <c r="A29" s="339"/>
      <c r="B29" s="339"/>
      <c r="C29" s="339"/>
      <c r="D29" s="334" t="s">
        <v>206</v>
      </c>
      <c r="E29" s="335">
        <v>393</v>
      </c>
      <c r="F29" s="336">
        <v>26342.564979999999</v>
      </c>
      <c r="G29" s="337">
        <v>22678.85194</v>
      </c>
      <c r="H29" s="337">
        <v>49021.416920000003</v>
      </c>
      <c r="I29" s="337">
        <v>88403.942020000002</v>
      </c>
      <c r="J29" s="337">
        <v>82823.918669999999</v>
      </c>
      <c r="K29" s="337">
        <v>171227.86069</v>
      </c>
      <c r="L29" s="337">
        <v>5682.5399699999998</v>
      </c>
      <c r="M29" s="337">
        <v>7730.98074</v>
      </c>
      <c r="N29" s="337">
        <v>13413.520710000001</v>
      </c>
      <c r="O29" s="337">
        <v>233662.79832</v>
      </c>
      <c r="P29" s="337">
        <v>12.705450000000001</v>
      </c>
      <c r="Q29" s="337">
        <v>8.29434</v>
      </c>
      <c r="R29" s="338">
        <v>20.999790000000001</v>
      </c>
      <c r="S29" s="7"/>
      <c r="T29" s="7"/>
      <c r="U29" s="7"/>
      <c r="V29" s="7"/>
      <c r="W29" s="7"/>
      <c r="X29" s="7"/>
      <c r="Y29" s="7"/>
      <c r="Z29" s="7"/>
      <c r="AA29" s="7"/>
      <c r="AB29" s="7"/>
    </row>
    <row r="30" spans="1:28" s="313" customFormat="1">
      <c r="A30" s="339"/>
      <c r="B30" s="339"/>
      <c r="C30" s="339"/>
      <c r="D30" s="334" t="s">
        <v>207</v>
      </c>
      <c r="E30" s="335">
        <v>678</v>
      </c>
      <c r="F30" s="336">
        <v>14108.196029999999</v>
      </c>
      <c r="G30" s="337">
        <v>5402.72091</v>
      </c>
      <c r="H30" s="337">
        <v>19510.916940000003</v>
      </c>
      <c r="I30" s="337">
        <v>41576.414819999998</v>
      </c>
      <c r="J30" s="337">
        <v>14552.92872</v>
      </c>
      <c r="K30" s="337">
        <v>56129.343540000002</v>
      </c>
      <c r="L30" s="337">
        <v>1656.05817</v>
      </c>
      <c r="M30" s="337">
        <v>345.08373</v>
      </c>
      <c r="N30" s="337">
        <v>2001.1418999999999</v>
      </c>
      <c r="O30" s="337">
        <v>77641.40238</v>
      </c>
      <c r="P30" s="337">
        <v>25.03115</v>
      </c>
      <c r="Q30" s="337">
        <v>13.128219999999999</v>
      </c>
      <c r="R30" s="338">
        <v>38.159370000000003</v>
      </c>
      <c r="S30" s="7"/>
      <c r="T30" s="7"/>
      <c r="U30" s="7"/>
      <c r="V30" s="7"/>
      <c r="W30" s="7"/>
      <c r="X30" s="7"/>
      <c r="Y30" s="7"/>
      <c r="Z30" s="7"/>
      <c r="AA30" s="7"/>
      <c r="AB30" s="7"/>
    </row>
    <row r="31" spans="1:28" s="313" customFormat="1">
      <c r="A31" s="339"/>
      <c r="B31" s="339"/>
      <c r="C31" s="334" t="s">
        <v>208</v>
      </c>
      <c r="D31" s="334" t="s">
        <v>208</v>
      </c>
      <c r="E31" s="335">
        <v>115</v>
      </c>
      <c r="F31" s="336">
        <v>10857.028769999999</v>
      </c>
      <c r="G31" s="337">
        <v>4756.9306900000001</v>
      </c>
      <c r="H31" s="337">
        <v>15613.95946</v>
      </c>
      <c r="I31" s="337">
        <v>46615.733540000001</v>
      </c>
      <c r="J31" s="337">
        <v>19908.714239999998</v>
      </c>
      <c r="K31" s="337">
        <v>66524.447780000002</v>
      </c>
      <c r="L31" s="337">
        <v>1774.6268500000001</v>
      </c>
      <c r="M31" s="337">
        <v>764.21071999999992</v>
      </c>
      <c r="N31" s="337">
        <v>2538.8375699999997</v>
      </c>
      <c r="O31" s="337">
        <v>84677.244810000004</v>
      </c>
      <c r="P31" s="337">
        <v>31651.225460000001</v>
      </c>
      <c r="Q31" s="337">
        <v>1394.6790900000001</v>
      </c>
      <c r="R31" s="338">
        <v>33045.904549999999</v>
      </c>
      <c r="S31" s="7"/>
      <c r="T31" s="7"/>
      <c r="U31" s="7"/>
      <c r="V31" s="7"/>
      <c r="W31" s="7"/>
      <c r="X31" s="7"/>
      <c r="Y31" s="7"/>
      <c r="Z31" s="7"/>
      <c r="AA31" s="7"/>
      <c r="AB31" s="7"/>
    </row>
    <row r="32" spans="1:28" s="313" customFormat="1">
      <c r="A32" s="339"/>
      <c r="B32" s="339"/>
      <c r="C32" s="334" t="s">
        <v>209</v>
      </c>
      <c r="D32" s="334" t="s">
        <v>210</v>
      </c>
      <c r="E32" s="335">
        <v>464</v>
      </c>
      <c r="F32" s="336">
        <v>17709.215559999997</v>
      </c>
      <c r="G32" s="337">
        <v>2578.7977099999998</v>
      </c>
      <c r="H32" s="337">
        <v>20288.013269999999</v>
      </c>
      <c r="I32" s="337">
        <v>59711.256229999999</v>
      </c>
      <c r="J32" s="337">
        <v>14607.581550000001</v>
      </c>
      <c r="K32" s="337">
        <v>74318.837780000002</v>
      </c>
      <c r="L32" s="337">
        <v>3126.14608</v>
      </c>
      <c r="M32" s="337">
        <v>1933.9574399999999</v>
      </c>
      <c r="N32" s="337">
        <v>5060.1035199999997</v>
      </c>
      <c r="O32" s="337">
        <v>99666.954569999987</v>
      </c>
      <c r="P32" s="337">
        <v>39142.235520000002</v>
      </c>
      <c r="Q32" s="337">
        <v>137.24705</v>
      </c>
      <c r="R32" s="338">
        <v>39279.48257</v>
      </c>
      <c r="S32" s="7"/>
      <c r="T32" s="7"/>
      <c r="U32" s="7"/>
      <c r="V32" s="7"/>
      <c r="W32" s="7"/>
      <c r="X32" s="7"/>
      <c r="Y32" s="7"/>
      <c r="Z32" s="7"/>
      <c r="AA32" s="7"/>
      <c r="AB32" s="7"/>
    </row>
    <row r="33" spans="1:28" s="313" customFormat="1">
      <c r="A33" s="339"/>
      <c r="B33" s="339"/>
      <c r="C33" s="334" t="s">
        <v>211</v>
      </c>
      <c r="D33" s="334" t="s">
        <v>212</v>
      </c>
      <c r="E33" s="335">
        <v>119</v>
      </c>
      <c r="F33" s="336">
        <v>20190.002789999999</v>
      </c>
      <c r="G33" s="337">
        <v>7533.9415399999998</v>
      </c>
      <c r="H33" s="337">
        <v>27723.944329999998</v>
      </c>
      <c r="I33" s="337">
        <v>59696.138500000001</v>
      </c>
      <c r="J33" s="337">
        <v>25546.532019999999</v>
      </c>
      <c r="K33" s="337">
        <v>85242.67052</v>
      </c>
      <c r="L33" s="337">
        <v>3263.6150400000001</v>
      </c>
      <c r="M33" s="337">
        <v>1383.20245</v>
      </c>
      <c r="N33" s="337">
        <v>4646.8174900000004</v>
      </c>
      <c r="O33" s="337">
        <v>117613.43234</v>
      </c>
      <c r="P33" s="337">
        <v>32976.391470000002</v>
      </c>
      <c r="Q33" s="337">
        <v>632.26424999999995</v>
      </c>
      <c r="R33" s="338">
        <v>33608.655719999995</v>
      </c>
      <c r="S33" s="7"/>
      <c r="T33" s="7"/>
      <c r="U33" s="7"/>
      <c r="V33" s="7"/>
      <c r="W33" s="7"/>
      <c r="X33" s="7"/>
      <c r="Y33" s="7"/>
      <c r="Z33" s="7"/>
      <c r="AA33" s="7"/>
      <c r="AB33" s="7"/>
    </row>
    <row r="34" spans="1:28" s="313" customFormat="1">
      <c r="A34" s="339"/>
      <c r="B34" s="334" t="s">
        <v>6</v>
      </c>
      <c r="C34" s="334" t="s">
        <v>213</v>
      </c>
      <c r="D34" s="334" t="s">
        <v>6</v>
      </c>
      <c r="E34" s="335">
        <v>59</v>
      </c>
      <c r="F34" s="336">
        <v>84016.666120000009</v>
      </c>
      <c r="G34" s="337">
        <v>22129.056129999997</v>
      </c>
      <c r="H34" s="337">
        <v>106145.72225000001</v>
      </c>
      <c r="I34" s="337">
        <v>183221.25062000001</v>
      </c>
      <c r="J34" s="337">
        <v>33078.862809999999</v>
      </c>
      <c r="K34" s="337">
        <v>216300.11343</v>
      </c>
      <c r="L34" s="337">
        <v>8898.0822799999987</v>
      </c>
      <c r="M34" s="337">
        <v>2684.7591699999998</v>
      </c>
      <c r="N34" s="337">
        <v>11582.84145</v>
      </c>
      <c r="O34" s="337">
        <v>334028.67712999997</v>
      </c>
      <c r="P34" s="337">
        <v>322199.24341000005</v>
      </c>
      <c r="Q34" s="337">
        <v>5886.5667899999999</v>
      </c>
      <c r="R34" s="338">
        <v>328085.81020000001</v>
      </c>
      <c r="S34" s="7"/>
      <c r="T34" s="7"/>
      <c r="U34" s="7"/>
      <c r="V34" s="7"/>
      <c r="W34" s="7"/>
      <c r="X34" s="7"/>
      <c r="Y34" s="7"/>
      <c r="Z34" s="7"/>
      <c r="AA34" s="7"/>
      <c r="AB34" s="7"/>
    </row>
    <row r="35" spans="1:28" s="313" customFormat="1">
      <c r="A35" s="339"/>
      <c r="B35" s="339"/>
      <c r="C35" s="339"/>
      <c r="D35" s="339"/>
      <c r="E35" s="340">
        <v>691</v>
      </c>
      <c r="F35" s="341">
        <v>3883.8682799999997</v>
      </c>
      <c r="G35" s="342">
        <v>94.590249999999997</v>
      </c>
      <c r="H35" s="342">
        <v>3978.4585299999999</v>
      </c>
      <c r="I35" s="342">
        <v>24388.538850000001</v>
      </c>
      <c r="J35" s="342">
        <v>1417.64932</v>
      </c>
      <c r="K35" s="342">
        <v>25806.188170000001</v>
      </c>
      <c r="L35" s="342">
        <v>117.46203</v>
      </c>
      <c r="M35" s="342">
        <v>8.25732</v>
      </c>
      <c r="N35" s="342">
        <v>125.71935000000001</v>
      </c>
      <c r="O35" s="342">
        <v>29910.366050000001</v>
      </c>
      <c r="P35" s="342">
        <v>4.04488</v>
      </c>
      <c r="Q35" s="342">
        <v>0.53600000000000003</v>
      </c>
      <c r="R35" s="343">
        <v>4.5808800000000005</v>
      </c>
      <c r="S35" s="7"/>
      <c r="T35" s="7"/>
      <c r="U35" s="7"/>
      <c r="V35" s="7"/>
      <c r="W35" s="7"/>
      <c r="X35" s="7"/>
      <c r="Y35" s="7"/>
      <c r="Z35" s="7"/>
      <c r="AA35" s="7"/>
      <c r="AB35" s="7"/>
    </row>
    <row r="36" spans="1:28" s="313" customFormat="1">
      <c r="A36" s="339"/>
      <c r="B36" s="334" t="s">
        <v>7</v>
      </c>
      <c r="C36" s="334" t="s">
        <v>7</v>
      </c>
      <c r="D36" s="334" t="s">
        <v>7</v>
      </c>
      <c r="E36" s="335">
        <v>4</v>
      </c>
      <c r="F36" s="336">
        <v>108903.92587000001</v>
      </c>
      <c r="G36" s="337">
        <v>51650.959430000003</v>
      </c>
      <c r="H36" s="337">
        <v>160554.88530000002</v>
      </c>
      <c r="I36" s="337">
        <v>280896.83445999998</v>
      </c>
      <c r="J36" s="337">
        <v>68973.776750000005</v>
      </c>
      <c r="K36" s="337">
        <v>349870.61121</v>
      </c>
      <c r="L36" s="337">
        <v>18937.19715</v>
      </c>
      <c r="M36" s="337">
        <v>9516.6406700000007</v>
      </c>
      <c r="N36" s="337">
        <v>28453.837820000001</v>
      </c>
      <c r="O36" s="337">
        <v>538879.3343300001</v>
      </c>
      <c r="P36" s="337">
        <v>381051.31526999996</v>
      </c>
      <c r="Q36" s="337">
        <v>32139.176670000001</v>
      </c>
      <c r="R36" s="338">
        <v>413190.49193999998</v>
      </c>
      <c r="S36" s="7"/>
      <c r="T36" s="7"/>
      <c r="U36" s="7"/>
      <c r="V36" s="7"/>
      <c r="W36" s="7"/>
      <c r="X36" s="7"/>
      <c r="Y36" s="7"/>
      <c r="Z36" s="7"/>
      <c r="AA36" s="7"/>
      <c r="AB36" s="7"/>
    </row>
    <row r="37" spans="1:28" s="313" customFormat="1">
      <c r="A37" s="339"/>
      <c r="B37" s="339"/>
      <c r="C37" s="339"/>
      <c r="D37" s="339"/>
      <c r="E37" s="340">
        <v>488</v>
      </c>
      <c r="F37" s="341">
        <v>8573.506730000001</v>
      </c>
      <c r="G37" s="342">
        <v>2449.5531000000001</v>
      </c>
      <c r="H37" s="342">
        <v>11023.05983</v>
      </c>
      <c r="I37" s="342">
        <v>38833.80515</v>
      </c>
      <c r="J37" s="342">
        <v>6764.1302400000004</v>
      </c>
      <c r="K37" s="342">
        <v>45597.935389999999</v>
      </c>
      <c r="L37" s="342">
        <v>464.89315000000005</v>
      </c>
      <c r="M37" s="342">
        <v>152.78321</v>
      </c>
      <c r="N37" s="342">
        <v>617.67635999999993</v>
      </c>
      <c r="O37" s="342">
        <v>57238.671579999995</v>
      </c>
      <c r="P37" s="342">
        <v>20.630290000000002</v>
      </c>
      <c r="Q37" s="342">
        <v>2.4679699999999998</v>
      </c>
      <c r="R37" s="343">
        <v>23.09826</v>
      </c>
      <c r="S37" s="7"/>
      <c r="T37" s="7"/>
      <c r="U37" s="7"/>
      <c r="V37" s="7"/>
      <c r="W37" s="7"/>
      <c r="X37" s="7"/>
      <c r="Y37" s="7"/>
      <c r="Z37" s="7"/>
      <c r="AA37" s="7"/>
      <c r="AB37" s="7"/>
    </row>
    <row r="38" spans="1:28" s="313" customFormat="1">
      <c r="A38" s="339"/>
      <c r="B38" s="339"/>
      <c r="C38" s="339"/>
      <c r="D38" s="339"/>
      <c r="E38" s="340">
        <v>384</v>
      </c>
      <c r="F38" s="341">
        <v>11492.39417</v>
      </c>
      <c r="G38" s="342">
        <v>5603.92893</v>
      </c>
      <c r="H38" s="342">
        <v>17096.323100000001</v>
      </c>
      <c r="I38" s="342">
        <v>59420.371679999997</v>
      </c>
      <c r="J38" s="342">
        <v>19967.001760000003</v>
      </c>
      <c r="K38" s="342">
        <v>79387.373439999996</v>
      </c>
      <c r="L38" s="342">
        <v>855.51149999999996</v>
      </c>
      <c r="M38" s="342">
        <v>446.47987000000001</v>
      </c>
      <c r="N38" s="342">
        <v>1301.9913700000002</v>
      </c>
      <c r="O38" s="342">
        <v>97785.687909999993</v>
      </c>
      <c r="P38" s="342">
        <v>10.773569999999999</v>
      </c>
      <c r="Q38" s="342">
        <v>6.3228400000000002</v>
      </c>
      <c r="R38" s="343">
        <v>17.096409999999999</v>
      </c>
      <c r="S38" s="7"/>
      <c r="T38" s="7"/>
      <c r="U38" s="7"/>
      <c r="V38" s="7"/>
      <c r="W38" s="7"/>
      <c r="X38" s="7"/>
      <c r="Y38" s="7"/>
      <c r="Z38" s="7"/>
      <c r="AA38" s="7"/>
      <c r="AB38" s="7"/>
    </row>
    <row r="39" spans="1:28" s="313" customFormat="1">
      <c r="A39" s="339"/>
      <c r="B39" s="339"/>
      <c r="C39" s="334" t="s">
        <v>214</v>
      </c>
      <c r="D39" s="334" t="s">
        <v>214</v>
      </c>
      <c r="E39" s="335">
        <v>627</v>
      </c>
      <c r="F39" s="336">
        <v>7385.31387</v>
      </c>
      <c r="G39" s="337">
        <v>248.26172</v>
      </c>
      <c r="H39" s="337">
        <v>7633.5755899999995</v>
      </c>
      <c r="I39" s="337">
        <v>31043.58079</v>
      </c>
      <c r="J39" s="337">
        <v>1539.1773999999998</v>
      </c>
      <c r="K39" s="337">
        <v>32582.75819</v>
      </c>
      <c r="L39" s="337">
        <v>121.46147000000001</v>
      </c>
      <c r="M39" s="337">
        <v>24.553939999999997</v>
      </c>
      <c r="N39" s="337">
        <v>146.01541</v>
      </c>
      <c r="O39" s="337">
        <v>40362.349190000001</v>
      </c>
      <c r="P39" s="337">
        <v>61122.856299999999</v>
      </c>
      <c r="Q39" s="337">
        <v>19.276029999999999</v>
      </c>
      <c r="R39" s="338">
        <v>61142.13233</v>
      </c>
      <c r="S39" s="7"/>
      <c r="T39" s="7"/>
      <c r="U39" s="7"/>
      <c r="V39" s="7"/>
      <c r="W39" s="7"/>
      <c r="X39" s="7"/>
      <c r="Y39" s="7"/>
      <c r="Z39" s="7"/>
      <c r="AA39" s="7"/>
      <c r="AB39" s="7"/>
    </row>
    <row r="40" spans="1:28" s="313" customFormat="1">
      <c r="A40" s="339"/>
      <c r="B40" s="339"/>
      <c r="C40" s="334" t="s">
        <v>215</v>
      </c>
      <c r="D40" s="334" t="s">
        <v>215</v>
      </c>
      <c r="E40" s="335">
        <v>9</v>
      </c>
      <c r="F40" s="336">
        <v>66804.234280000004</v>
      </c>
      <c r="G40" s="337">
        <v>12057.582289999998</v>
      </c>
      <c r="H40" s="337">
        <v>78861.816569999995</v>
      </c>
      <c r="I40" s="337">
        <v>102270.32550000001</v>
      </c>
      <c r="J40" s="337">
        <v>12409.84894</v>
      </c>
      <c r="K40" s="337">
        <v>114680.17444</v>
      </c>
      <c r="L40" s="337">
        <v>5426.4089999999997</v>
      </c>
      <c r="M40" s="337">
        <v>784.85225000000003</v>
      </c>
      <c r="N40" s="337">
        <v>6211.2612499999996</v>
      </c>
      <c r="O40" s="337">
        <v>199753.25225999998</v>
      </c>
      <c r="P40" s="337">
        <v>293232.88947000005</v>
      </c>
      <c r="Q40" s="337">
        <v>22973.207999999999</v>
      </c>
      <c r="R40" s="338">
        <v>316206.09747000004</v>
      </c>
      <c r="S40" s="7"/>
      <c r="T40" s="7"/>
      <c r="U40" s="7"/>
      <c r="V40" s="7"/>
      <c r="W40" s="7"/>
      <c r="X40" s="7"/>
      <c r="Y40" s="7"/>
      <c r="Z40" s="7"/>
      <c r="AA40" s="7"/>
      <c r="AB40" s="7"/>
    </row>
    <row r="41" spans="1:28" s="313" customFormat="1">
      <c r="A41" s="339"/>
      <c r="B41" s="334" t="s">
        <v>8</v>
      </c>
      <c r="C41" s="334" t="s">
        <v>216</v>
      </c>
      <c r="D41" s="334" t="s">
        <v>89</v>
      </c>
      <c r="E41" s="335">
        <v>505</v>
      </c>
      <c r="F41" s="336">
        <v>39097.819819999997</v>
      </c>
      <c r="G41" s="337">
        <v>34762.079949999999</v>
      </c>
      <c r="H41" s="337">
        <v>73859.899769999989</v>
      </c>
      <c r="I41" s="337">
        <v>142655.35887</v>
      </c>
      <c r="J41" s="337">
        <v>72618.57071</v>
      </c>
      <c r="K41" s="337">
        <v>215273.92958000003</v>
      </c>
      <c r="L41" s="337">
        <v>6411.3540800000001</v>
      </c>
      <c r="M41" s="337">
        <v>3762.1897799999997</v>
      </c>
      <c r="N41" s="337">
        <v>10173.54386</v>
      </c>
      <c r="O41" s="337">
        <v>299307.37320999999</v>
      </c>
      <c r="P41" s="337">
        <v>60.206769999999999</v>
      </c>
      <c r="Q41" s="337">
        <v>114.71203</v>
      </c>
      <c r="R41" s="338">
        <v>174.91879999999998</v>
      </c>
      <c r="S41" s="7"/>
      <c r="T41" s="7"/>
      <c r="U41" s="7"/>
      <c r="V41" s="7"/>
      <c r="W41" s="7"/>
      <c r="X41" s="7"/>
      <c r="Y41" s="7"/>
      <c r="Z41" s="7"/>
      <c r="AA41" s="7"/>
      <c r="AB41" s="7"/>
    </row>
    <row r="42" spans="1:28" s="313" customFormat="1">
      <c r="A42" s="339"/>
      <c r="B42" s="339"/>
      <c r="C42" s="339"/>
      <c r="D42" s="334" t="s">
        <v>8</v>
      </c>
      <c r="E42" s="335">
        <v>135</v>
      </c>
      <c r="F42" s="336">
        <v>75837.412949999998</v>
      </c>
      <c r="G42" s="337">
        <v>88254.769140000004</v>
      </c>
      <c r="H42" s="337">
        <v>164092.18209000002</v>
      </c>
      <c r="I42" s="337">
        <v>74497.490090000007</v>
      </c>
      <c r="J42" s="337">
        <v>59654.346060000003</v>
      </c>
      <c r="K42" s="337">
        <v>134151.83615000002</v>
      </c>
      <c r="L42" s="337">
        <v>6736.3250399999997</v>
      </c>
      <c r="M42" s="337">
        <v>8448.8154500000001</v>
      </c>
      <c r="N42" s="337">
        <v>15185.14049</v>
      </c>
      <c r="O42" s="337">
        <v>313429.15873000002</v>
      </c>
      <c r="P42" s="337">
        <v>155.69039000000001</v>
      </c>
      <c r="Q42" s="337">
        <v>155.70215999999999</v>
      </c>
      <c r="R42" s="338">
        <v>311.39254999999997</v>
      </c>
      <c r="S42" s="7"/>
      <c r="T42" s="7"/>
      <c r="U42" s="7"/>
      <c r="V42" s="7"/>
      <c r="W42" s="7"/>
      <c r="X42" s="7"/>
      <c r="Y42" s="7"/>
      <c r="Z42" s="7"/>
      <c r="AA42" s="7"/>
      <c r="AB42" s="7"/>
    </row>
    <row r="43" spans="1:28" s="313" customFormat="1">
      <c r="A43" s="339"/>
      <c r="B43" s="339"/>
      <c r="C43" s="339"/>
      <c r="D43" s="339"/>
      <c r="E43" s="340">
        <v>294</v>
      </c>
      <c r="F43" s="341">
        <v>22224.756140000001</v>
      </c>
      <c r="G43" s="342">
        <v>51480.386599999998</v>
      </c>
      <c r="H43" s="342">
        <v>73705.142739999996</v>
      </c>
      <c r="I43" s="342">
        <v>70748.243870000006</v>
      </c>
      <c r="J43" s="342">
        <v>43854.41936</v>
      </c>
      <c r="K43" s="342">
        <v>114602.66323000001</v>
      </c>
      <c r="L43" s="342">
        <v>7720.1534699999993</v>
      </c>
      <c r="M43" s="342">
        <v>6477.6038399999998</v>
      </c>
      <c r="N43" s="342">
        <v>14197.757310000001</v>
      </c>
      <c r="O43" s="342">
        <v>202505.56328</v>
      </c>
      <c r="P43" s="342">
        <v>24.432130000000001</v>
      </c>
      <c r="Q43" s="342">
        <v>20.459220000000002</v>
      </c>
      <c r="R43" s="343">
        <v>44.891349999999996</v>
      </c>
      <c r="S43" s="7"/>
      <c r="T43" s="7"/>
      <c r="U43" s="7"/>
      <c r="V43" s="7"/>
      <c r="W43" s="7"/>
      <c r="X43" s="7"/>
      <c r="Y43" s="7"/>
      <c r="Z43" s="7"/>
      <c r="AA43" s="7"/>
      <c r="AB43" s="7"/>
    </row>
    <row r="44" spans="1:28" s="313" customFormat="1">
      <c r="A44" s="339"/>
      <c r="B44" s="339"/>
      <c r="C44" s="339"/>
      <c r="D44" s="339"/>
      <c r="E44" s="340">
        <v>441</v>
      </c>
      <c r="F44" s="341">
        <v>7490.3512099999998</v>
      </c>
      <c r="G44" s="342">
        <v>5032.0604199999998</v>
      </c>
      <c r="H44" s="342">
        <v>12522.411630000001</v>
      </c>
      <c r="I44" s="342">
        <v>20820.187750000001</v>
      </c>
      <c r="J44" s="342">
        <v>10536.09943</v>
      </c>
      <c r="K44" s="342">
        <v>31356.287179999999</v>
      </c>
      <c r="L44" s="342">
        <v>644.29678999999999</v>
      </c>
      <c r="M44" s="342">
        <v>31.53575</v>
      </c>
      <c r="N44" s="342">
        <v>675.83253999999999</v>
      </c>
      <c r="O44" s="342">
        <v>44554.531350000005</v>
      </c>
      <c r="P44" s="342">
        <v>10.7089</v>
      </c>
      <c r="Q44" s="342">
        <v>3.51206</v>
      </c>
      <c r="R44" s="343">
        <v>14.22096</v>
      </c>
      <c r="S44" s="7"/>
      <c r="T44" s="7"/>
      <c r="U44" s="7"/>
      <c r="V44" s="7"/>
      <c r="W44" s="7"/>
      <c r="X44" s="7"/>
      <c r="Y44" s="7"/>
      <c r="Z44" s="7"/>
      <c r="AA44" s="7"/>
      <c r="AB44" s="7"/>
    </row>
    <row r="45" spans="1:28" s="313" customFormat="1">
      <c r="A45" s="339"/>
      <c r="B45" s="339"/>
      <c r="C45" s="339"/>
      <c r="D45" s="334" t="s">
        <v>93</v>
      </c>
      <c r="E45" s="335">
        <v>509</v>
      </c>
      <c r="F45" s="336">
        <v>56195.688950000003</v>
      </c>
      <c r="G45" s="337">
        <v>25060.740149999998</v>
      </c>
      <c r="H45" s="337">
        <v>81256.429099999994</v>
      </c>
      <c r="I45" s="337">
        <v>211594.24372999999</v>
      </c>
      <c r="J45" s="337">
        <v>54532.669729999994</v>
      </c>
      <c r="K45" s="337">
        <v>266126.91346000001</v>
      </c>
      <c r="L45" s="337">
        <v>1292410.52446</v>
      </c>
      <c r="M45" s="337">
        <v>1088881.2027</v>
      </c>
      <c r="N45" s="337">
        <v>2381291.7271599998</v>
      </c>
      <c r="O45" s="337">
        <v>2728675.0697199996</v>
      </c>
      <c r="P45" s="337">
        <v>134.91266000000002</v>
      </c>
      <c r="Q45" s="337">
        <v>46.882640000000002</v>
      </c>
      <c r="R45" s="338">
        <v>181.7953</v>
      </c>
      <c r="S45" s="7"/>
      <c r="T45" s="7"/>
      <c r="U45" s="7"/>
      <c r="V45" s="7"/>
      <c r="W45" s="7"/>
      <c r="X45" s="7"/>
      <c r="Y45" s="7"/>
      <c r="Z45" s="7"/>
      <c r="AA45" s="7"/>
      <c r="AB45" s="7"/>
    </row>
    <row r="46" spans="1:28" s="313" customFormat="1">
      <c r="A46" s="339"/>
      <c r="B46" s="339"/>
      <c r="C46" s="339"/>
      <c r="D46" s="334" t="s">
        <v>92</v>
      </c>
      <c r="E46" s="335">
        <v>139</v>
      </c>
      <c r="F46" s="336">
        <v>238043.02993000002</v>
      </c>
      <c r="G46" s="337">
        <v>165821.29316999999</v>
      </c>
      <c r="H46" s="337">
        <v>403864.32310000004</v>
      </c>
      <c r="I46" s="337">
        <v>299410.45091000001</v>
      </c>
      <c r="J46" s="337">
        <v>213272.79978</v>
      </c>
      <c r="K46" s="337">
        <v>512683.25069000002</v>
      </c>
      <c r="L46" s="337">
        <v>1195171.8965999999</v>
      </c>
      <c r="M46" s="337">
        <v>1167832.1534800001</v>
      </c>
      <c r="N46" s="337">
        <v>2363004.05008</v>
      </c>
      <c r="O46" s="337">
        <v>3279551.6238699998</v>
      </c>
      <c r="P46" s="337">
        <v>1648663.0639800001</v>
      </c>
      <c r="Q46" s="337">
        <v>1073685.06232</v>
      </c>
      <c r="R46" s="338">
        <v>2722348.1263000001</v>
      </c>
      <c r="S46" s="7"/>
      <c r="T46" s="7"/>
      <c r="U46" s="7"/>
      <c r="V46" s="7"/>
      <c r="W46" s="7"/>
      <c r="X46" s="7"/>
      <c r="Y46" s="7"/>
      <c r="Z46" s="7"/>
      <c r="AA46" s="7"/>
      <c r="AB46" s="7"/>
    </row>
    <row r="47" spans="1:28" s="313" customFormat="1">
      <c r="A47" s="339"/>
      <c r="B47" s="339"/>
      <c r="C47" s="339"/>
      <c r="D47" s="334" t="s">
        <v>217</v>
      </c>
      <c r="E47" s="335">
        <v>584</v>
      </c>
      <c r="F47" s="336">
        <v>220.32939999999999</v>
      </c>
      <c r="G47" s="337">
        <v>0</v>
      </c>
      <c r="H47" s="337">
        <v>220.32939999999999</v>
      </c>
      <c r="I47" s="337">
        <v>2126.92454</v>
      </c>
      <c r="J47" s="337">
        <v>4268.2007199999998</v>
      </c>
      <c r="K47" s="337">
        <v>6395.1252599999998</v>
      </c>
      <c r="L47" s="337">
        <v>66.56814</v>
      </c>
      <c r="M47" s="337">
        <v>1659.0311299999998</v>
      </c>
      <c r="N47" s="337">
        <v>1725.5992699999999</v>
      </c>
      <c r="O47" s="337">
        <v>8341.05393</v>
      </c>
      <c r="P47" s="337">
        <v>0</v>
      </c>
      <c r="Q47" s="337">
        <v>0</v>
      </c>
      <c r="R47" s="338">
        <v>0</v>
      </c>
      <c r="S47" s="7"/>
      <c r="T47" s="7"/>
      <c r="U47" s="7"/>
      <c r="V47" s="7"/>
      <c r="W47" s="7"/>
      <c r="X47" s="7"/>
      <c r="Y47" s="7"/>
      <c r="Z47" s="7"/>
      <c r="AA47" s="7"/>
      <c r="AB47" s="7"/>
    </row>
    <row r="48" spans="1:28" s="313" customFormat="1">
      <c r="A48" s="339"/>
      <c r="B48" s="334" t="s">
        <v>9</v>
      </c>
      <c r="C48" s="334" t="s">
        <v>218</v>
      </c>
      <c r="D48" s="334" t="s">
        <v>219</v>
      </c>
      <c r="E48" s="335">
        <v>466</v>
      </c>
      <c r="F48" s="336">
        <v>18213.202109999998</v>
      </c>
      <c r="G48" s="337">
        <v>8744.7784000000011</v>
      </c>
      <c r="H48" s="337">
        <v>26957.980510000001</v>
      </c>
      <c r="I48" s="337">
        <v>62292.57922</v>
      </c>
      <c r="J48" s="337">
        <v>7501.2476500000002</v>
      </c>
      <c r="K48" s="337">
        <v>69793.826870000004</v>
      </c>
      <c r="L48" s="337">
        <v>973.56079</v>
      </c>
      <c r="M48" s="337">
        <v>867.53515000000004</v>
      </c>
      <c r="N48" s="337">
        <v>1841.0959399999999</v>
      </c>
      <c r="O48" s="337">
        <v>98592.903319999998</v>
      </c>
      <c r="P48" s="337">
        <v>39622.026729999998</v>
      </c>
      <c r="Q48" s="337">
        <v>1067.6049499999999</v>
      </c>
      <c r="R48" s="338">
        <v>40689.631679999999</v>
      </c>
      <c r="S48" s="7"/>
      <c r="T48" s="7"/>
      <c r="U48" s="7"/>
      <c r="V48" s="7"/>
      <c r="W48" s="7"/>
      <c r="X48" s="7"/>
      <c r="Y48" s="7"/>
      <c r="Z48" s="7"/>
      <c r="AA48" s="7"/>
      <c r="AB48" s="7"/>
    </row>
    <row r="49" spans="1:28" s="313" customFormat="1">
      <c r="A49" s="339"/>
      <c r="B49" s="339"/>
      <c r="C49" s="334" t="s">
        <v>9</v>
      </c>
      <c r="D49" s="334" t="s">
        <v>9</v>
      </c>
      <c r="E49" s="335">
        <v>97</v>
      </c>
      <c r="F49" s="336">
        <v>152752.94046000001</v>
      </c>
      <c r="G49" s="337">
        <v>89676.051909999995</v>
      </c>
      <c r="H49" s="337">
        <v>242428.99236999999</v>
      </c>
      <c r="I49" s="337">
        <v>376247.2708</v>
      </c>
      <c r="J49" s="337">
        <v>233234.89181</v>
      </c>
      <c r="K49" s="337">
        <v>609482.16261</v>
      </c>
      <c r="L49" s="337">
        <v>22870.07029</v>
      </c>
      <c r="M49" s="337">
        <v>15547.384880000001</v>
      </c>
      <c r="N49" s="337">
        <v>38417.455170000001</v>
      </c>
      <c r="O49" s="337">
        <v>890328.61014999996</v>
      </c>
      <c r="P49" s="337">
        <v>649614.54708000005</v>
      </c>
      <c r="Q49" s="337">
        <v>45393.087060000005</v>
      </c>
      <c r="R49" s="338">
        <v>695007.63413999998</v>
      </c>
      <c r="S49" s="7"/>
      <c r="T49" s="7"/>
      <c r="U49" s="7"/>
      <c r="V49" s="7"/>
      <c r="W49" s="7"/>
      <c r="X49" s="7"/>
      <c r="Y49" s="7"/>
      <c r="Z49" s="7"/>
      <c r="AA49" s="7"/>
      <c r="AB49" s="7"/>
    </row>
    <row r="50" spans="1:28" s="313" customFormat="1">
      <c r="A50" s="339"/>
      <c r="B50" s="339"/>
      <c r="C50" s="339"/>
      <c r="D50" s="339"/>
      <c r="E50" s="340">
        <v>502</v>
      </c>
      <c r="F50" s="341">
        <v>22124.49437</v>
      </c>
      <c r="G50" s="342">
        <v>13247.638449999999</v>
      </c>
      <c r="H50" s="342">
        <v>35372.132819999999</v>
      </c>
      <c r="I50" s="342">
        <v>57828.984329999999</v>
      </c>
      <c r="J50" s="342">
        <v>35045.32445</v>
      </c>
      <c r="K50" s="342">
        <v>92874.308780000007</v>
      </c>
      <c r="L50" s="342">
        <v>1318.01331</v>
      </c>
      <c r="M50" s="342">
        <v>1797.0616399999999</v>
      </c>
      <c r="N50" s="342">
        <v>3115.0749500000002</v>
      </c>
      <c r="O50" s="342">
        <v>131361.51655</v>
      </c>
      <c r="P50" s="342">
        <v>20.184200000000001</v>
      </c>
      <c r="Q50" s="342">
        <v>2.2039800000000001</v>
      </c>
      <c r="R50" s="343">
        <v>22.388180000000002</v>
      </c>
      <c r="S50" s="7"/>
      <c r="T50" s="7"/>
      <c r="U50" s="7"/>
      <c r="V50" s="7"/>
      <c r="W50" s="7"/>
      <c r="X50" s="7"/>
      <c r="Y50" s="7"/>
      <c r="Z50" s="7"/>
      <c r="AA50" s="7"/>
      <c r="AB50" s="7"/>
    </row>
    <row r="51" spans="1:28" s="313" customFormat="1">
      <c r="A51" s="339"/>
      <c r="B51" s="339"/>
      <c r="C51" s="339"/>
      <c r="D51" s="339"/>
      <c r="E51" s="340">
        <v>617</v>
      </c>
      <c r="F51" s="341">
        <v>4467.3595800000003</v>
      </c>
      <c r="G51" s="342">
        <v>3027.9812299999999</v>
      </c>
      <c r="H51" s="342">
        <v>7495.3408099999997</v>
      </c>
      <c r="I51" s="342">
        <v>31014.297579999999</v>
      </c>
      <c r="J51" s="342">
        <v>19955.460019999999</v>
      </c>
      <c r="K51" s="342">
        <v>50969.757600000004</v>
      </c>
      <c r="L51" s="342">
        <v>1472.20697</v>
      </c>
      <c r="M51" s="342">
        <v>3147.0671600000001</v>
      </c>
      <c r="N51" s="342">
        <v>4619.2741299999998</v>
      </c>
      <c r="O51" s="342">
        <v>63084.372539999997</v>
      </c>
      <c r="P51" s="342">
        <v>5.1678900000000008</v>
      </c>
      <c r="Q51" s="342">
        <v>2.4379400000000002</v>
      </c>
      <c r="R51" s="343">
        <v>7.6058300000000001</v>
      </c>
      <c r="S51" s="7"/>
      <c r="T51" s="7"/>
      <c r="U51" s="7"/>
      <c r="V51" s="7"/>
      <c r="W51" s="7"/>
      <c r="X51" s="7"/>
      <c r="Y51" s="7"/>
      <c r="Z51" s="7"/>
      <c r="AA51" s="7"/>
      <c r="AB51" s="7"/>
    </row>
    <row r="52" spans="1:28" s="313" customFormat="1">
      <c r="A52" s="339"/>
      <c r="B52" s="339"/>
      <c r="C52" s="339"/>
      <c r="D52" s="334" t="s">
        <v>220</v>
      </c>
      <c r="E52" s="335">
        <v>377</v>
      </c>
      <c r="F52" s="336">
        <v>14903.805259999999</v>
      </c>
      <c r="G52" s="337">
        <v>3890.4647500000001</v>
      </c>
      <c r="H52" s="337">
        <v>18794.27001</v>
      </c>
      <c r="I52" s="337">
        <v>42599.241950000003</v>
      </c>
      <c r="J52" s="337">
        <v>17771.652590000002</v>
      </c>
      <c r="K52" s="337">
        <v>60370.894540000001</v>
      </c>
      <c r="L52" s="337">
        <v>1348.9736399999999</v>
      </c>
      <c r="M52" s="337">
        <v>880.41029000000003</v>
      </c>
      <c r="N52" s="337">
        <v>2229.38393</v>
      </c>
      <c r="O52" s="337">
        <v>81394.548479999998</v>
      </c>
      <c r="P52" s="337">
        <v>15.743690000000001</v>
      </c>
      <c r="Q52" s="337">
        <v>3.2510300000000001</v>
      </c>
      <c r="R52" s="338">
        <v>18.994720000000001</v>
      </c>
      <c r="S52" s="7"/>
      <c r="T52" s="7"/>
      <c r="U52" s="7"/>
      <c r="V52" s="7"/>
      <c r="W52" s="7"/>
      <c r="X52" s="7"/>
      <c r="Y52" s="7"/>
      <c r="Z52" s="7"/>
      <c r="AA52" s="7"/>
      <c r="AB52" s="7"/>
    </row>
    <row r="53" spans="1:28" s="313" customFormat="1">
      <c r="A53" s="339"/>
      <c r="B53" s="339"/>
      <c r="C53" s="339"/>
      <c r="D53" s="334" t="s">
        <v>221</v>
      </c>
      <c r="E53" s="335">
        <v>620</v>
      </c>
      <c r="F53" s="336">
        <v>6800.1248700000006</v>
      </c>
      <c r="G53" s="337">
        <v>1308.7105200000001</v>
      </c>
      <c r="H53" s="337">
        <v>8108.8353899999993</v>
      </c>
      <c r="I53" s="337">
        <v>29613.902739999998</v>
      </c>
      <c r="J53" s="337">
        <v>8382.1875099999997</v>
      </c>
      <c r="K53" s="337">
        <v>37996.090250000001</v>
      </c>
      <c r="L53" s="337">
        <v>55.88823</v>
      </c>
      <c r="M53" s="337">
        <v>27.256550000000001</v>
      </c>
      <c r="N53" s="337">
        <v>83.144779999999997</v>
      </c>
      <c r="O53" s="337">
        <v>46188.070420000004</v>
      </c>
      <c r="P53" s="337">
        <v>7.9228999999999994</v>
      </c>
      <c r="Q53" s="337">
        <v>2.5634099999999997</v>
      </c>
      <c r="R53" s="338">
        <v>10.48631</v>
      </c>
      <c r="S53" s="7"/>
      <c r="T53" s="7"/>
      <c r="U53" s="7"/>
      <c r="V53" s="7"/>
      <c r="W53" s="7"/>
      <c r="X53" s="7"/>
      <c r="Y53" s="7"/>
      <c r="Z53" s="7"/>
      <c r="AA53" s="7"/>
      <c r="AB53" s="7"/>
    </row>
    <row r="54" spans="1:28" s="313" customFormat="1">
      <c r="A54" s="339"/>
      <c r="B54" s="339"/>
      <c r="C54" s="339"/>
      <c r="D54" s="339"/>
      <c r="E54" s="340">
        <v>325</v>
      </c>
      <c r="F54" s="341">
        <v>17179.951370000002</v>
      </c>
      <c r="G54" s="342">
        <v>17748.014370000001</v>
      </c>
      <c r="H54" s="342">
        <v>34927.96574</v>
      </c>
      <c r="I54" s="342">
        <v>66024.944049999991</v>
      </c>
      <c r="J54" s="342">
        <v>36849.271000000001</v>
      </c>
      <c r="K54" s="342">
        <v>102874.21505</v>
      </c>
      <c r="L54" s="342">
        <v>2279.2145399999999</v>
      </c>
      <c r="M54" s="342">
        <v>2397.1427200000003</v>
      </c>
      <c r="N54" s="342">
        <v>4676.3572599999998</v>
      </c>
      <c r="O54" s="342">
        <v>142478.53805</v>
      </c>
      <c r="P54" s="342">
        <v>54.75018</v>
      </c>
      <c r="Q54" s="342">
        <v>13.864979999999999</v>
      </c>
      <c r="R54" s="343">
        <v>68.615160000000003</v>
      </c>
      <c r="S54" s="7"/>
      <c r="T54" s="7"/>
      <c r="U54" s="7"/>
      <c r="V54" s="7"/>
      <c r="W54" s="7"/>
      <c r="X54" s="7"/>
      <c r="Y54" s="7"/>
      <c r="Z54" s="7"/>
      <c r="AA54" s="7"/>
      <c r="AB54" s="7"/>
    </row>
    <row r="55" spans="1:28" s="313" customFormat="1">
      <c r="A55" s="339"/>
      <c r="B55" s="339"/>
      <c r="C55" s="334" t="s">
        <v>222</v>
      </c>
      <c r="D55" s="334" t="s">
        <v>223</v>
      </c>
      <c r="E55" s="335">
        <v>102</v>
      </c>
      <c r="F55" s="336">
        <v>30758.324659999998</v>
      </c>
      <c r="G55" s="337">
        <v>1532.2803799999999</v>
      </c>
      <c r="H55" s="337">
        <v>32290.605039999999</v>
      </c>
      <c r="I55" s="337">
        <v>58623.008049999997</v>
      </c>
      <c r="J55" s="337">
        <v>13494.29916</v>
      </c>
      <c r="K55" s="337">
        <v>72117.307209999999</v>
      </c>
      <c r="L55" s="337">
        <v>1160.7420400000001</v>
      </c>
      <c r="M55" s="337">
        <v>1395.5803100000001</v>
      </c>
      <c r="N55" s="337">
        <v>2556.3223499999999</v>
      </c>
      <c r="O55" s="337">
        <v>106964.2346</v>
      </c>
      <c r="P55" s="337">
        <v>68252.880870000008</v>
      </c>
      <c r="Q55" s="337">
        <v>252.72865999999999</v>
      </c>
      <c r="R55" s="338">
        <v>68505.609530000002</v>
      </c>
      <c r="S55" s="7"/>
      <c r="T55" s="7"/>
      <c r="U55" s="7"/>
      <c r="V55" s="7"/>
      <c r="W55" s="7"/>
      <c r="X55" s="7"/>
      <c r="Y55" s="7"/>
      <c r="Z55" s="7"/>
      <c r="AA55" s="7"/>
      <c r="AB55" s="7"/>
    </row>
    <row r="56" spans="1:28" s="313" customFormat="1">
      <c r="A56" s="339"/>
      <c r="B56" s="339"/>
      <c r="C56" s="334" t="s">
        <v>224</v>
      </c>
      <c r="D56" s="334" t="s">
        <v>225</v>
      </c>
      <c r="E56" s="335">
        <v>376</v>
      </c>
      <c r="F56" s="336">
        <v>1171.09258</v>
      </c>
      <c r="G56" s="337">
        <v>47.147330000000004</v>
      </c>
      <c r="H56" s="337">
        <v>1218.23991</v>
      </c>
      <c r="I56" s="337">
        <v>6818.6486299999997</v>
      </c>
      <c r="J56" s="337">
        <v>2167.5676600000002</v>
      </c>
      <c r="K56" s="337">
        <v>8986.2162899999985</v>
      </c>
      <c r="L56" s="337">
        <v>0.70234000000000008</v>
      </c>
      <c r="M56" s="337">
        <v>6.9699799999999996</v>
      </c>
      <c r="N56" s="337">
        <v>7.67232</v>
      </c>
      <c r="O56" s="337">
        <v>10212.12852</v>
      </c>
      <c r="P56" s="337">
        <v>0</v>
      </c>
      <c r="Q56" s="337">
        <v>0</v>
      </c>
      <c r="R56" s="338">
        <v>0</v>
      </c>
      <c r="S56" s="7"/>
      <c r="T56" s="7"/>
      <c r="U56" s="7"/>
      <c r="V56" s="7"/>
      <c r="W56" s="7"/>
      <c r="X56" s="7"/>
      <c r="Y56" s="7"/>
      <c r="Z56" s="7"/>
      <c r="AA56" s="7"/>
      <c r="AB56" s="7"/>
    </row>
    <row r="57" spans="1:28" s="313" customFormat="1">
      <c r="A57" s="339"/>
      <c r="B57" s="339"/>
      <c r="C57" s="339"/>
      <c r="D57" s="334" t="s">
        <v>224</v>
      </c>
      <c r="E57" s="335">
        <v>622</v>
      </c>
      <c r="F57" s="336">
        <v>3117.6959100000004</v>
      </c>
      <c r="G57" s="337">
        <v>3538.2352700000001</v>
      </c>
      <c r="H57" s="337">
        <v>6655.9311799999996</v>
      </c>
      <c r="I57" s="337">
        <v>39499.653100000003</v>
      </c>
      <c r="J57" s="337">
        <v>21439.988550000002</v>
      </c>
      <c r="K57" s="337">
        <v>60939.641649999998</v>
      </c>
      <c r="L57" s="337">
        <v>2623.4690599999999</v>
      </c>
      <c r="M57" s="337">
        <v>998.85678000000007</v>
      </c>
      <c r="N57" s="337">
        <v>3622.32584</v>
      </c>
      <c r="O57" s="337">
        <v>71217.898669999995</v>
      </c>
      <c r="P57" s="337">
        <v>4.5137499999999999</v>
      </c>
      <c r="Q57" s="337">
        <v>4.6862899999999996</v>
      </c>
      <c r="R57" s="338">
        <v>9.2000400000000013</v>
      </c>
      <c r="S57" s="7"/>
      <c r="T57" s="7"/>
      <c r="U57" s="7"/>
      <c r="V57" s="7"/>
      <c r="W57" s="7"/>
      <c r="X57" s="7"/>
      <c r="Y57" s="7"/>
      <c r="Z57" s="7"/>
      <c r="AA57" s="7"/>
      <c r="AB57" s="7"/>
    </row>
    <row r="58" spans="1:28" s="313" customFormat="1">
      <c r="A58" s="339"/>
      <c r="B58" s="334" t="s">
        <v>10</v>
      </c>
      <c r="C58" s="334" t="s">
        <v>10</v>
      </c>
      <c r="D58" s="334" t="s">
        <v>10</v>
      </c>
      <c r="E58" s="335">
        <v>62</v>
      </c>
      <c r="F58" s="336">
        <v>33896.887299999995</v>
      </c>
      <c r="G58" s="337">
        <v>4351.07186</v>
      </c>
      <c r="H58" s="337">
        <v>38247.959159999999</v>
      </c>
      <c r="I58" s="337">
        <v>82046.894480000003</v>
      </c>
      <c r="J58" s="337">
        <v>4036.31792</v>
      </c>
      <c r="K58" s="337">
        <v>86083.212400000004</v>
      </c>
      <c r="L58" s="337">
        <v>2606.6343999999999</v>
      </c>
      <c r="M58" s="337">
        <v>138.52010000000001</v>
      </c>
      <c r="N58" s="337">
        <v>2745.1545000000001</v>
      </c>
      <c r="O58" s="337">
        <v>127076.32606000001</v>
      </c>
      <c r="P58" s="337">
        <v>55014.86969</v>
      </c>
      <c r="Q58" s="337">
        <v>239.18933999999999</v>
      </c>
      <c r="R58" s="338">
        <v>55254.059030000004</v>
      </c>
      <c r="S58" s="7"/>
      <c r="T58" s="7"/>
      <c r="U58" s="7"/>
      <c r="V58" s="7"/>
      <c r="W58" s="7"/>
      <c r="X58" s="7"/>
      <c r="Y58" s="7"/>
      <c r="Z58" s="7"/>
      <c r="AA58" s="7"/>
      <c r="AB58" s="7"/>
    </row>
    <row r="59" spans="1:28" s="313" customFormat="1">
      <c r="A59" s="339"/>
      <c r="B59" s="334" t="s">
        <v>226</v>
      </c>
      <c r="C59" s="334" t="s">
        <v>226</v>
      </c>
      <c r="D59" s="334" t="s">
        <v>226</v>
      </c>
      <c r="E59" s="335">
        <v>46</v>
      </c>
      <c r="F59" s="336">
        <v>57758.478719999999</v>
      </c>
      <c r="G59" s="337">
        <v>7709.5814800000007</v>
      </c>
      <c r="H59" s="337">
        <v>65468.0602</v>
      </c>
      <c r="I59" s="337">
        <v>160985.46090000001</v>
      </c>
      <c r="J59" s="337">
        <v>31487.934269999998</v>
      </c>
      <c r="K59" s="337">
        <v>192473.39516999997</v>
      </c>
      <c r="L59" s="337">
        <v>10756.91303</v>
      </c>
      <c r="M59" s="337">
        <v>2541.4616299999998</v>
      </c>
      <c r="N59" s="337">
        <v>13298.374659999999</v>
      </c>
      <c r="O59" s="337">
        <v>271239.83002999995</v>
      </c>
      <c r="P59" s="337">
        <v>312244.87676000001</v>
      </c>
      <c r="Q59" s="337">
        <v>8669.0804100000005</v>
      </c>
      <c r="R59" s="338">
        <v>320913.95717000001</v>
      </c>
      <c r="S59" s="7"/>
      <c r="T59" s="7"/>
      <c r="U59" s="7"/>
      <c r="V59" s="7"/>
      <c r="W59" s="7"/>
      <c r="X59" s="7"/>
      <c r="Y59" s="7"/>
      <c r="Z59" s="7"/>
      <c r="AA59" s="7"/>
      <c r="AB59" s="7"/>
    </row>
    <row r="60" spans="1:28" s="313" customFormat="1">
      <c r="A60" s="339"/>
      <c r="B60" s="339"/>
      <c r="C60" s="339"/>
      <c r="D60" s="339"/>
      <c r="E60" s="340">
        <v>589</v>
      </c>
      <c r="F60" s="341">
        <v>12599.72781</v>
      </c>
      <c r="G60" s="342">
        <v>3068.07179</v>
      </c>
      <c r="H60" s="342">
        <v>15667.7996</v>
      </c>
      <c r="I60" s="342">
        <v>32666.80528</v>
      </c>
      <c r="J60" s="342">
        <v>8682.4428599999992</v>
      </c>
      <c r="K60" s="342">
        <v>41349.248140000003</v>
      </c>
      <c r="L60" s="342">
        <v>2075.39203</v>
      </c>
      <c r="M60" s="342">
        <v>287.99009000000001</v>
      </c>
      <c r="N60" s="342">
        <v>2363.3821200000002</v>
      </c>
      <c r="O60" s="342">
        <v>59380.429859999997</v>
      </c>
      <c r="P60" s="342">
        <v>33.538820000000001</v>
      </c>
      <c r="Q60" s="342">
        <v>1.0347500000000001</v>
      </c>
      <c r="R60" s="343">
        <v>34.573569999999997</v>
      </c>
      <c r="S60" s="7"/>
      <c r="T60" s="7"/>
      <c r="U60" s="7"/>
      <c r="V60" s="7"/>
      <c r="W60" s="7"/>
      <c r="X60" s="7"/>
      <c r="Y60" s="7"/>
      <c r="Z60" s="7"/>
      <c r="AA60" s="7"/>
      <c r="AB60" s="7"/>
    </row>
    <row r="61" spans="1:28" s="313" customFormat="1">
      <c r="A61" s="339"/>
      <c r="B61" s="339"/>
      <c r="C61" s="334" t="s">
        <v>227</v>
      </c>
      <c r="D61" s="334" t="s">
        <v>228</v>
      </c>
      <c r="E61" s="335">
        <v>47</v>
      </c>
      <c r="F61" s="336">
        <v>26471.734089999998</v>
      </c>
      <c r="G61" s="337">
        <v>1983.4038799999998</v>
      </c>
      <c r="H61" s="337">
        <v>28455.13797</v>
      </c>
      <c r="I61" s="337">
        <v>69822.361640000003</v>
      </c>
      <c r="J61" s="337">
        <v>8833.7018499999995</v>
      </c>
      <c r="K61" s="337">
        <v>78656.06349</v>
      </c>
      <c r="L61" s="337">
        <v>1076.45569</v>
      </c>
      <c r="M61" s="337">
        <v>405.12778000000003</v>
      </c>
      <c r="N61" s="337">
        <v>1481.58347</v>
      </c>
      <c r="O61" s="337">
        <v>108592.78493000001</v>
      </c>
      <c r="P61" s="337">
        <v>84842.123000000007</v>
      </c>
      <c r="Q61" s="337">
        <v>276.51067999999998</v>
      </c>
      <c r="R61" s="338">
        <v>85118.633680000014</v>
      </c>
      <c r="S61" s="7"/>
      <c r="T61" s="7"/>
      <c r="U61" s="7"/>
      <c r="V61" s="7"/>
      <c r="W61" s="7"/>
      <c r="X61" s="7"/>
      <c r="Y61" s="7"/>
      <c r="Z61" s="7"/>
      <c r="AA61" s="7"/>
      <c r="AB61" s="7"/>
    </row>
    <row r="62" spans="1:28" s="313" customFormat="1">
      <c r="A62" s="339"/>
      <c r="B62" s="334" t="s">
        <v>12</v>
      </c>
      <c r="C62" s="334" t="s">
        <v>229</v>
      </c>
      <c r="D62" s="334" t="s">
        <v>230</v>
      </c>
      <c r="E62" s="335">
        <v>66</v>
      </c>
      <c r="F62" s="336">
        <v>47190.272380000002</v>
      </c>
      <c r="G62" s="337">
        <v>29939.691220000001</v>
      </c>
      <c r="H62" s="337">
        <v>77129.963599999988</v>
      </c>
      <c r="I62" s="337">
        <v>109399.06525</v>
      </c>
      <c r="J62" s="337">
        <v>20617.806270000001</v>
      </c>
      <c r="K62" s="337">
        <v>130016.87152</v>
      </c>
      <c r="L62" s="337">
        <v>11354.598380000001</v>
      </c>
      <c r="M62" s="337">
        <v>3290.58752</v>
      </c>
      <c r="N62" s="337">
        <v>14645.1859</v>
      </c>
      <c r="O62" s="337">
        <v>221792.02102000001</v>
      </c>
      <c r="P62" s="337">
        <v>294922.71609</v>
      </c>
      <c r="Q62" s="337">
        <v>282739.18879000004</v>
      </c>
      <c r="R62" s="338">
        <v>577661.90488000005</v>
      </c>
      <c r="S62" s="7"/>
      <c r="T62" s="7"/>
      <c r="U62" s="7"/>
      <c r="V62" s="7"/>
      <c r="W62" s="7"/>
      <c r="X62" s="7"/>
      <c r="Y62" s="7"/>
      <c r="Z62" s="7"/>
      <c r="AA62" s="7"/>
      <c r="AB62" s="7"/>
    </row>
    <row r="63" spans="1:28" s="313" customFormat="1">
      <c r="A63" s="339"/>
      <c r="B63" s="339"/>
      <c r="C63" s="339"/>
      <c r="D63" s="339"/>
      <c r="E63" s="340">
        <v>304</v>
      </c>
      <c r="F63" s="341">
        <v>43726.021799999995</v>
      </c>
      <c r="G63" s="342">
        <v>51975.10095</v>
      </c>
      <c r="H63" s="342">
        <v>95701.122749999995</v>
      </c>
      <c r="I63" s="342">
        <v>59846.518299999996</v>
      </c>
      <c r="J63" s="342">
        <v>21613.035629999998</v>
      </c>
      <c r="K63" s="342">
        <v>81459.553930000009</v>
      </c>
      <c r="L63" s="342">
        <v>2550.8147200000003</v>
      </c>
      <c r="M63" s="342">
        <v>653.0669200000001</v>
      </c>
      <c r="N63" s="342">
        <v>3203.8816400000001</v>
      </c>
      <c r="O63" s="342">
        <v>180364.55831999998</v>
      </c>
      <c r="P63" s="342">
        <v>111.81417</v>
      </c>
      <c r="Q63" s="342">
        <v>26.28668</v>
      </c>
      <c r="R63" s="343">
        <v>138.10085000000001</v>
      </c>
      <c r="S63" s="7"/>
      <c r="T63" s="7"/>
      <c r="U63" s="7"/>
      <c r="V63" s="7"/>
      <c r="W63" s="7"/>
      <c r="X63" s="7"/>
      <c r="Y63" s="7"/>
      <c r="Z63" s="7"/>
      <c r="AA63" s="7"/>
      <c r="AB63" s="7"/>
    </row>
    <row r="64" spans="1:28" s="313" customFormat="1">
      <c r="A64" s="339"/>
      <c r="B64" s="339"/>
      <c r="C64" s="334" t="s">
        <v>12</v>
      </c>
      <c r="D64" s="334" t="s">
        <v>12</v>
      </c>
      <c r="E64" s="335">
        <v>63</v>
      </c>
      <c r="F64" s="336">
        <v>90408.024359999996</v>
      </c>
      <c r="G64" s="337">
        <v>40663.082159999998</v>
      </c>
      <c r="H64" s="337">
        <v>131071.10652</v>
      </c>
      <c r="I64" s="337">
        <v>241294.6072</v>
      </c>
      <c r="J64" s="337">
        <v>70494.848569999987</v>
      </c>
      <c r="K64" s="337">
        <v>311789.45577</v>
      </c>
      <c r="L64" s="337">
        <v>19877.078129999998</v>
      </c>
      <c r="M64" s="337">
        <v>12840.922349999999</v>
      </c>
      <c r="N64" s="337">
        <v>32718.000479999999</v>
      </c>
      <c r="O64" s="337">
        <v>475578.56276999996</v>
      </c>
      <c r="P64" s="337">
        <v>358761.60691999999</v>
      </c>
      <c r="Q64" s="337">
        <v>134226.62690999999</v>
      </c>
      <c r="R64" s="338">
        <v>492988.23382999998</v>
      </c>
      <c r="S64" s="7"/>
      <c r="T64" s="7"/>
      <c r="U64" s="7"/>
      <c r="V64" s="7"/>
      <c r="W64" s="7"/>
      <c r="X64" s="7"/>
      <c r="Y64" s="7"/>
      <c r="Z64" s="7"/>
      <c r="AA64" s="7"/>
      <c r="AB64" s="7"/>
    </row>
    <row r="65" spans="1:28" s="313" customFormat="1">
      <c r="A65" s="339"/>
      <c r="B65" s="339"/>
      <c r="C65" s="339"/>
      <c r="D65" s="339"/>
      <c r="E65" s="340">
        <v>618</v>
      </c>
      <c r="F65" s="341">
        <v>10488.271859999999</v>
      </c>
      <c r="G65" s="342">
        <v>3077.38877</v>
      </c>
      <c r="H65" s="342">
        <v>13565.66063</v>
      </c>
      <c r="I65" s="342">
        <v>23959.859789999999</v>
      </c>
      <c r="J65" s="342">
        <v>13190.30127</v>
      </c>
      <c r="K65" s="342">
        <v>37150.161060000006</v>
      </c>
      <c r="L65" s="342">
        <v>1716.9410800000001</v>
      </c>
      <c r="M65" s="342">
        <v>861.03602999999998</v>
      </c>
      <c r="N65" s="342">
        <v>2577.9771099999998</v>
      </c>
      <c r="O65" s="342">
        <v>53293.798799999997</v>
      </c>
      <c r="P65" s="342">
        <v>6.8531899999999997</v>
      </c>
      <c r="Q65" s="342">
        <v>6.5010399999999997</v>
      </c>
      <c r="R65" s="343">
        <v>13.354229999999999</v>
      </c>
      <c r="S65" s="7"/>
      <c r="T65" s="7"/>
      <c r="U65" s="7"/>
      <c r="V65" s="7"/>
      <c r="W65" s="7"/>
      <c r="X65" s="7"/>
      <c r="Y65" s="7"/>
      <c r="Z65" s="7"/>
      <c r="AA65" s="7"/>
      <c r="AB65" s="7"/>
    </row>
    <row r="66" spans="1:28" s="313" customFormat="1">
      <c r="A66" s="339"/>
      <c r="B66" s="339"/>
      <c r="C66" s="339"/>
      <c r="D66" s="339"/>
      <c r="E66" s="340">
        <v>402</v>
      </c>
      <c r="F66" s="341">
        <v>23286.93174</v>
      </c>
      <c r="G66" s="342">
        <v>33989.600439999995</v>
      </c>
      <c r="H66" s="342">
        <v>57276.532180000002</v>
      </c>
      <c r="I66" s="342">
        <v>58798.482550000001</v>
      </c>
      <c r="J66" s="342">
        <v>24927.657420000003</v>
      </c>
      <c r="K66" s="342">
        <v>83726.139970000004</v>
      </c>
      <c r="L66" s="342">
        <v>2695.89444</v>
      </c>
      <c r="M66" s="342">
        <v>1793.09467</v>
      </c>
      <c r="N66" s="342">
        <v>4488.9891100000004</v>
      </c>
      <c r="O66" s="342">
        <v>145491.66125999999</v>
      </c>
      <c r="P66" s="342">
        <v>20.641240000000003</v>
      </c>
      <c r="Q66" s="342">
        <v>7.7458900000000002</v>
      </c>
      <c r="R66" s="343">
        <v>28.387130000000003</v>
      </c>
      <c r="S66" s="7"/>
      <c r="T66" s="7"/>
      <c r="U66" s="7"/>
      <c r="V66" s="7"/>
      <c r="W66" s="7"/>
      <c r="X66" s="7"/>
      <c r="Y66" s="7"/>
      <c r="Z66" s="7"/>
      <c r="AA66" s="7"/>
      <c r="AB66" s="7"/>
    </row>
    <row r="67" spans="1:28" s="313" customFormat="1">
      <c r="A67" s="339"/>
      <c r="B67" s="339"/>
      <c r="C67" s="334" t="s">
        <v>231</v>
      </c>
      <c r="D67" s="334" t="s">
        <v>231</v>
      </c>
      <c r="E67" s="335">
        <v>67</v>
      </c>
      <c r="F67" s="336">
        <v>55280.69109</v>
      </c>
      <c r="G67" s="337">
        <v>80145.837639999998</v>
      </c>
      <c r="H67" s="337">
        <v>135426.52872999999</v>
      </c>
      <c r="I67" s="337">
        <v>84642.304049999992</v>
      </c>
      <c r="J67" s="337">
        <v>48436.101280000003</v>
      </c>
      <c r="K67" s="337">
        <v>133078.40533000001</v>
      </c>
      <c r="L67" s="337">
        <v>3547.6124100000002</v>
      </c>
      <c r="M67" s="337">
        <v>1679.6931399999999</v>
      </c>
      <c r="N67" s="337">
        <v>5227.30555</v>
      </c>
      <c r="O67" s="337">
        <v>273732.23960999999</v>
      </c>
      <c r="P67" s="337">
        <v>88524.313299999994</v>
      </c>
      <c r="Q67" s="337">
        <v>6828.2868699999999</v>
      </c>
      <c r="R67" s="338">
        <v>95352.600170000005</v>
      </c>
      <c r="S67" s="7"/>
      <c r="T67" s="7"/>
      <c r="U67" s="7"/>
      <c r="V67" s="7"/>
      <c r="W67" s="7"/>
      <c r="X67" s="7"/>
      <c r="Y67" s="7"/>
      <c r="Z67" s="7"/>
      <c r="AA67" s="7"/>
      <c r="AB67" s="7"/>
    </row>
    <row r="68" spans="1:28" s="313" customFormat="1">
      <c r="A68" s="339"/>
      <c r="B68" s="339"/>
      <c r="C68" s="339"/>
      <c r="D68" s="334" t="s">
        <v>232</v>
      </c>
      <c r="E68" s="335">
        <v>68</v>
      </c>
      <c r="F68" s="336">
        <v>16336.32908</v>
      </c>
      <c r="G68" s="337">
        <v>24887.293369999999</v>
      </c>
      <c r="H68" s="337">
        <v>41223.622450000003</v>
      </c>
      <c r="I68" s="337">
        <v>97239.432430000001</v>
      </c>
      <c r="J68" s="337">
        <v>87681.604999999996</v>
      </c>
      <c r="K68" s="337">
        <v>184921.03743</v>
      </c>
      <c r="L68" s="337">
        <v>4581.44092</v>
      </c>
      <c r="M68" s="337">
        <v>4016.6740199999999</v>
      </c>
      <c r="N68" s="337">
        <v>8598.1149399999995</v>
      </c>
      <c r="O68" s="337">
        <v>234742.77481999999</v>
      </c>
      <c r="P68" s="337">
        <v>27304.32689</v>
      </c>
      <c r="Q68" s="337">
        <v>630.75308999999993</v>
      </c>
      <c r="R68" s="338">
        <v>27935.079980000002</v>
      </c>
      <c r="S68" s="7"/>
      <c r="T68" s="7"/>
      <c r="U68" s="7"/>
      <c r="V68" s="7"/>
      <c r="W68" s="7"/>
      <c r="X68" s="7"/>
      <c r="Y68" s="7"/>
      <c r="Z68" s="7"/>
      <c r="AA68" s="7"/>
      <c r="AB68" s="7"/>
    </row>
    <row r="69" spans="1:28" s="313" customFormat="1">
      <c r="A69" s="339"/>
      <c r="B69" s="339"/>
      <c r="C69" s="334" t="s">
        <v>233</v>
      </c>
      <c r="D69" s="334" t="s">
        <v>233</v>
      </c>
      <c r="E69" s="335">
        <v>69</v>
      </c>
      <c r="F69" s="336">
        <v>41167.304759999999</v>
      </c>
      <c r="G69" s="337">
        <v>10584.65769</v>
      </c>
      <c r="H69" s="337">
        <v>51751.962450000006</v>
      </c>
      <c r="I69" s="337">
        <v>128456.14173999999</v>
      </c>
      <c r="J69" s="337">
        <v>21757.96312</v>
      </c>
      <c r="K69" s="337">
        <v>150214.10486000002</v>
      </c>
      <c r="L69" s="337">
        <v>12573.532939999999</v>
      </c>
      <c r="M69" s="337">
        <v>3668.7292400000001</v>
      </c>
      <c r="N69" s="337">
        <v>16242.26218</v>
      </c>
      <c r="O69" s="337">
        <v>218208.32949</v>
      </c>
      <c r="P69" s="337">
        <v>79848.675400000007</v>
      </c>
      <c r="Q69" s="337">
        <v>1207.1088999999999</v>
      </c>
      <c r="R69" s="338">
        <v>81055.784299999999</v>
      </c>
      <c r="S69" s="7"/>
      <c r="T69" s="7"/>
      <c r="U69" s="7"/>
      <c r="V69" s="7"/>
      <c r="W69" s="7"/>
      <c r="X69" s="7"/>
      <c r="Y69" s="7"/>
      <c r="Z69" s="7"/>
      <c r="AA69" s="7"/>
      <c r="AB69" s="7"/>
    </row>
    <row r="70" spans="1:28" s="313" customFormat="1">
      <c r="A70" s="339"/>
      <c r="B70" s="334" t="s">
        <v>234</v>
      </c>
      <c r="C70" s="334" t="s">
        <v>235</v>
      </c>
      <c r="D70" s="334" t="s">
        <v>235</v>
      </c>
      <c r="E70" s="335">
        <v>80</v>
      </c>
      <c r="F70" s="336">
        <v>26989.075239999998</v>
      </c>
      <c r="G70" s="337">
        <v>4424.4249800000007</v>
      </c>
      <c r="H70" s="337">
        <v>31413.500219999998</v>
      </c>
      <c r="I70" s="337">
        <v>57580.004679999998</v>
      </c>
      <c r="J70" s="337">
        <v>12731.93885</v>
      </c>
      <c r="K70" s="337">
        <v>70311.943530000004</v>
      </c>
      <c r="L70" s="337">
        <v>4076.4348</v>
      </c>
      <c r="M70" s="337">
        <v>434.93354999999997</v>
      </c>
      <c r="N70" s="337">
        <v>4511.3683499999997</v>
      </c>
      <c r="O70" s="337">
        <v>106236.8121</v>
      </c>
      <c r="P70" s="337">
        <v>119595.45981999999</v>
      </c>
      <c r="Q70" s="337">
        <v>1812.4901100000002</v>
      </c>
      <c r="R70" s="338">
        <v>121407.94993</v>
      </c>
      <c r="S70" s="7"/>
      <c r="T70" s="7"/>
      <c r="U70" s="7"/>
      <c r="V70" s="7"/>
      <c r="W70" s="7"/>
      <c r="X70" s="7"/>
      <c r="Y70" s="7"/>
      <c r="Z70" s="7"/>
      <c r="AA70" s="7"/>
      <c r="AB70" s="7"/>
    </row>
    <row r="71" spans="1:28" s="313" customFormat="1">
      <c r="A71" s="339"/>
      <c r="B71" s="339"/>
      <c r="C71" s="339"/>
      <c r="D71" s="334" t="s">
        <v>236</v>
      </c>
      <c r="E71" s="335">
        <v>428</v>
      </c>
      <c r="F71" s="336">
        <v>16621.786990000001</v>
      </c>
      <c r="G71" s="337">
        <v>4128.14444</v>
      </c>
      <c r="H71" s="337">
        <v>20749.931430000001</v>
      </c>
      <c r="I71" s="337">
        <v>60137.617729999998</v>
      </c>
      <c r="J71" s="337">
        <v>2475.62122</v>
      </c>
      <c r="K71" s="337">
        <v>62613.238950000006</v>
      </c>
      <c r="L71" s="337">
        <v>916.51373999999998</v>
      </c>
      <c r="M71" s="337">
        <v>80.571550000000002</v>
      </c>
      <c r="N71" s="337">
        <v>997.08528999999999</v>
      </c>
      <c r="O71" s="337">
        <v>84360.255669999999</v>
      </c>
      <c r="P71" s="337">
        <v>49727.65494</v>
      </c>
      <c r="Q71" s="337">
        <v>1528.4131</v>
      </c>
      <c r="R71" s="338">
        <v>51256.068039999998</v>
      </c>
      <c r="S71" s="7"/>
      <c r="T71" s="7"/>
      <c r="U71" s="7"/>
      <c r="V71" s="7"/>
      <c r="W71" s="7"/>
      <c r="X71" s="7"/>
      <c r="Y71" s="7"/>
      <c r="Z71" s="7"/>
      <c r="AA71" s="7"/>
      <c r="AB71" s="7"/>
    </row>
    <row r="72" spans="1:28" s="313" customFormat="1">
      <c r="A72" s="339"/>
      <c r="B72" s="339"/>
      <c r="C72" s="334" t="s">
        <v>237</v>
      </c>
      <c r="D72" s="334" t="s">
        <v>238</v>
      </c>
      <c r="E72" s="335">
        <v>73</v>
      </c>
      <c r="F72" s="336">
        <v>3316.7436600000001</v>
      </c>
      <c r="G72" s="337">
        <v>165.17126999999999</v>
      </c>
      <c r="H72" s="337">
        <v>3481.9149300000004</v>
      </c>
      <c r="I72" s="337">
        <v>16608.953939999999</v>
      </c>
      <c r="J72" s="337">
        <v>3812.5075200000001</v>
      </c>
      <c r="K72" s="337">
        <v>20421.461460000002</v>
      </c>
      <c r="L72" s="337">
        <v>3423.6331099999998</v>
      </c>
      <c r="M72" s="337">
        <v>2691.3137099999999</v>
      </c>
      <c r="N72" s="337">
        <v>6114.9468200000001</v>
      </c>
      <c r="O72" s="337">
        <v>30018.323210000002</v>
      </c>
      <c r="P72" s="337">
        <v>0.99082000000000003</v>
      </c>
      <c r="Q72" s="337">
        <v>0.18421000000000001</v>
      </c>
      <c r="R72" s="338">
        <v>1.17503</v>
      </c>
      <c r="S72" s="7"/>
      <c r="T72" s="7"/>
      <c r="U72" s="7"/>
      <c r="V72" s="7"/>
      <c r="W72" s="7"/>
      <c r="X72" s="7"/>
      <c r="Y72" s="7"/>
      <c r="Z72" s="7"/>
      <c r="AA72" s="7"/>
      <c r="AB72" s="7"/>
    </row>
    <row r="73" spans="1:28" s="313" customFormat="1">
      <c r="A73" s="339"/>
      <c r="B73" s="339"/>
      <c r="C73" s="339"/>
      <c r="D73" s="339"/>
      <c r="E73" s="340">
        <v>482</v>
      </c>
      <c r="F73" s="341">
        <v>53009.436020000001</v>
      </c>
      <c r="G73" s="342">
        <v>10792.087939999999</v>
      </c>
      <c r="H73" s="342">
        <v>63801.523959999999</v>
      </c>
      <c r="I73" s="342">
        <v>101977.87821</v>
      </c>
      <c r="J73" s="342">
        <v>28214.569510000001</v>
      </c>
      <c r="K73" s="342">
        <v>130192.44772</v>
      </c>
      <c r="L73" s="342">
        <v>2435.2095199999999</v>
      </c>
      <c r="M73" s="342">
        <v>1857.4527499999999</v>
      </c>
      <c r="N73" s="342">
        <v>4292.6622699999998</v>
      </c>
      <c r="O73" s="342">
        <v>198286.63394999999</v>
      </c>
      <c r="P73" s="342">
        <v>50.553699999999999</v>
      </c>
      <c r="Q73" s="342">
        <v>63.73104</v>
      </c>
      <c r="R73" s="343">
        <v>114.28474</v>
      </c>
      <c r="S73" s="7"/>
      <c r="T73" s="7"/>
      <c r="U73" s="7"/>
      <c r="V73" s="7"/>
      <c r="W73" s="7"/>
      <c r="X73" s="7"/>
      <c r="Y73" s="7"/>
      <c r="Z73" s="7"/>
      <c r="AA73" s="7"/>
      <c r="AB73" s="7"/>
    </row>
    <row r="74" spans="1:28" s="313" customFormat="1">
      <c r="A74" s="339"/>
      <c r="B74" s="339"/>
      <c r="C74" s="339"/>
      <c r="D74" s="334" t="s">
        <v>237</v>
      </c>
      <c r="E74" s="335">
        <v>71</v>
      </c>
      <c r="F74" s="336">
        <v>198333.78087000002</v>
      </c>
      <c r="G74" s="337">
        <v>21133.058590000001</v>
      </c>
      <c r="H74" s="337">
        <v>219466.83946000002</v>
      </c>
      <c r="I74" s="337">
        <v>232096.97829</v>
      </c>
      <c r="J74" s="337">
        <v>62488.496709999999</v>
      </c>
      <c r="K74" s="337">
        <v>294585.47499999998</v>
      </c>
      <c r="L74" s="337">
        <v>18488.591499999999</v>
      </c>
      <c r="M74" s="337">
        <v>14999.70398</v>
      </c>
      <c r="N74" s="337">
        <v>33488.295480000001</v>
      </c>
      <c r="O74" s="337">
        <v>547540.60994000011</v>
      </c>
      <c r="P74" s="337">
        <v>506492.95068999997</v>
      </c>
      <c r="Q74" s="337">
        <v>17734.040659999999</v>
      </c>
      <c r="R74" s="338">
        <v>524226.99135000003</v>
      </c>
      <c r="S74" s="7"/>
      <c r="T74" s="7"/>
      <c r="U74" s="7"/>
      <c r="V74" s="7"/>
      <c r="W74" s="7"/>
      <c r="X74" s="7"/>
      <c r="Y74" s="7"/>
      <c r="Z74" s="7"/>
      <c r="AA74" s="7"/>
      <c r="AB74" s="7"/>
    </row>
    <row r="75" spans="1:28" s="313" customFormat="1">
      <c r="A75" s="339"/>
      <c r="B75" s="339"/>
      <c r="C75" s="339"/>
      <c r="D75" s="339"/>
      <c r="E75" s="340">
        <v>72</v>
      </c>
      <c r="F75" s="341">
        <v>21384.598180000001</v>
      </c>
      <c r="G75" s="342">
        <v>5373.7259800000002</v>
      </c>
      <c r="H75" s="342">
        <v>26758.32416</v>
      </c>
      <c r="I75" s="342">
        <v>67025.540829999998</v>
      </c>
      <c r="J75" s="342">
        <v>19830.404710000003</v>
      </c>
      <c r="K75" s="342">
        <v>86855.945540000001</v>
      </c>
      <c r="L75" s="342">
        <v>2440.8661000000002</v>
      </c>
      <c r="M75" s="342">
        <v>1229.50395</v>
      </c>
      <c r="N75" s="342">
        <v>3670.37005</v>
      </c>
      <c r="O75" s="342">
        <v>117284.63975</v>
      </c>
      <c r="P75" s="342">
        <v>20.794040000000003</v>
      </c>
      <c r="Q75" s="342">
        <v>10.086969999999999</v>
      </c>
      <c r="R75" s="343">
        <v>30.88101</v>
      </c>
      <c r="S75" s="7"/>
      <c r="T75" s="7"/>
      <c r="U75" s="7"/>
      <c r="V75" s="7"/>
      <c r="W75" s="7"/>
      <c r="X75" s="7"/>
      <c r="Y75" s="7"/>
      <c r="Z75" s="7"/>
      <c r="AA75" s="7"/>
      <c r="AB75" s="7"/>
    </row>
    <row r="76" spans="1:28" s="313" customFormat="1">
      <c r="A76" s="339"/>
      <c r="B76" s="339"/>
      <c r="C76" s="339"/>
      <c r="D76" s="339"/>
      <c r="E76" s="340">
        <v>484</v>
      </c>
      <c r="F76" s="341">
        <v>7422.0134000000007</v>
      </c>
      <c r="G76" s="342">
        <v>662.28143999999998</v>
      </c>
      <c r="H76" s="342">
        <v>8084.2948399999996</v>
      </c>
      <c r="I76" s="342">
        <v>36193.485229999998</v>
      </c>
      <c r="J76" s="342">
        <v>16529.918399999999</v>
      </c>
      <c r="K76" s="342">
        <v>52723.403630000001</v>
      </c>
      <c r="L76" s="342">
        <v>1233.0945900000002</v>
      </c>
      <c r="M76" s="342">
        <v>1089.5417299999999</v>
      </c>
      <c r="N76" s="342">
        <v>2322.6363199999996</v>
      </c>
      <c r="O76" s="342">
        <v>63130.334790000001</v>
      </c>
      <c r="P76" s="342">
        <v>24.349460000000001</v>
      </c>
      <c r="Q76" s="342">
        <v>1.1959200000000001</v>
      </c>
      <c r="R76" s="343">
        <v>25.545380000000002</v>
      </c>
      <c r="S76" s="7"/>
      <c r="T76" s="7"/>
      <c r="U76" s="7"/>
      <c r="V76" s="7"/>
      <c r="W76" s="7"/>
      <c r="X76" s="7"/>
      <c r="Y76" s="7"/>
      <c r="Z76" s="7"/>
      <c r="AA76" s="7"/>
      <c r="AB76" s="7"/>
    </row>
    <row r="77" spans="1:28" s="313" customFormat="1">
      <c r="A77" s="339"/>
      <c r="B77" s="339"/>
      <c r="C77" s="339"/>
      <c r="D77" s="339"/>
      <c r="E77" s="340">
        <v>496</v>
      </c>
      <c r="F77" s="341">
        <v>3167.5454199999999</v>
      </c>
      <c r="G77" s="342">
        <v>679.51922000000002</v>
      </c>
      <c r="H77" s="342">
        <v>3847.0646400000001</v>
      </c>
      <c r="I77" s="342">
        <v>34951.061249999999</v>
      </c>
      <c r="J77" s="342">
        <v>5521.3815000000004</v>
      </c>
      <c r="K77" s="342">
        <v>40472.442750000002</v>
      </c>
      <c r="L77" s="342">
        <v>437.06152000000003</v>
      </c>
      <c r="M77" s="342">
        <v>373.80354999999997</v>
      </c>
      <c r="N77" s="342">
        <v>810.86506999999995</v>
      </c>
      <c r="O77" s="342">
        <v>45130.372459999999</v>
      </c>
      <c r="P77" s="342">
        <v>3.87677</v>
      </c>
      <c r="Q77" s="342">
        <v>7.2930000000000009E-2</v>
      </c>
      <c r="R77" s="343">
        <v>3.9497</v>
      </c>
      <c r="S77" s="7"/>
      <c r="T77" s="7"/>
      <c r="U77" s="7"/>
      <c r="V77" s="7"/>
      <c r="W77" s="7"/>
      <c r="X77" s="7"/>
      <c r="Y77" s="7"/>
      <c r="Z77" s="7"/>
      <c r="AA77" s="7"/>
      <c r="AB77" s="7"/>
    </row>
    <row r="78" spans="1:28" s="313" customFormat="1">
      <c r="A78" s="339"/>
      <c r="B78" s="339"/>
      <c r="C78" s="334" t="s">
        <v>239</v>
      </c>
      <c r="D78" s="334" t="s">
        <v>239</v>
      </c>
      <c r="E78" s="335">
        <v>74</v>
      </c>
      <c r="F78" s="336">
        <v>8032.5357400000003</v>
      </c>
      <c r="G78" s="337">
        <v>8329.90373</v>
      </c>
      <c r="H78" s="337">
        <v>16362.439470000001</v>
      </c>
      <c r="I78" s="337">
        <v>40219.893329999999</v>
      </c>
      <c r="J78" s="337">
        <v>6798.4906900000005</v>
      </c>
      <c r="K78" s="337">
        <v>47018.384020000005</v>
      </c>
      <c r="L78" s="337">
        <v>1917.7181599999999</v>
      </c>
      <c r="M78" s="337">
        <v>158.13973999999999</v>
      </c>
      <c r="N78" s="337">
        <v>2075.8579</v>
      </c>
      <c r="O78" s="337">
        <v>65456.681389999998</v>
      </c>
      <c r="P78" s="337">
        <v>29990.439879999998</v>
      </c>
      <c r="Q78" s="337">
        <v>27178.596590000001</v>
      </c>
      <c r="R78" s="338">
        <v>57169.036469999999</v>
      </c>
      <c r="S78" s="7"/>
      <c r="T78" s="7"/>
      <c r="U78" s="7"/>
      <c r="V78" s="7"/>
      <c r="W78" s="7"/>
      <c r="X78" s="7"/>
      <c r="Y78" s="7"/>
      <c r="Z78" s="7"/>
      <c r="AA78" s="7"/>
      <c r="AB78" s="7"/>
    </row>
    <row r="79" spans="1:28" s="313" customFormat="1">
      <c r="A79" s="339"/>
      <c r="B79" s="339"/>
      <c r="C79" s="334" t="s">
        <v>240</v>
      </c>
      <c r="D79" s="334" t="s">
        <v>241</v>
      </c>
      <c r="E79" s="335">
        <v>646</v>
      </c>
      <c r="F79" s="336">
        <v>11406.08677</v>
      </c>
      <c r="G79" s="337">
        <v>2932.6421700000001</v>
      </c>
      <c r="H79" s="337">
        <v>14338.728939999999</v>
      </c>
      <c r="I79" s="337">
        <v>33710.59648</v>
      </c>
      <c r="J79" s="337">
        <v>1138.3192199999999</v>
      </c>
      <c r="K79" s="337">
        <v>34848.915700000005</v>
      </c>
      <c r="L79" s="337">
        <v>273.67304999999999</v>
      </c>
      <c r="M79" s="337">
        <v>1.8120000000000001E-2</v>
      </c>
      <c r="N79" s="337">
        <v>273.69117</v>
      </c>
      <c r="O79" s="337">
        <v>49461.335810000004</v>
      </c>
      <c r="P79" s="337">
        <v>24973.92628</v>
      </c>
      <c r="Q79" s="337">
        <v>3.7319599999999999</v>
      </c>
      <c r="R79" s="338">
        <v>24977.658239999997</v>
      </c>
      <c r="S79" s="7"/>
      <c r="T79" s="7"/>
      <c r="U79" s="7"/>
      <c r="V79" s="7"/>
      <c r="W79" s="7"/>
      <c r="X79" s="7"/>
      <c r="Y79" s="7"/>
      <c r="Z79" s="7"/>
      <c r="AA79" s="7"/>
      <c r="AB79" s="7"/>
    </row>
    <row r="80" spans="1:28" s="313" customFormat="1">
      <c r="A80" s="339"/>
      <c r="B80" s="339"/>
      <c r="C80" s="339"/>
      <c r="D80" s="334" t="s">
        <v>240</v>
      </c>
      <c r="E80" s="335">
        <v>78</v>
      </c>
      <c r="F80" s="336">
        <v>26440.308530000002</v>
      </c>
      <c r="G80" s="337">
        <v>3286.7508900000003</v>
      </c>
      <c r="H80" s="337">
        <v>29727.059420000001</v>
      </c>
      <c r="I80" s="337">
        <v>65402.250530000005</v>
      </c>
      <c r="J80" s="337">
        <v>4679.2791299999999</v>
      </c>
      <c r="K80" s="337">
        <v>70081.52966</v>
      </c>
      <c r="L80" s="337">
        <v>1204.3652299999999</v>
      </c>
      <c r="M80" s="337">
        <v>428.19046000000003</v>
      </c>
      <c r="N80" s="337">
        <v>1632.5556899999999</v>
      </c>
      <c r="O80" s="337">
        <v>101441.14477</v>
      </c>
      <c r="P80" s="337">
        <v>68766.651500000007</v>
      </c>
      <c r="Q80" s="337">
        <v>5962.5242099999996</v>
      </c>
      <c r="R80" s="338">
        <v>74729.175709999996</v>
      </c>
      <c r="S80" s="7"/>
      <c r="T80" s="7"/>
      <c r="U80" s="7"/>
      <c r="V80" s="7"/>
      <c r="W80" s="7"/>
      <c r="X80" s="7"/>
      <c r="Y80" s="7"/>
      <c r="Z80" s="7"/>
      <c r="AA80" s="7"/>
      <c r="AB80" s="7"/>
    </row>
    <row r="81" spans="1:28" s="313" customFormat="1">
      <c r="A81" s="339"/>
      <c r="B81" s="339"/>
      <c r="C81" s="334" t="s">
        <v>242</v>
      </c>
      <c r="D81" s="334" t="s">
        <v>242</v>
      </c>
      <c r="E81" s="335">
        <v>75</v>
      </c>
      <c r="F81" s="336">
        <v>13468.0409</v>
      </c>
      <c r="G81" s="337">
        <v>1009.21489</v>
      </c>
      <c r="H81" s="337">
        <v>14477.255789999999</v>
      </c>
      <c r="I81" s="337">
        <v>60351.25157</v>
      </c>
      <c r="J81" s="337">
        <v>18905.42872</v>
      </c>
      <c r="K81" s="337">
        <v>79256.680290000004</v>
      </c>
      <c r="L81" s="337">
        <v>2900.8586800000003</v>
      </c>
      <c r="M81" s="337">
        <v>1041.7666200000001</v>
      </c>
      <c r="N81" s="337">
        <v>3942.6252999999997</v>
      </c>
      <c r="O81" s="337">
        <v>97676.561379999999</v>
      </c>
      <c r="P81" s="337">
        <v>85101.491020000001</v>
      </c>
      <c r="Q81" s="337">
        <v>567.71046000000001</v>
      </c>
      <c r="R81" s="338">
        <v>85669.201480000003</v>
      </c>
      <c r="S81" s="7"/>
      <c r="T81" s="7"/>
      <c r="U81" s="7"/>
      <c r="V81" s="7"/>
      <c r="W81" s="7"/>
      <c r="X81" s="7"/>
      <c r="Y81" s="7"/>
      <c r="Z81" s="7"/>
      <c r="AA81" s="7"/>
      <c r="AB81" s="7"/>
    </row>
    <row r="82" spans="1:28" s="313" customFormat="1">
      <c r="A82" s="339"/>
      <c r="B82" s="339"/>
      <c r="C82" s="334" t="s">
        <v>243</v>
      </c>
      <c r="D82" s="334" t="s">
        <v>244</v>
      </c>
      <c r="E82" s="335">
        <v>76</v>
      </c>
      <c r="F82" s="336">
        <v>12490.495349999999</v>
      </c>
      <c r="G82" s="337">
        <v>2606.67362</v>
      </c>
      <c r="H82" s="337">
        <v>15097.168970000001</v>
      </c>
      <c r="I82" s="337">
        <v>27052.46055</v>
      </c>
      <c r="J82" s="337">
        <v>4894.7159499999998</v>
      </c>
      <c r="K82" s="337">
        <v>31947.176500000001</v>
      </c>
      <c r="L82" s="337">
        <v>4056.7321099999999</v>
      </c>
      <c r="M82" s="337">
        <v>955.87727000000007</v>
      </c>
      <c r="N82" s="337">
        <v>5012.6093799999999</v>
      </c>
      <c r="O82" s="337">
        <v>52056.954850000002</v>
      </c>
      <c r="P82" s="337">
        <v>50482.986720000001</v>
      </c>
      <c r="Q82" s="337">
        <v>291.54561999999999</v>
      </c>
      <c r="R82" s="338">
        <v>50774.532340000005</v>
      </c>
      <c r="S82" s="7"/>
      <c r="T82" s="7"/>
      <c r="U82" s="7"/>
      <c r="V82" s="7"/>
      <c r="W82" s="7"/>
      <c r="X82" s="7"/>
      <c r="Y82" s="7"/>
      <c r="Z82" s="7"/>
      <c r="AA82" s="7"/>
      <c r="AB82" s="7"/>
    </row>
    <row r="83" spans="1:28" s="313" customFormat="1">
      <c r="A83" s="339"/>
      <c r="B83" s="334" t="s">
        <v>14</v>
      </c>
      <c r="C83" s="334" t="s">
        <v>245</v>
      </c>
      <c r="D83" s="334" t="s">
        <v>245</v>
      </c>
      <c r="E83" s="335">
        <v>45</v>
      </c>
      <c r="F83" s="336">
        <v>20555.871050000002</v>
      </c>
      <c r="G83" s="337">
        <v>1803.20778</v>
      </c>
      <c r="H83" s="337">
        <v>22359.078829999999</v>
      </c>
      <c r="I83" s="337">
        <v>88579.131040000007</v>
      </c>
      <c r="J83" s="337">
        <v>15683.147580000001</v>
      </c>
      <c r="K83" s="337">
        <v>104262.27862000001</v>
      </c>
      <c r="L83" s="337">
        <v>3634.3641000000002</v>
      </c>
      <c r="M83" s="337">
        <v>966.93664000000001</v>
      </c>
      <c r="N83" s="337">
        <v>4601.3007400000006</v>
      </c>
      <c r="O83" s="337">
        <v>131222.65818999999</v>
      </c>
      <c r="P83" s="337">
        <v>79514.583430000013</v>
      </c>
      <c r="Q83" s="337">
        <v>888.46987000000001</v>
      </c>
      <c r="R83" s="338">
        <v>80403.0533</v>
      </c>
      <c r="S83" s="7"/>
      <c r="T83" s="7"/>
      <c r="U83" s="7"/>
      <c r="V83" s="7"/>
      <c r="W83" s="7"/>
      <c r="X83" s="7"/>
      <c r="Y83" s="7"/>
      <c r="Z83" s="7"/>
      <c r="AA83" s="7"/>
      <c r="AB83" s="7"/>
    </row>
    <row r="84" spans="1:28" s="313" customFormat="1">
      <c r="A84" s="339"/>
      <c r="B84" s="339"/>
      <c r="C84" s="334" t="s">
        <v>246</v>
      </c>
      <c r="D84" s="334" t="s">
        <v>247</v>
      </c>
      <c r="E84" s="335">
        <v>645</v>
      </c>
      <c r="F84" s="336">
        <v>17468.24063</v>
      </c>
      <c r="G84" s="337">
        <v>11910.60583</v>
      </c>
      <c r="H84" s="337">
        <v>29378.846460000001</v>
      </c>
      <c r="I84" s="337">
        <v>72658.43226999999</v>
      </c>
      <c r="J84" s="337">
        <v>6410.4350400000003</v>
      </c>
      <c r="K84" s="337">
        <v>79068.867310000001</v>
      </c>
      <c r="L84" s="337">
        <v>964.44408999999996</v>
      </c>
      <c r="M84" s="337">
        <v>11.61026</v>
      </c>
      <c r="N84" s="337">
        <v>976.05435</v>
      </c>
      <c r="O84" s="337">
        <v>109423.76812000001</v>
      </c>
      <c r="P84" s="337">
        <v>35890.09203</v>
      </c>
      <c r="Q84" s="337">
        <v>54.169820000000001</v>
      </c>
      <c r="R84" s="338">
        <v>35944.261850000003</v>
      </c>
      <c r="S84" s="7"/>
      <c r="T84" s="7"/>
      <c r="U84" s="7"/>
      <c r="V84" s="7"/>
      <c r="W84" s="7"/>
      <c r="X84" s="7"/>
      <c r="Y84" s="7"/>
      <c r="Z84" s="7"/>
      <c r="AA84" s="7"/>
      <c r="AB84" s="7"/>
    </row>
    <row r="85" spans="1:28" s="313" customFormat="1">
      <c r="A85" s="339"/>
      <c r="B85" s="339"/>
      <c r="C85" s="334" t="s">
        <v>248</v>
      </c>
      <c r="D85" s="334" t="s">
        <v>249</v>
      </c>
      <c r="E85" s="335">
        <v>652</v>
      </c>
      <c r="F85" s="336">
        <v>10203.195679999999</v>
      </c>
      <c r="G85" s="337">
        <v>861.18790999999999</v>
      </c>
      <c r="H85" s="337">
        <v>11064.383589999999</v>
      </c>
      <c r="I85" s="337">
        <v>42799.449030000003</v>
      </c>
      <c r="J85" s="337">
        <v>4493.0459900000005</v>
      </c>
      <c r="K85" s="337">
        <v>47292.495020000002</v>
      </c>
      <c r="L85" s="337">
        <v>1450.3851100000002</v>
      </c>
      <c r="M85" s="337">
        <v>196.39934</v>
      </c>
      <c r="N85" s="337">
        <v>1646.7844499999999</v>
      </c>
      <c r="O85" s="337">
        <v>60003.663059999999</v>
      </c>
      <c r="P85" s="337">
        <v>9.3825300000000009</v>
      </c>
      <c r="Q85" s="337">
        <v>25.731750000000002</v>
      </c>
      <c r="R85" s="338">
        <v>35.114280000000001</v>
      </c>
      <c r="S85" s="7"/>
      <c r="T85" s="7"/>
      <c r="U85" s="7"/>
      <c r="V85" s="7"/>
      <c r="W85" s="7"/>
      <c r="X85" s="7"/>
      <c r="Y85" s="7"/>
      <c r="Z85" s="7"/>
      <c r="AA85" s="7"/>
      <c r="AB85" s="7"/>
    </row>
    <row r="86" spans="1:28" s="313" customFormat="1">
      <c r="A86" s="339"/>
      <c r="B86" s="339"/>
      <c r="C86" s="339"/>
      <c r="D86" s="334" t="s">
        <v>248</v>
      </c>
      <c r="E86" s="335">
        <v>36</v>
      </c>
      <c r="F86" s="336">
        <v>436467.53122</v>
      </c>
      <c r="G86" s="337">
        <v>294908.17599999998</v>
      </c>
      <c r="H86" s="337">
        <v>731375.70721999998</v>
      </c>
      <c r="I86" s="337">
        <v>718835.63196000003</v>
      </c>
      <c r="J86" s="337">
        <v>386130.28854000004</v>
      </c>
      <c r="K86" s="337">
        <v>1104965.9205</v>
      </c>
      <c r="L86" s="337">
        <v>77525.130430000005</v>
      </c>
      <c r="M86" s="337">
        <v>40510.480020000003</v>
      </c>
      <c r="N86" s="337">
        <v>118035.61045000001</v>
      </c>
      <c r="O86" s="337">
        <v>1954377.23817</v>
      </c>
      <c r="P86" s="337">
        <v>1816276.12681</v>
      </c>
      <c r="Q86" s="337">
        <v>443190.55114</v>
      </c>
      <c r="R86" s="338">
        <v>2259466.6779499999</v>
      </c>
      <c r="S86" s="7"/>
      <c r="T86" s="7"/>
      <c r="U86" s="7"/>
      <c r="V86" s="7"/>
      <c r="W86" s="7"/>
      <c r="X86" s="7"/>
      <c r="Y86" s="7"/>
      <c r="Z86" s="7"/>
      <c r="AA86" s="7"/>
      <c r="AB86" s="7"/>
    </row>
    <row r="87" spans="1:28" s="313" customFormat="1">
      <c r="A87" s="339"/>
      <c r="B87" s="339"/>
      <c r="C87" s="339"/>
      <c r="D87" s="339"/>
      <c r="E87" s="340">
        <v>37</v>
      </c>
      <c r="F87" s="341">
        <v>38027.875950000001</v>
      </c>
      <c r="G87" s="342">
        <v>12415.106390000001</v>
      </c>
      <c r="H87" s="342">
        <v>50442.982340000002</v>
      </c>
      <c r="I87" s="342">
        <v>96116.574730000008</v>
      </c>
      <c r="J87" s="342">
        <v>35145.10886</v>
      </c>
      <c r="K87" s="342">
        <v>131261.68359</v>
      </c>
      <c r="L87" s="342">
        <v>5620.3189499999999</v>
      </c>
      <c r="M87" s="342">
        <v>2121.9815699999999</v>
      </c>
      <c r="N87" s="342">
        <v>7742.3005199999998</v>
      </c>
      <c r="O87" s="342">
        <v>189446.96644999998</v>
      </c>
      <c r="P87" s="342">
        <v>290.80303000000004</v>
      </c>
      <c r="Q87" s="342">
        <v>15.15432</v>
      </c>
      <c r="R87" s="343">
        <v>305.95734999999996</v>
      </c>
      <c r="S87" s="7"/>
      <c r="T87" s="7"/>
      <c r="U87" s="7"/>
      <c r="V87" s="7"/>
      <c r="W87" s="7"/>
      <c r="X87" s="7"/>
      <c r="Y87" s="7"/>
      <c r="Z87" s="7"/>
      <c r="AA87" s="7"/>
      <c r="AB87" s="7"/>
    </row>
    <row r="88" spans="1:28" s="313" customFormat="1">
      <c r="A88" s="339"/>
      <c r="B88" s="339"/>
      <c r="C88" s="339"/>
      <c r="D88" s="339"/>
      <c r="E88" s="340">
        <v>40</v>
      </c>
      <c r="F88" s="341">
        <v>40018.810939999996</v>
      </c>
      <c r="G88" s="342">
        <v>6869.5555599999998</v>
      </c>
      <c r="H88" s="342">
        <v>46888.366499999996</v>
      </c>
      <c r="I88" s="342">
        <v>65394.997819999997</v>
      </c>
      <c r="J88" s="342">
        <v>13530.618539999999</v>
      </c>
      <c r="K88" s="342">
        <v>78925.61636</v>
      </c>
      <c r="L88" s="342">
        <v>1768.5916999999999</v>
      </c>
      <c r="M88" s="342">
        <v>481.48477000000003</v>
      </c>
      <c r="N88" s="342">
        <v>2250.0764700000004</v>
      </c>
      <c r="O88" s="342">
        <v>128064.05933</v>
      </c>
      <c r="P88" s="342">
        <v>13.280940000000001</v>
      </c>
      <c r="Q88" s="342">
        <v>4.0909300000000002</v>
      </c>
      <c r="R88" s="343">
        <v>17.371869999999998</v>
      </c>
      <c r="S88" s="7"/>
      <c r="T88" s="7"/>
      <c r="U88" s="7"/>
      <c r="V88" s="7"/>
      <c r="W88" s="7"/>
      <c r="X88" s="7"/>
      <c r="Y88" s="7"/>
      <c r="Z88" s="7"/>
      <c r="AA88" s="7"/>
      <c r="AB88" s="7"/>
    </row>
    <row r="89" spans="1:28" s="313" customFormat="1">
      <c r="A89" s="339"/>
      <c r="B89" s="339"/>
      <c r="C89" s="339"/>
      <c r="D89" s="339"/>
      <c r="E89" s="340">
        <v>435</v>
      </c>
      <c r="F89" s="341">
        <v>45297.878159999993</v>
      </c>
      <c r="G89" s="342">
        <v>61200.667580000001</v>
      </c>
      <c r="H89" s="342">
        <v>106498.54574</v>
      </c>
      <c r="I89" s="342">
        <v>105358.09006</v>
      </c>
      <c r="J89" s="342">
        <v>118583.86195999999</v>
      </c>
      <c r="K89" s="342">
        <v>223941.95202</v>
      </c>
      <c r="L89" s="342">
        <v>3980.3727400000002</v>
      </c>
      <c r="M89" s="342">
        <v>2042.6011299999998</v>
      </c>
      <c r="N89" s="342">
        <v>6022.9738699999998</v>
      </c>
      <c r="O89" s="342">
        <v>336463.47162999999</v>
      </c>
      <c r="P89" s="342">
        <v>74.382339999999999</v>
      </c>
      <c r="Q89" s="342">
        <v>30.37041</v>
      </c>
      <c r="R89" s="343">
        <v>104.75275000000001</v>
      </c>
      <c r="S89" s="7"/>
      <c r="T89" s="7"/>
      <c r="U89" s="7"/>
      <c r="V89" s="7"/>
      <c r="W89" s="7"/>
      <c r="X89" s="7"/>
      <c r="Y89" s="7"/>
      <c r="Z89" s="7"/>
      <c r="AA89" s="7"/>
      <c r="AB89" s="7"/>
    </row>
    <row r="90" spans="1:28" s="313" customFormat="1">
      <c r="A90" s="339"/>
      <c r="B90" s="339"/>
      <c r="C90" s="339"/>
      <c r="D90" s="339"/>
      <c r="E90" s="340">
        <v>500</v>
      </c>
      <c r="F90" s="341">
        <v>15796.544960000001</v>
      </c>
      <c r="G90" s="342">
        <v>10661.43578</v>
      </c>
      <c r="H90" s="342">
        <v>26457.980739999999</v>
      </c>
      <c r="I90" s="342">
        <v>67102.691590000002</v>
      </c>
      <c r="J90" s="342">
        <v>18255.096260000002</v>
      </c>
      <c r="K90" s="342">
        <v>85357.787849999993</v>
      </c>
      <c r="L90" s="342">
        <v>3477.1692400000002</v>
      </c>
      <c r="M90" s="342">
        <v>2046.3938999999998</v>
      </c>
      <c r="N90" s="342">
        <v>5523.5631399999993</v>
      </c>
      <c r="O90" s="342">
        <v>117339.33173000001</v>
      </c>
      <c r="P90" s="342">
        <v>1235.9386200000001</v>
      </c>
      <c r="Q90" s="342">
        <v>9.7309699999999992</v>
      </c>
      <c r="R90" s="343">
        <v>1245.66959</v>
      </c>
      <c r="S90" s="7"/>
      <c r="T90" s="7"/>
      <c r="U90" s="7"/>
      <c r="V90" s="7"/>
      <c r="W90" s="7"/>
      <c r="X90" s="7"/>
      <c r="Y90" s="7"/>
      <c r="Z90" s="7"/>
      <c r="AA90" s="7"/>
      <c r="AB90" s="7"/>
    </row>
    <row r="91" spans="1:28" s="313" customFormat="1">
      <c r="A91" s="339"/>
      <c r="B91" s="339"/>
      <c r="C91" s="339"/>
      <c r="D91" s="339"/>
      <c r="E91" s="340">
        <v>638</v>
      </c>
      <c r="F91" s="341">
        <v>20515.254850000001</v>
      </c>
      <c r="G91" s="342">
        <v>29546.950420000001</v>
      </c>
      <c r="H91" s="342">
        <v>50062.205270000006</v>
      </c>
      <c r="I91" s="342">
        <v>49438.803310000003</v>
      </c>
      <c r="J91" s="342">
        <v>24541.423210000001</v>
      </c>
      <c r="K91" s="342">
        <v>73980.226519999997</v>
      </c>
      <c r="L91" s="342">
        <v>3654.5554200000001</v>
      </c>
      <c r="M91" s="342">
        <v>1966.8236100000001</v>
      </c>
      <c r="N91" s="342">
        <v>5621.3790300000001</v>
      </c>
      <c r="O91" s="342">
        <v>129663.81082</v>
      </c>
      <c r="P91" s="342">
        <v>20.635060000000003</v>
      </c>
      <c r="Q91" s="342">
        <v>20.493310000000001</v>
      </c>
      <c r="R91" s="343">
        <v>41.128370000000004</v>
      </c>
      <c r="S91" s="7"/>
      <c r="T91" s="7"/>
      <c r="U91" s="7"/>
      <c r="V91" s="7"/>
      <c r="W91" s="7"/>
      <c r="X91" s="7"/>
      <c r="Y91" s="7"/>
      <c r="Z91" s="7"/>
      <c r="AA91" s="7"/>
      <c r="AB91" s="7"/>
    </row>
    <row r="92" spans="1:28" s="313" customFormat="1">
      <c r="A92" s="339"/>
      <c r="B92" s="339"/>
      <c r="C92" s="339"/>
      <c r="D92" s="339"/>
      <c r="E92" s="340">
        <v>295</v>
      </c>
      <c r="F92" s="341">
        <v>68736.652780000004</v>
      </c>
      <c r="G92" s="342">
        <v>29216.738379999999</v>
      </c>
      <c r="H92" s="342">
        <v>97953.391159999999</v>
      </c>
      <c r="I92" s="342">
        <v>88716.626759999999</v>
      </c>
      <c r="J92" s="342">
        <v>51695.184789999999</v>
      </c>
      <c r="K92" s="342">
        <v>140411.81155000001</v>
      </c>
      <c r="L92" s="342">
        <v>5103.0532899999998</v>
      </c>
      <c r="M92" s="342">
        <v>5153.6410900000001</v>
      </c>
      <c r="N92" s="342">
        <v>10256.694380000001</v>
      </c>
      <c r="O92" s="342">
        <v>248621.89709000001</v>
      </c>
      <c r="P92" s="342">
        <v>471.22516999999999</v>
      </c>
      <c r="Q92" s="342">
        <v>16.26784</v>
      </c>
      <c r="R92" s="343">
        <v>487.49301000000003</v>
      </c>
      <c r="S92" s="7"/>
      <c r="T92" s="7"/>
      <c r="U92" s="7"/>
      <c r="V92" s="7"/>
      <c r="W92" s="7"/>
      <c r="X92" s="7"/>
      <c r="Y92" s="7"/>
      <c r="Z92" s="7"/>
      <c r="AA92" s="7"/>
      <c r="AB92" s="7"/>
    </row>
    <row r="93" spans="1:28" s="313" customFormat="1">
      <c r="A93" s="339"/>
      <c r="B93" s="339"/>
      <c r="C93" s="339"/>
      <c r="D93" s="339"/>
      <c r="E93" s="340">
        <v>436</v>
      </c>
      <c r="F93" s="341">
        <v>20734.515059999998</v>
      </c>
      <c r="G93" s="342">
        <v>25352.287239999998</v>
      </c>
      <c r="H93" s="342">
        <v>46086.802299999996</v>
      </c>
      <c r="I93" s="342">
        <v>73246.89579000001</v>
      </c>
      <c r="J93" s="342">
        <v>27581.207160000002</v>
      </c>
      <c r="K93" s="342">
        <v>100828.10295</v>
      </c>
      <c r="L93" s="342">
        <v>7580.5798700000005</v>
      </c>
      <c r="M93" s="342">
        <v>2762.42092</v>
      </c>
      <c r="N93" s="342">
        <v>10343.000789999998</v>
      </c>
      <c r="O93" s="342">
        <v>157257.90604</v>
      </c>
      <c r="P93" s="342">
        <v>19.451610000000002</v>
      </c>
      <c r="Q93" s="342">
        <v>7.3689799999999996</v>
      </c>
      <c r="R93" s="343">
        <v>26.820589999999999</v>
      </c>
      <c r="S93" s="7"/>
      <c r="T93" s="7"/>
      <c r="U93" s="7"/>
      <c r="V93" s="7"/>
      <c r="W93" s="7"/>
      <c r="X93" s="7"/>
      <c r="Y93" s="7"/>
      <c r="Z93" s="7"/>
      <c r="AA93" s="7"/>
      <c r="AB93" s="7"/>
    </row>
    <row r="94" spans="1:28" s="313" customFormat="1">
      <c r="A94" s="339"/>
      <c r="B94" s="339"/>
      <c r="C94" s="334" t="s">
        <v>250</v>
      </c>
      <c r="D94" s="334" t="s">
        <v>250</v>
      </c>
      <c r="E94" s="335">
        <v>44</v>
      </c>
      <c r="F94" s="336">
        <v>15067.447630000001</v>
      </c>
      <c r="G94" s="337">
        <v>988.37762999999995</v>
      </c>
      <c r="H94" s="337">
        <v>16055.82526</v>
      </c>
      <c r="I94" s="337">
        <v>44691.404399999999</v>
      </c>
      <c r="J94" s="337">
        <v>10588.63854</v>
      </c>
      <c r="K94" s="337">
        <v>55280.042939999999</v>
      </c>
      <c r="L94" s="337">
        <v>4485.3609699999997</v>
      </c>
      <c r="M94" s="337">
        <v>1052.12888</v>
      </c>
      <c r="N94" s="337">
        <v>5537.4898499999999</v>
      </c>
      <c r="O94" s="337">
        <v>76873.358049999995</v>
      </c>
      <c r="P94" s="337">
        <v>83112.64039</v>
      </c>
      <c r="Q94" s="337">
        <v>1846.1994299999999</v>
      </c>
      <c r="R94" s="338">
        <v>84958.839819999994</v>
      </c>
      <c r="S94" s="7"/>
      <c r="T94" s="7"/>
      <c r="U94" s="7"/>
      <c r="V94" s="7"/>
      <c r="W94" s="7"/>
      <c r="X94" s="7"/>
      <c r="Y94" s="7"/>
      <c r="Z94" s="7"/>
      <c r="AA94" s="7"/>
      <c r="AB94" s="7"/>
    </row>
    <row r="95" spans="1:28" s="313" customFormat="1">
      <c r="A95" s="339"/>
      <c r="B95" s="334" t="s">
        <v>15</v>
      </c>
      <c r="C95" s="334" t="s">
        <v>251</v>
      </c>
      <c r="D95" s="334" t="s">
        <v>251</v>
      </c>
      <c r="E95" s="335">
        <v>11</v>
      </c>
      <c r="F95" s="336">
        <v>182647.78844</v>
      </c>
      <c r="G95" s="337">
        <v>54217.670389999999</v>
      </c>
      <c r="H95" s="337">
        <v>236865.45883000002</v>
      </c>
      <c r="I95" s="337">
        <v>347161.77056999999</v>
      </c>
      <c r="J95" s="337">
        <v>115020.25332999999</v>
      </c>
      <c r="K95" s="337">
        <v>462182.02389999997</v>
      </c>
      <c r="L95" s="337">
        <v>23952.393250000001</v>
      </c>
      <c r="M95" s="337">
        <v>18260.479930000001</v>
      </c>
      <c r="N95" s="337">
        <v>42212.873180000002</v>
      </c>
      <c r="O95" s="337">
        <v>741260.35590999993</v>
      </c>
      <c r="P95" s="337">
        <v>1260353.7893299998</v>
      </c>
      <c r="Q95" s="337">
        <v>214471.04608</v>
      </c>
      <c r="R95" s="338">
        <v>1474824.8354100001</v>
      </c>
      <c r="S95" s="7"/>
      <c r="T95" s="7"/>
      <c r="U95" s="7"/>
      <c r="V95" s="7"/>
      <c r="W95" s="7"/>
      <c r="X95" s="7"/>
      <c r="Y95" s="7"/>
      <c r="Z95" s="7"/>
      <c r="AA95" s="7"/>
      <c r="AB95" s="7"/>
    </row>
    <row r="96" spans="1:28" s="313" customFormat="1">
      <c r="A96" s="339"/>
      <c r="B96" s="339"/>
      <c r="C96" s="339"/>
      <c r="D96" s="339"/>
      <c r="E96" s="340">
        <v>12</v>
      </c>
      <c r="F96" s="341">
        <v>14116.28548</v>
      </c>
      <c r="G96" s="342">
        <v>2486.5609300000001</v>
      </c>
      <c r="H96" s="342">
        <v>16602.846410000002</v>
      </c>
      <c r="I96" s="342">
        <v>44458.355680000001</v>
      </c>
      <c r="J96" s="342">
        <v>7626.4049400000004</v>
      </c>
      <c r="K96" s="342">
        <v>52084.760620000001</v>
      </c>
      <c r="L96" s="342">
        <v>906.06106000000011</v>
      </c>
      <c r="M96" s="342">
        <v>511.23536999999999</v>
      </c>
      <c r="N96" s="342">
        <v>1417.2964299999999</v>
      </c>
      <c r="O96" s="342">
        <v>70104.903459999987</v>
      </c>
      <c r="P96" s="342">
        <v>45.620719999999999</v>
      </c>
      <c r="Q96" s="342">
        <v>3.9280500000000003</v>
      </c>
      <c r="R96" s="343">
        <v>49.548769999999998</v>
      </c>
      <c r="S96" s="7"/>
      <c r="T96" s="7"/>
      <c r="U96" s="7"/>
      <c r="V96" s="7"/>
      <c r="W96" s="7"/>
      <c r="X96" s="7"/>
      <c r="Y96" s="7"/>
      <c r="Z96" s="7"/>
      <c r="AA96" s="7"/>
      <c r="AB96" s="7"/>
    </row>
    <row r="97" spans="1:28" s="313" customFormat="1">
      <c r="A97" s="339"/>
      <c r="B97" s="339"/>
      <c r="C97" s="339"/>
      <c r="D97" s="339"/>
      <c r="E97" s="340">
        <v>606</v>
      </c>
      <c r="F97" s="341">
        <v>13318.10958</v>
      </c>
      <c r="G97" s="342">
        <v>1560.49343</v>
      </c>
      <c r="H97" s="342">
        <v>14878.603009999999</v>
      </c>
      <c r="I97" s="342">
        <v>37890.700149999997</v>
      </c>
      <c r="J97" s="342">
        <v>7589.9826800000001</v>
      </c>
      <c r="K97" s="342">
        <v>45480.682829999998</v>
      </c>
      <c r="L97" s="342">
        <v>2147.63769</v>
      </c>
      <c r="M97" s="342">
        <v>2856.11942</v>
      </c>
      <c r="N97" s="342">
        <v>5003.7571100000005</v>
      </c>
      <c r="O97" s="342">
        <v>65363.042950000003</v>
      </c>
      <c r="P97" s="342">
        <v>33.658709999999999</v>
      </c>
      <c r="Q97" s="342">
        <v>4.7301000000000002</v>
      </c>
      <c r="R97" s="343">
        <v>38.388809999999999</v>
      </c>
      <c r="S97" s="7"/>
      <c r="T97" s="7"/>
      <c r="U97" s="7"/>
      <c r="V97" s="7"/>
      <c r="W97" s="7"/>
      <c r="X97" s="7"/>
      <c r="Y97" s="7"/>
      <c r="Z97" s="7"/>
      <c r="AA97" s="7"/>
      <c r="AB97" s="7"/>
    </row>
    <row r="98" spans="1:28" s="313" customFormat="1">
      <c r="A98" s="339"/>
      <c r="B98" s="339"/>
      <c r="C98" s="339"/>
      <c r="D98" s="339"/>
      <c r="E98" s="340">
        <v>615</v>
      </c>
      <c r="F98" s="341">
        <v>11047.655640000001</v>
      </c>
      <c r="G98" s="342">
        <v>2631.40769</v>
      </c>
      <c r="H98" s="342">
        <v>13679.063330000001</v>
      </c>
      <c r="I98" s="342">
        <v>29453.092780000003</v>
      </c>
      <c r="J98" s="342">
        <v>2950.5586000000003</v>
      </c>
      <c r="K98" s="342">
        <v>32403.651379999999</v>
      </c>
      <c r="L98" s="342">
        <v>833.9289</v>
      </c>
      <c r="M98" s="342">
        <v>75.091350000000006</v>
      </c>
      <c r="N98" s="342">
        <v>909.02025000000003</v>
      </c>
      <c r="O98" s="342">
        <v>46991.734960000002</v>
      </c>
      <c r="P98" s="342">
        <v>10.827579999999999</v>
      </c>
      <c r="Q98" s="342">
        <v>1.4600199999999999</v>
      </c>
      <c r="R98" s="343">
        <v>12.287600000000001</v>
      </c>
      <c r="S98" s="7"/>
      <c r="T98" s="7"/>
      <c r="U98" s="7"/>
      <c r="V98" s="7"/>
      <c r="W98" s="7"/>
      <c r="X98" s="7"/>
      <c r="Y98" s="7"/>
      <c r="Z98" s="7"/>
      <c r="AA98" s="7"/>
      <c r="AB98" s="7"/>
    </row>
    <row r="99" spans="1:28" s="313" customFormat="1">
      <c r="A99" s="339"/>
      <c r="B99" s="339"/>
      <c r="C99" s="339"/>
      <c r="D99" s="339"/>
      <c r="E99" s="340">
        <v>290</v>
      </c>
      <c r="F99" s="341">
        <v>47129.974490000001</v>
      </c>
      <c r="G99" s="342">
        <v>35593.24222</v>
      </c>
      <c r="H99" s="342">
        <v>82723.216709999993</v>
      </c>
      <c r="I99" s="342">
        <v>52574.30257</v>
      </c>
      <c r="J99" s="342">
        <v>16463.245159999999</v>
      </c>
      <c r="K99" s="342">
        <v>69037.547730000006</v>
      </c>
      <c r="L99" s="342">
        <v>2709.4779800000001</v>
      </c>
      <c r="M99" s="342">
        <v>3155.2041800000002</v>
      </c>
      <c r="N99" s="342">
        <v>5864.6821600000003</v>
      </c>
      <c r="O99" s="342">
        <v>157625.4466</v>
      </c>
      <c r="P99" s="342">
        <v>184.81845000000001</v>
      </c>
      <c r="Q99" s="342">
        <v>45.742760000000004</v>
      </c>
      <c r="R99" s="343">
        <v>230.56120999999999</v>
      </c>
      <c r="S99" s="7"/>
      <c r="T99" s="7"/>
      <c r="U99" s="7"/>
      <c r="V99" s="7"/>
      <c r="W99" s="7"/>
      <c r="X99" s="7"/>
      <c r="Y99" s="7"/>
      <c r="Z99" s="7"/>
      <c r="AA99" s="7"/>
      <c r="AB99" s="7"/>
    </row>
    <row r="100" spans="1:28" s="313" customFormat="1">
      <c r="A100" s="339"/>
      <c r="B100" s="339"/>
      <c r="C100" s="339"/>
      <c r="D100" s="339"/>
      <c r="E100" s="340">
        <v>415</v>
      </c>
      <c r="F100" s="341">
        <v>13117.75275</v>
      </c>
      <c r="G100" s="342">
        <v>6005.3487000000005</v>
      </c>
      <c r="H100" s="342">
        <v>19123.101449999998</v>
      </c>
      <c r="I100" s="342">
        <v>50585.236340000003</v>
      </c>
      <c r="J100" s="342">
        <v>10446.5525</v>
      </c>
      <c r="K100" s="342">
        <v>61031.788840000001</v>
      </c>
      <c r="L100" s="342">
        <v>1083.9061000000002</v>
      </c>
      <c r="M100" s="342">
        <v>632.87729999999999</v>
      </c>
      <c r="N100" s="342">
        <v>1716.7833999999998</v>
      </c>
      <c r="O100" s="342">
        <v>81871.673689999996</v>
      </c>
      <c r="P100" s="342">
        <v>27.803990000000002</v>
      </c>
      <c r="Q100" s="342">
        <v>39.298809999999996</v>
      </c>
      <c r="R100" s="343">
        <v>67.102800000000002</v>
      </c>
      <c r="S100" s="7"/>
      <c r="T100" s="7"/>
      <c r="U100" s="7"/>
      <c r="V100" s="7"/>
      <c r="W100" s="7"/>
      <c r="X100" s="7"/>
      <c r="Y100" s="7"/>
      <c r="Z100" s="7"/>
      <c r="AA100" s="7"/>
      <c r="AB100" s="7"/>
    </row>
    <row r="101" spans="1:28" s="313" customFormat="1">
      <c r="A101" s="339"/>
      <c r="B101" s="339"/>
      <c r="C101" s="339"/>
      <c r="D101" s="334" t="s">
        <v>252</v>
      </c>
      <c r="E101" s="335">
        <v>463</v>
      </c>
      <c r="F101" s="336">
        <v>14090.91726</v>
      </c>
      <c r="G101" s="337">
        <v>1279.74784</v>
      </c>
      <c r="H101" s="337">
        <v>15370.6651</v>
      </c>
      <c r="I101" s="337">
        <v>29725.263559999999</v>
      </c>
      <c r="J101" s="337">
        <v>3850.7092900000002</v>
      </c>
      <c r="K101" s="337">
        <v>33575.972849999998</v>
      </c>
      <c r="L101" s="337">
        <v>1127.3395399999999</v>
      </c>
      <c r="M101" s="337">
        <v>571.60550999999998</v>
      </c>
      <c r="N101" s="337">
        <v>1698.94505</v>
      </c>
      <c r="O101" s="337">
        <v>50645.582999999999</v>
      </c>
      <c r="P101" s="337">
        <v>18.330209999999997</v>
      </c>
      <c r="Q101" s="337">
        <v>1.45075</v>
      </c>
      <c r="R101" s="338">
        <v>19.78096</v>
      </c>
      <c r="S101" s="7"/>
      <c r="T101" s="7"/>
      <c r="U101" s="7"/>
      <c r="V101" s="7"/>
      <c r="W101" s="7"/>
      <c r="X101" s="7"/>
      <c r="Y101" s="7"/>
      <c r="Z101" s="7"/>
      <c r="AA101" s="7"/>
      <c r="AB101" s="7"/>
    </row>
    <row r="102" spans="1:28" s="313" customFormat="1">
      <c r="A102" s="339"/>
      <c r="B102" s="339"/>
      <c r="C102" s="334" t="s">
        <v>15</v>
      </c>
      <c r="D102" s="334" t="s">
        <v>15</v>
      </c>
      <c r="E102" s="335">
        <v>459</v>
      </c>
      <c r="F102" s="336">
        <v>13762.66318</v>
      </c>
      <c r="G102" s="337">
        <v>352.90544</v>
      </c>
      <c r="H102" s="337">
        <v>14115.56862</v>
      </c>
      <c r="I102" s="337">
        <v>67238.289069999999</v>
      </c>
      <c r="J102" s="337">
        <v>11687.1479</v>
      </c>
      <c r="K102" s="337">
        <v>78925.436969999995</v>
      </c>
      <c r="L102" s="337">
        <v>2581.95336</v>
      </c>
      <c r="M102" s="337">
        <v>32.526900000000005</v>
      </c>
      <c r="N102" s="337">
        <v>2614.4802599999998</v>
      </c>
      <c r="O102" s="337">
        <v>95655.485849999997</v>
      </c>
      <c r="P102" s="337">
        <v>83785.504579999993</v>
      </c>
      <c r="Q102" s="337">
        <v>354.49144999999999</v>
      </c>
      <c r="R102" s="338">
        <v>84139.996029999995</v>
      </c>
      <c r="S102" s="7"/>
      <c r="T102" s="7"/>
      <c r="U102" s="7"/>
      <c r="V102" s="7"/>
      <c r="W102" s="7"/>
      <c r="X102" s="7"/>
      <c r="Y102" s="7"/>
      <c r="Z102" s="7"/>
      <c r="AA102" s="7"/>
      <c r="AB102" s="7"/>
    </row>
    <row r="103" spans="1:28" s="313" customFormat="1">
      <c r="A103" s="339"/>
      <c r="B103" s="334" t="s">
        <v>16</v>
      </c>
      <c r="C103" s="334" t="s">
        <v>253</v>
      </c>
      <c r="D103" s="334" t="s">
        <v>253</v>
      </c>
      <c r="E103" s="335">
        <v>88</v>
      </c>
      <c r="F103" s="336">
        <v>35466.635539999996</v>
      </c>
      <c r="G103" s="337">
        <v>9366.2936999999984</v>
      </c>
      <c r="H103" s="337">
        <v>44832.929240000005</v>
      </c>
      <c r="I103" s="337">
        <v>124854.33527</v>
      </c>
      <c r="J103" s="337">
        <v>40049.234400000001</v>
      </c>
      <c r="K103" s="337">
        <v>164903.56967</v>
      </c>
      <c r="L103" s="337">
        <v>10245.44809</v>
      </c>
      <c r="M103" s="337">
        <v>4253.7667099999999</v>
      </c>
      <c r="N103" s="337">
        <v>14499.214800000002</v>
      </c>
      <c r="O103" s="337">
        <v>224235.71371000001</v>
      </c>
      <c r="P103" s="337">
        <v>103052.62602</v>
      </c>
      <c r="Q103" s="337">
        <v>1505.5849900000001</v>
      </c>
      <c r="R103" s="338">
        <v>104558.21101</v>
      </c>
      <c r="S103" s="7"/>
      <c r="T103" s="7"/>
      <c r="U103" s="7"/>
      <c r="V103" s="7"/>
      <c r="W103" s="7"/>
      <c r="X103" s="7"/>
      <c r="Y103" s="7"/>
      <c r="Z103" s="7"/>
      <c r="AA103" s="7"/>
      <c r="AB103" s="7"/>
    </row>
    <row r="104" spans="1:28" s="313" customFormat="1">
      <c r="A104" s="339"/>
      <c r="B104" s="339"/>
      <c r="C104" s="334" t="s">
        <v>254</v>
      </c>
      <c r="D104" s="334" t="s">
        <v>255</v>
      </c>
      <c r="E104" s="335">
        <v>511</v>
      </c>
      <c r="F104" s="336">
        <v>4777.6847800000005</v>
      </c>
      <c r="G104" s="337">
        <v>2212.7871299999997</v>
      </c>
      <c r="H104" s="337">
        <v>6990.4719100000002</v>
      </c>
      <c r="I104" s="337">
        <v>42449.066610000002</v>
      </c>
      <c r="J104" s="337">
        <v>7503.6925799999999</v>
      </c>
      <c r="K104" s="337">
        <v>49952.759189999997</v>
      </c>
      <c r="L104" s="337">
        <v>5660.2743499999997</v>
      </c>
      <c r="M104" s="337">
        <v>1587.9281599999999</v>
      </c>
      <c r="N104" s="337">
        <v>7248.2025100000001</v>
      </c>
      <c r="O104" s="337">
        <v>64191.43361</v>
      </c>
      <c r="P104" s="337">
        <v>3.1522700000000001</v>
      </c>
      <c r="Q104" s="337">
        <v>0.39412999999999998</v>
      </c>
      <c r="R104" s="338">
        <v>3.5464000000000002</v>
      </c>
      <c r="S104" s="7"/>
      <c r="T104" s="7"/>
      <c r="U104" s="7"/>
      <c r="V104" s="7"/>
      <c r="W104" s="7"/>
      <c r="X104" s="7"/>
      <c r="Y104" s="7"/>
      <c r="Z104" s="7"/>
      <c r="AA104" s="7"/>
      <c r="AB104" s="7"/>
    </row>
    <row r="105" spans="1:28" s="313" customFormat="1">
      <c r="A105" s="339"/>
      <c r="B105" s="339"/>
      <c r="C105" s="339"/>
      <c r="D105" s="334" t="s">
        <v>256</v>
      </c>
      <c r="E105" s="335">
        <v>409</v>
      </c>
      <c r="F105" s="336">
        <v>7677.7319699999998</v>
      </c>
      <c r="G105" s="337">
        <v>50.690989999999999</v>
      </c>
      <c r="H105" s="337">
        <v>7728.4229599999999</v>
      </c>
      <c r="I105" s="337">
        <v>36567.940900000001</v>
      </c>
      <c r="J105" s="337">
        <v>4141.1834900000003</v>
      </c>
      <c r="K105" s="337">
        <v>40709.124389999997</v>
      </c>
      <c r="L105" s="337">
        <v>3100.3518100000001</v>
      </c>
      <c r="M105" s="337">
        <v>180.58597</v>
      </c>
      <c r="N105" s="337">
        <v>3280.9377799999997</v>
      </c>
      <c r="O105" s="337">
        <v>51718.485130000001</v>
      </c>
      <c r="P105" s="337">
        <v>5.3321899999999998</v>
      </c>
      <c r="Q105" s="337">
        <v>2.3700700000000001</v>
      </c>
      <c r="R105" s="338">
        <v>7.7022599999999999</v>
      </c>
      <c r="S105" s="7"/>
      <c r="T105" s="7"/>
      <c r="U105" s="7"/>
      <c r="V105" s="7"/>
      <c r="W105" s="7"/>
      <c r="X105" s="7"/>
      <c r="Y105" s="7"/>
      <c r="Z105" s="7"/>
      <c r="AA105" s="7"/>
      <c r="AB105" s="7"/>
    </row>
    <row r="106" spans="1:28" s="313" customFormat="1">
      <c r="A106" s="339"/>
      <c r="B106" s="339"/>
      <c r="C106" s="339"/>
      <c r="D106" s="334" t="s">
        <v>257</v>
      </c>
      <c r="E106" s="335">
        <v>82</v>
      </c>
      <c r="F106" s="336">
        <v>40954.878779999999</v>
      </c>
      <c r="G106" s="337">
        <v>27105.905220000001</v>
      </c>
      <c r="H106" s="337">
        <v>68060.784</v>
      </c>
      <c r="I106" s="337">
        <v>117710.17053</v>
      </c>
      <c r="J106" s="337">
        <v>44956.106310000003</v>
      </c>
      <c r="K106" s="337">
        <v>162666.27684000001</v>
      </c>
      <c r="L106" s="337">
        <v>16808.346949999999</v>
      </c>
      <c r="M106" s="337">
        <v>7297.4973200000004</v>
      </c>
      <c r="N106" s="337">
        <v>24105.844269999998</v>
      </c>
      <c r="O106" s="337">
        <v>254832.90511000002</v>
      </c>
      <c r="P106" s="337">
        <v>103987.49895000001</v>
      </c>
      <c r="Q106" s="337">
        <v>1342.8733400000001</v>
      </c>
      <c r="R106" s="338">
        <v>105330.37229</v>
      </c>
      <c r="S106" s="7"/>
      <c r="T106" s="7"/>
      <c r="U106" s="7"/>
      <c r="V106" s="7"/>
      <c r="W106" s="7"/>
      <c r="X106" s="7"/>
      <c r="Y106" s="7"/>
      <c r="Z106" s="7"/>
      <c r="AA106" s="7"/>
      <c r="AB106" s="7"/>
    </row>
    <row r="107" spans="1:28" s="313" customFormat="1">
      <c r="A107" s="339"/>
      <c r="B107" s="339"/>
      <c r="C107" s="339"/>
      <c r="D107" s="334" t="s">
        <v>258</v>
      </c>
      <c r="E107" s="335">
        <v>508</v>
      </c>
      <c r="F107" s="336">
        <v>591.62023999999997</v>
      </c>
      <c r="G107" s="337">
        <v>350.86533000000003</v>
      </c>
      <c r="H107" s="337">
        <v>942.48556999999994</v>
      </c>
      <c r="I107" s="337">
        <v>5233.0920700000006</v>
      </c>
      <c r="J107" s="337">
        <v>8479.5493800000004</v>
      </c>
      <c r="K107" s="337">
        <v>13712.641449999999</v>
      </c>
      <c r="L107" s="337">
        <v>312.93675999999999</v>
      </c>
      <c r="M107" s="337">
        <v>262.08</v>
      </c>
      <c r="N107" s="337">
        <v>575.01675999999998</v>
      </c>
      <c r="O107" s="337">
        <v>15230.143779999999</v>
      </c>
      <c r="P107" s="337">
        <v>1.5290599999999999</v>
      </c>
      <c r="Q107" s="337">
        <v>0.16919000000000001</v>
      </c>
      <c r="R107" s="338">
        <v>1.69825</v>
      </c>
      <c r="S107" s="7"/>
      <c r="T107" s="7"/>
      <c r="U107" s="7"/>
      <c r="V107" s="7"/>
      <c r="W107" s="7"/>
      <c r="X107" s="7"/>
      <c r="Y107" s="7"/>
      <c r="Z107" s="7"/>
      <c r="AA107" s="7"/>
      <c r="AB107" s="7"/>
    </row>
    <row r="108" spans="1:28" s="313" customFormat="1">
      <c r="A108" s="339"/>
      <c r="B108" s="339"/>
      <c r="C108" s="334" t="s">
        <v>259</v>
      </c>
      <c r="D108" s="334" t="s">
        <v>259</v>
      </c>
      <c r="E108" s="335">
        <v>86</v>
      </c>
      <c r="F108" s="336">
        <v>41323.971829999995</v>
      </c>
      <c r="G108" s="337">
        <v>9141.8611999999994</v>
      </c>
      <c r="H108" s="337">
        <v>50465.833030000002</v>
      </c>
      <c r="I108" s="337">
        <v>120742.51784999999</v>
      </c>
      <c r="J108" s="337">
        <v>39368.609539999998</v>
      </c>
      <c r="K108" s="337">
        <v>160111.12738999998</v>
      </c>
      <c r="L108" s="337">
        <v>5271.2873200000004</v>
      </c>
      <c r="M108" s="337">
        <v>2895.7245400000002</v>
      </c>
      <c r="N108" s="337">
        <v>8167.0118600000005</v>
      </c>
      <c r="O108" s="337">
        <v>218743.97227999999</v>
      </c>
      <c r="P108" s="337">
        <v>112768.69612000001</v>
      </c>
      <c r="Q108" s="337">
        <v>1431.1991499999999</v>
      </c>
      <c r="R108" s="338">
        <v>114199.89526999999</v>
      </c>
      <c r="S108" s="7"/>
      <c r="T108" s="7"/>
      <c r="U108" s="7"/>
      <c r="V108" s="7"/>
      <c r="W108" s="7"/>
      <c r="X108" s="7"/>
      <c r="Y108" s="7"/>
      <c r="Z108" s="7"/>
      <c r="AA108" s="7"/>
      <c r="AB108" s="7"/>
    </row>
    <row r="109" spans="1:28" s="313" customFormat="1">
      <c r="A109" s="339"/>
      <c r="B109" s="339"/>
      <c r="C109" s="339"/>
      <c r="D109" s="334" t="s">
        <v>260</v>
      </c>
      <c r="E109" s="335">
        <v>87</v>
      </c>
      <c r="F109" s="336">
        <v>11681.67446</v>
      </c>
      <c r="G109" s="337">
        <v>1136.2019399999999</v>
      </c>
      <c r="H109" s="337">
        <v>12817.876400000001</v>
      </c>
      <c r="I109" s="337">
        <v>50233.770819999998</v>
      </c>
      <c r="J109" s="337">
        <v>10780.090490000001</v>
      </c>
      <c r="K109" s="337">
        <v>61013.86131</v>
      </c>
      <c r="L109" s="337">
        <v>1016.6685200000001</v>
      </c>
      <c r="M109" s="337">
        <v>1900.3539800000001</v>
      </c>
      <c r="N109" s="337">
        <v>2917.0225</v>
      </c>
      <c r="O109" s="337">
        <v>76748.760209999993</v>
      </c>
      <c r="P109" s="337">
        <v>13166.685710000002</v>
      </c>
      <c r="Q109" s="337">
        <v>255.79051000000001</v>
      </c>
      <c r="R109" s="338">
        <v>13422.47622</v>
      </c>
      <c r="S109" s="7"/>
      <c r="T109" s="7"/>
      <c r="U109" s="7"/>
      <c r="V109" s="7"/>
      <c r="W109" s="7"/>
      <c r="X109" s="7"/>
      <c r="Y109" s="7"/>
      <c r="Z109" s="7"/>
      <c r="AA109" s="7"/>
      <c r="AB109" s="7"/>
    </row>
    <row r="110" spans="1:28" s="313" customFormat="1">
      <c r="A110" s="339"/>
      <c r="B110" s="339"/>
      <c r="C110" s="334" t="s">
        <v>261</v>
      </c>
      <c r="D110" s="334" t="s">
        <v>262</v>
      </c>
      <c r="E110" s="335">
        <v>84</v>
      </c>
      <c r="F110" s="336">
        <v>70374.417629999996</v>
      </c>
      <c r="G110" s="337">
        <v>23423.455620000001</v>
      </c>
      <c r="H110" s="337">
        <v>93797.873250000004</v>
      </c>
      <c r="I110" s="337">
        <v>202645.99390999999</v>
      </c>
      <c r="J110" s="337">
        <v>51066.277600000001</v>
      </c>
      <c r="K110" s="337">
        <v>253712.27150999999</v>
      </c>
      <c r="L110" s="337">
        <v>18177.80314</v>
      </c>
      <c r="M110" s="337">
        <v>7125.0126</v>
      </c>
      <c r="N110" s="337">
        <v>25302.815739999998</v>
      </c>
      <c r="O110" s="337">
        <v>372812.96049999999</v>
      </c>
      <c r="P110" s="337">
        <v>201741.67275999999</v>
      </c>
      <c r="Q110" s="337">
        <v>10778.019789999998</v>
      </c>
      <c r="R110" s="338">
        <v>212519.69255000001</v>
      </c>
      <c r="S110" s="7"/>
      <c r="T110" s="7"/>
      <c r="U110" s="7"/>
      <c r="V110" s="7"/>
      <c r="W110" s="7"/>
      <c r="X110" s="7"/>
      <c r="Y110" s="7"/>
      <c r="Z110" s="7"/>
      <c r="AA110" s="7"/>
      <c r="AB110" s="7"/>
    </row>
    <row r="111" spans="1:28" s="313" customFormat="1">
      <c r="A111" s="339"/>
      <c r="B111" s="339"/>
      <c r="C111" s="334" t="s">
        <v>16</v>
      </c>
      <c r="D111" s="334" t="s">
        <v>263</v>
      </c>
      <c r="E111" s="335">
        <v>351</v>
      </c>
      <c r="F111" s="336">
        <v>56007.638479999994</v>
      </c>
      <c r="G111" s="337">
        <v>19714.635979999999</v>
      </c>
      <c r="H111" s="337">
        <v>75722.274460000001</v>
      </c>
      <c r="I111" s="337">
        <v>96466.141530000008</v>
      </c>
      <c r="J111" s="337">
        <v>36645.586759999998</v>
      </c>
      <c r="K111" s="337">
        <v>133111.72829</v>
      </c>
      <c r="L111" s="337">
        <v>7678.5467500000004</v>
      </c>
      <c r="M111" s="337">
        <v>2501.7465699999998</v>
      </c>
      <c r="N111" s="337">
        <v>10180.293320000001</v>
      </c>
      <c r="O111" s="337">
        <v>219014.29606999998</v>
      </c>
      <c r="P111" s="337">
        <v>69.525589999999994</v>
      </c>
      <c r="Q111" s="337">
        <v>8.403319999999999</v>
      </c>
      <c r="R111" s="338">
        <v>77.928910000000002</v>
      </c>
      <c r="S111" s="7"/>
      <c r="T111" s="7"/>
      <c r="U111" s="7"/>
      <c r="V111" s="7"/>
      <c r="W111" s="7"/>
      <c r="X111" s="7"/>
      <c r="Y111" s="7"/>
      <c r="Z111" s="7"/>
      <c r="AA111" s="7"/>
      <c r="AB111" s="7"/>
    </row>
    <row r="112" spans="1:28" s="313" customFormat="1">
      <c r="A112" s="339"/>
      <c r="B112" s="339"/>
      <c r="C112" s="339"/>
      <c r="D112" s="339"/>
      <c r="E112" s="340">
        <v>370</v>
      </c>
      <c r="F112" s="341">
        <v>16397.373899999999</v>
      </c>
      <c r="G112" s="342">
        <v>8241.6616300000005</v>
      </c>
      <c r="H112" s="342">
        <v>24639.035530000001</v>
      </c>
      <c r="I112" s="342">
        <v>71530.784409999993</v>
      </c>
      <c r="J112" s="342">
        <v>14508.568310000001</v>
      </c>
      <c r="K112" s="342">
        <v>86039.352719999995</v>
      </c>
      <c r="L112" s="342">
        <v>3103.3203199999998</v>
      </c>
      <c r="M112" s="342">
        <v>1101.3653700000002</v>
      </c>
      <c r="N112" s="342">
        <v>4204.6856900000002</v>
      </c>
      <c r="O112" s="342">
        <v>114883.07394</v>
      </c>
      <c r="P112" s="342">
        <v>53.786709999999999</v>
      </c>
      <c r="Q112" s="342">
        <v>9.5609799999999989</v>
      </c>
      <c r="R112" s="343">
        <v>63.34769</v>
      </c>
      <c r="S112" s="7"/>
      <c r="T112" s="7"/>
      <c r="U112" s="7"/>
      <c r="V112" s="7"/>
      <c r="W112" s="7"/>
      <c r="X112" s="7"/>
      <c r="Y112" s="7"/>
      <c r="Z112" s="7"/>
      <c r="AA112" s="7"/>
      <c r="AB112" s="7"/>
    </row>
    <row r="113" spans="1:28" s="313" customFormat="1">
      <c r="A113" s="339"/>
      <c r="B113" s="339"/>
      <c r="C113" s="339"/>
      <c r="D113" s="339"/>
      <c r="E113" s="340">
        <v>470</v>
      </c>
      <c r="F113" s="341">
        <v>21635.247350000001</v>
      </c>
      <c r="G113" s="342">
        <v>17700.432239999998</v>
      </c>
      <c r="H113" s="342">
        <v>39335.679590000007</v>
      </c>
      <c r="I113" s="342">
        <v>112931.10531</v>
      </c>
      <c r="J113" s="342">
        <v>21545.098269999999</v>
      </c>
      <c r="K113" s="342">
        <v>134476.20358</v>
      </c>
      <c r="L113" s="342">
        <v>2637.39743</v>
      </c>
      <c r="M113" s="342">
        <v>1774.80504</v>
      </c>
      <c r="N113" s="342">
        <v>4412.2024700000002</v>
      </c>
      <c r="O113" s="342">
        <v>178224.08563999998</v>
      </c>
      <c r="P113" s="342">
        <v>12.86645</v>
      </c>
      <c r="Q113" s="342">
        <v>7.3298199999999998</v>
      </c>
      <c r="R113" s="343">
        <v>20.196270000000002</v>
      </c>
      <c r="S113" s="7"/>
      <c r="T113" s="7"/>
      <c r="U113" s="7"/>
      <c r="V113" s="7"/>
      <c r="W113" s="7"/>
      <c r="X113" s="7"/>
      <c r="Y113" s="7"/>
      <c r="Z113" s="7"/>
      <c r="AA113" s="7"/>
      <c r="AB113" s="7"/>
    </row>
    <row r="114" spans="1:28" s="313" customFormat="1">
      <c r="A114" s="339"/>
      <c r="B114" s="339"/>
      <c r="C114" s="339"/>
      <c r="D114" s="339"/>
      <c r="E114" s="340">
        <v>690</v>
      </c>
      <c r="F114" s="341">
        <v>48.817629999999994</v>
      </c>
      <c r="G114" s="342">
        <v>5.5010600000000007</v>
      </c>
      <c r="H114" s="342">
        <v>54.318690000000004</v>
      </c>
      <c r="I114" s="342">
        <v>28558.57187</v>
      </c>
      <c r="J114" s="342">
        <v>5246.4577599999993</v>
      </c>
      <c r="K114" s="342">
        <v>33805.029630000005</v>
      </c>
      <c r="L114" s="342">
        <v>2100.6253099999999</v>
      </c>
      <c r="M114" s="342">
        <v>59.641919999999999</v>
      </c>
      <c r="N114" s="342">
        <v>2160.2672299999999</v>
      </c>
      <c r="O114" s="342">
        <v>36019.615549999995</v>
      </c>
      <c r="P114" s="342">
        <v>0</v>
      </c>
      <c r="Q114" s="342">
        <v>0</v>
      </c>
      <c r="R114" s="343">
        <v>0</v>
      </c>
      <c r="S114" s="7"/>
      <c r="T114" s="7"/>
      <c r="U114" s="7"/>
      <c r="V114" s="7"/>
      <c r="W114" s="7"/>
      <c r="X114" s="7"/>
      <c r="Y114" s="7"/>
      <c r="Z114" s="7"/>
      <c r="AA114" s="7"/>
      <c r="AB114" s="7"/>
    </row>
    <row r="115" spans="1:28" s="313" customFormat="1">
      <c r="A115" s="339"/>
      <c r="B115" s="339"/>
      <c r="C115" s="339"/>
      <c r="D115" s="334" t="s">
        <v>74</v>
      </c>
      <c r="E115" s="335">
        <v>544</v>
      </c>
      <c r="F115" s="336">
        <v>17086.6041</v>
      </c>
      <c r="G115" s="337">
        <v>10518.962529999999</v>
      </c>
      <c r="H115" s="337">
        <v>27605.566629999998</v>
      </c>
      <c r="I115" s="337">
        <v>96971.385410000003</v>
      </c>
      <c r="J115" s="337">
        <v>35115.891200000005</v>
      </c>
      <c r="K115" s="337">
        <v>132087.27661</v>
      </c>
      <c r="L115" s="337">
        <v>8462.5010299999994</v>
      </c>
      <c r="M115" s="337">
        <v>1836.86718</v>
      </c>
      <c r="N115" s="337">
        <v>10299.368210000001</v>
      </c>
      <c r="O115" s="337">
        <v>169992.21145</v>
      </c>
      <c r="P115" s="337">
        <v>23.583549999999999</v>
      </c>
      <c r="Q115" s="337">
        <v>5.6361000000000008</v>
      </c>
      <c r="R115" s="338">
        <v>29.219650000000001</v>
      </c>
      <c r="S115" s="7"/>
      <c r="T115" s="7"/>
      <c r="U115" s="7"/>
      <c r="V115" s="7"/>
      <c r="W115" s="7"/>
      <c r="X115" s="7"/>
      <c r="Y115" s="7"/>
      <c r="Z115" s="7"/>
      <c r="AA115" s="7"/>
      <c r="AB115" s="7"/>
    </row>
    <row r="116" spans="1:28" s="313" customFormat="1">
      <c r="A116" s="339"/>
      <c r="B116" s="339"/>
      <c r="C116" s="339"/>
      <c r="D116" s="334" t="s">
        <v>73</v>
      </c>
      <c r="E116" s="335">
        <v>225</v>
      </c>
      <c r="F116" s="336">
        <v>49799.303209999998</v>
      </c>
      <c r="G116" s="337">
        <v>26533.68147</v>
      </c>
      <c r="H116" s="337">
        <v>76332.984680000009</v>
      </c>
      <c r="I116" s="337">
        <v>99717.711930000005</v>
      </c>
      <c r="J116" s="337">
        <v>42214.696880000003</v>
      </c>
      <c r="K116" s="337">
        <v>141932.40880999999</v>
      </c>
      <c r="L116" s="337">
        <v>14602.786840000001</v>
      </c>
      <c r="M116" s="337">
        <v>6384.8055999999997</v>
      </c>
      <c r="N116" s="337">
        <v>20987.59244</v>
      </c>
      <c r="O116" s="337">
        <v>239252.98593</v>
      </c>
      <c r="P116" s="337">
        <v>48.60819</v>
      </c>
      <c r="Q116" s="337">
        <v>130.23609999999999</v>
      </c>
      <c r="R116" s="338">
        <v>178.84429</v>
      </c>
      <c r="S116" s="7"/>
      <c r="T116" s="7"/>
      <c r="U116" s="7"/>
      <c r="V116" s="7"/>
      <c r="W116" s="7"/>
      <c r="X116" s="7"/>
      <c r="Y116" s="7"/>
      <c r="Z116" s="7"/>
      <c r="AA116" s="7"/>
      <c r="AB116" s="7"/>
    </row>
    <row r="117" spans="1:28" s="313" customFormat="1">
      <c r="A117" s="339"/>
      <c r="B117" s="339"/>
      <c r="C117" s="339"/>
      <c r="D117" s="339"/>
      <c r="E117" s="340">
        <v>341</v>
      </c>
      <c r="F117" s="341">
        <v>38929.135450000002</v>
      </c>
      <c r="G117" s="342">
        <v>13031.145909999999</v>
      </c>
      <c r="H117" s="342">
        <v>51960.281360000001</v>
      </c>
      <c r="I117" s="342">
        <v>99010.244470000005</v>
      </c>
      <c r="J117" s="342">
        <v>25128.456480000001</v>
      </c>
      <c r="K117" s="342">
        <v>124138.70095</v>
      </c>
      <c r="L117" s="342">
        <v>5566.60707</v>
      </c>
      <c r="M117" s="342">
        <v>2835.4816499999997</v>
      </c>
      <c r="N117" s="342">
        <v>8402.0887200000016</v>
      </c>
      <c r="O117" s="342">
        <v>184501.07102999999</v>
      </c>
      <c r="P117" s="342">
        <v>64.314489999999992</v>
      </c>
      <c r="Q117" s="342">
        <v>200.50397000000001</v>
      </c>
      <c r="R117" s="343">
        <v>264.81846000000002</v>
      </c>
      <c r="S117" s="7"/>
      <c r="T117" s="7"/>
      <c r="U117" s="7"/>
      <c r="V117" s="7"/>
      <c r="W117" s="7"/>
      <c r="X117" s="7"/>
      <c r="Y117" s="7"/>
      <c r="Z117" s="7"/>
      <c r="AA117" s="7"/>
      <c r="AB117" s="7"/>
    </row>
    <row r="118" spans="1:28" s="313" customFormat="1">
      <c r="A118" s="339"/>
      <c r="B118" s="339"/>
      <c r="C118" s="339"/>
      <c r="D118" s="339"/>
      <c r="E118" s="340">
        <v>450</v>
      </c>
      <c r="F118" s="341">
        <v>7306.4850900000001</v>
      </c>
      <c r="G118" s="342">
        <v>1984.9226299999998</v>
      </c>
      <c r="H118" s="342">
        <v>9291.4077200000011</v>
      </c>
      <c r="I118" s="342">
        <v>41954.287090000005</v>
      </c>
      <c r="J118" s="342">
        <v>8189.2049100000004</v>
      </c>
      <c r="K118" s="342">
        <v>50143.491999999998</v>
      </c>
      <c r="L118" s="342">
        <v>3105.5630499999997</v>
      </c>
      <c r="M118" s="342">
        <v>1017.07254</v>
      </c>
      <c r="N118" s="342">
        <v>4122.6355899999999</v>
      </c>
      <c r="O118" s="342">
        <v>63557.535309999999</v>
      </c>
      <c r="P118" s="342">
        <v>13.23953</v>
      </c>
      <c r="Q118" s="342">
        <v>1.7139599999999999</v>
      </c>
      <c r="R118" s="343">
        <v>14.95349</v>
      </c>
      <c r="S118" s="7"/>
      <c r="T118" s="7"/>
      <c r="U118" s="7"/>
      <c r="V118" s="7"/>
      <c r="W118" s="7"/>
      <c r="X118" s="7"/>
      <c r="Y118" s="7"/>
      <c r="Z118" s="7"/>
      <c r="AA118" s="7"/>
      <c r="AB118" s="7"/>
    </row>
    <row r="119" spans="1:28" s="313" customFormat="1">
      <c r="A119" s="339"/>
      <c r="B119" s="339"/>
      <c r="C119" s="339"/>
      <c r="D119" s="339"/>
      <c r="E119" s="340">
        <v>469</v>
      </c>
      <c r="F119" s="341">
        <v>22830.30845</v>
      </c>
      <c r="G119" s="342">
        <v>7198.8726299999998</v>
      </c>
      <c r="H119" s="342">
        <v>30029.181079999998</v>
      </c>
      <c r="I119" s="342">
        <v>77238.496959999989</v>
      </c>
      <c r="J119" s="342">
        <v>26581.214600000003</v>
      </c>
      <c r="K119" s="342">
        <v>103819.71156</v>
      </c>
      <c r="L119" s="342">
        <v>7149.5455400000001</v>
      </c>
      <c r="M119" s="342">
        <v>1612.3878300000001</v>
      </c>
      <c r="N119" s="342">
        <v>8761.9333699999988</v>
      </c>
      <c r="O119" s="342">
        <v>142610.82600999999</v>
      </c>
      <c r="P119" s="342">
        <v>8.7782</v>
      </c>
      <c r="Q119" s="342">
        <v>6.8163800000000005</v>
      </c>
      <c r="R119" s="343">
        <v>15.594580000000001</v>
      </c>
      <c r="S119" s="7"/>
      <c r="T119" s="7"/>
      <c r="U119" s="7"/>
      <c r="V119" s="7"/>
      <c r="W119" s="7"/>
      <c r="X119" s="7"/>
      <c r="Y119" s="7"/>
      <c r="Z119" s="7"/>
      <c r="AA119" s="7"/>
      <c r="AB119" s="7"/>
    </row>
    <row r="120" spans="1:28" s="313" customFormat="1">
      <c r="A120" s="339"/>
      <c r="B120" s="339"/>
      <c r="C120" s="339"/>
      <c r="D120" s="339"/>
      <c r="E120" s="340">
        <v>571</v>
      </c>
      <c r="F120" s="341">
        <v>28915.71328</v>
      </c>
      <c r="G120" s="342">
        <v>19868.240399999999</v>
      </c>
      <c r="H120" s="342">
        <v>48783.953679999999</v>
      </c>
      <c r="I120" s="342">
        <v>90010.987580000001</v>
      </c>
      <c r="J120" s="342">
        <v>22030.5121</v>
      </c>
      <c r="K120" s="342">
        <v>112041.49968000001</v>
      </c>
      <c r="L120" s="342">
        <v>6426.9741299999996</v>
      </c>
      <c r="M120" s="342">
        <v>3047.09094</v>
      </c>
      <c r="N120" s="342">
        <v>9474.0650700000006</v>
      </c>
      <c r="O120" s="342">
        <v>170299.51843</v>
      </c>
      <c r="P120" s="342">
        <v>39.313110000000002</v>
      </c>
      <c r="Q120" s="342">
        <v>8.718020000000001</v>
      </c>
      <c r="R120" s="343">
        <v>48.031129999999997</v>
      </c>
      <c r="S120" s="7"/>
      <c r="T120" s="7"/>
      <c r="U120" s="7"/>
      <c r="V120" s="7"/>
      <c r="W120" s="7"/>
      <c r="X120" s="7"/>
      <c r="Y120" s="7"/>
      <c r="Z120" s="7"/>
      <c r="AA120" s="7"/>
      <c r="AB120" s="7"/>
    </row>
    <row r="121" spans="1:28" s="313" customFormat="1">
      <c r="A121" s="339"/>
      <c r="B121" s="339"/>
      <c r="C121" s="339"/>
      <c r="D121" s="339"/>
      <c r="E121" s="340">
        <v>702</v>
      </c>
      <c r="F121" s="341">
        <v>16260.12975</v>
      </c>
      <c r="G121" s="342">
        <v>9754.2360100000005</v>
      </c>
      <c r="H121" s="342">
        <v>26014.365760000001</v>
      </c>
      <c r="I121" s="342">
        <v>62902.886890000002</v>
      </c>
      <c r="J121" s="342">
        <v>21330.52738</v>
      </c>
      <c r="K121" s="342">
        <v>84233.414269999994</v>
      </c>
      <c r="L121" s="342">
        <v>5559.0393899999999</v>
      </c>
      <c r="M121" s="342">
        <v>3722.0743199999997</v>
      </c>
      <c r="N121" s="342">
        <v>9281.1137100000014</v>
      </c>
      <c r="O121" s="342">
        <v>119528.89374</v>
      </c>
      <c r="P121" s="342">
        <v>20.246759999999998</v>
      </c>
      <c r="Q121" s="342">
        <v>9.2731000000000012</v>
      </c>
      <c r="R121" s="343">
        <v>29.519860000000001</v>
      </c>
      <c r="S121" s="7"/>
      <c r="T121" s="7"/>
      <c r="U121" s="7"/>
      <c r="V121" s="7"/>
      <c r="W121" s="7"/>
      <c r="X121" s="7"/>
      <c r="Y121" s="7"/>
      <c r="Z121" s="7"/>
      <c r="AA121" s="7"/>
      <c r="AB121" s="7"/>
    </row>
    <row r="122" spans="1:28" s="313" customFormat="1">
      <c r="A122" s="339"/>
      <c r="B122" s="339"/>
      <c r="C122" s="339"/>
      <c r="D122" s="334" t="s">
        <v>264</v>
      </c>
      <c r="E122" s="335">
        <v>230</v>
      </c>
      <c r="F122" s="336">
        <v>67758.87066</v>
      </c>
      <c r="G122" s="337">
        <v>61436.45723</v>
      </c>
      <c r="H122" s="337">
        <v>129195.32789</v>
      </c>
      <c r="I122" s="337">
        <v>92046.246510000012</v>
      </c>
      <c r="J122" s="337">
        <v>126883.78062000001</v>
      </c>
      <c r="K122" s="337">
        <v>218930.02713</v>
      </c>
      <c r="L122" s="337">
        <v>4612.7740100000001</v>
      </c>
      <c r="M122" s="337">
        <v>8341.212379999999</v>
      </c>
      <c r="N122" s="337">
        <v>12953.98639</v>
      </c>
      <c r="O122" s="337">
        <v>361079.34141000005</v>
      </c>
      <c r="P122" s="337">
        <v>31.225770000000001</v>
      </c>
      <c r="Q122" s="337">
        <v>26.23762</v>
      </c>
      <c r="R122" s="338">
        <v>57.463389999999997</v>
      </c>
      <c r="S122" s="7"/>
      <c r="T122" s="7"/>
      <c r="U122" s="7"/>
      <c r="V122" s="7"/>
      <c r="W122" s="7"/>
      <c r="X122" s="7"/>
      <c r="Y122" s="7"/>
      <c r="Z122" s="7"/>
      <c r="AA122" s="7"/>
      <c r="AB122" s="7"/>
    </row>
    <row r="123" spans="1:28" s="313" customFormat="1">
      <c r="A123" s="339"/>
      <c r="B123" s="339"/>
      <c r="C123" s="339"/>
      <c r="D123" s="339"/>
      <c r="E123" s="340">
        <v>443</v>
      </c>
      <c r="F123" s="341">
        <v>82637.841560000001</v>
      </c>
      <c r="G123" s="342">
        <v>32290.703129999998</v>
      </c>
      <c r="H123" s="342">
        <v>114928.54469</v>
      </c>
      <c r="I123" s="342">
        <v>123752.72917000001</v>
      </c>
      <c r="J123" s="342">
        <v>129585.28056999999</v>
      </c>
      <c r="K123" s="342">
        <v>253338.00974000001</v>
      </c>
      <c r="L123" s="342">
        <v>9506.8341500000006</v>
      </c>
      <c r="M123" s="342">
        <v>12723.32919</v>
      </c>
      <c r="N123" s="342">
        <v>22230.163339999999</v>
      </c>
      <c r="O123" s="342">
        <v>390496.71776999999</v>
      </c>
      <c r="P123" s="342">
        <v>59.128589999999996</v>
      </c>
      <c r="Q123" s="342">
        <v>30.49823</v>
      </c>
      <c r="R123" s="343">
        <v>89.626820000000009</v>
      </c>
      <c r="S123" s="7"/>
      <c r="T123" s="7"/>
      <c r="U123" s="7"/>
      <c r="V123" s="7"/>
      <c r="W123" s="7"/>
      <c r="X123" s="7"/>
      <c r="Y123" s="7"/>
      <c r="Z123" s="7"/>
      <c r="AA123" s="7"/>
      <c r="AB123" s="7"/>
    </row>
    <row r="124" spans="1:28" s="313" customFormat="1">
      <c r="A124" s="339"/>
      <c r="B124" s="339"/>
      <c r="C124" s="339"/>
      <c r="D124" s="339"/>
      <c r="E124" s="340">
        <v>478</v>
      </c>
      <c r="F124" s="341">
        <v>41933.251280000004</v>
      </c>
      <c r="G124" s="342">
        <v>28915.956539999999</v>
      </c>
      <c r="H124" s="342">
        <v>70849.207819999996</v>
      </c>
      <c r="I124" s="342">
        <v>94531.80373</v>
      </c>
      <c r="J124" s="342">
        <v>71070.620840000003</v>
      </c>
      <c r="K124" s="342">
        <v>165602.42457</v>
      </c>
      <c r="L124" s="342">
        <v>3806.1107099999999</v>
      </c>
      <c r="M124" s="342">
        <v>1436.3812600000001</v>
      </c>
      <c r="N124" s="342">
        <v>5242.49197</v>
      </c>
      <c r="O124" s="342">
        <v>241694.12436000002</v>
      </c>
      <c r="P124" s="342">
        <v>22.577020000000001</v>
      </c>
      <c r="Q124" s="342">
        <v>12.019959999999999</v>
      </c>
      <c r="R124" s="343">
        <v>34.596980000000002</v>
      </c>
      <c r="S124" s="7"/>
      <c r="T124" s="7"/>
      <c r="U124" s="7"/>
      <c r="V124" s="7"/>
      <c r="W124" s="7"/>
      <c r="X124" s="7"/>
      <c r="Y124" s="7"/>
      <c r="Z124" s="7"/>
      <c r="AA124" s="7"/>
      <c r="AB124" s="7"/>
    </row>
    <row r="125" spans="1:28" s="313" customFormat="1">
      <c r="A125" s="339"/>
      <c r="B125" s="339"/>
      <c r="C125" s="339"/>
      <c r="D125" s="334" t="s">
        <v>78</v>
      </c>
      <c r="E125" s="335">
        <v>165</v>
      </c>
      <c r="F125" s="336">
        <v>111893.69889</v>
      </c>
      <c r="G125" s="337">
        <v>97406.29264</v>
      </c>
      <c r="H125" s="337">
        <v>209299.99153</v>
      </c>
      <c r="I125" s="337">
        <v>96315.606349999987</v>
      </c>
      <c r="J125" s="337">
        <v>162854.39363999999</v>
      </c>
      <c r="K125" s="337">
        <v>259169.99999000001</v>
      </c>
      <c r="L125" s="337">
        <v>2903.9580099999998</v>
      </c>
      <c r="M125" s="337">
        <v>5701.1126900000008</v>
      </c>
      <c r="N125" s="337">
        <v>8605.0706999999984</v>
      </c>
      <c r="O125" s="337">
        <v>477075.06222000002</v>
      </c>
      <c r="P125" s="337">
        <v>214.47923</v>
      </c>
      <c r="Q125" s="337">
        <v>42.526780000000002</v>
      </c>
      <c r="R125" s="338">
        <v>257.00601</v>
      </c>
      <c r="S125" s="7"/>
      <c r="T125" s="7"/>
      <c r="U125" s="7"/>
      <c r="V125" s="7"/>
      <c r="W125" s="7"/>
      <c r="X125" s="7"/>
      <c r="Y125" s="7"/>
      <c r="Z125" s="7"/>
      <c r="AA125" s="7"/>
      <c r="AB125" s="7"/>
    </row>
    <row r="126" spans="1:28" s="313" customFormat="1">
      <c r="A126" s="339"/>
      <c r="B126" s="339"/>
      <c r="C126" s="339"/>
      <c r="D126" s="339"/>
      <c r="E126" s="340">
        <v>305</v>
      </c>
      <c r="F126" s="341">
        <v>114791.01742</v>
      </c>
      <c r="G126" s="342">
        <v>111917.62875</v>
      </c>
      <c r="H126" s="342">
        <v>226708.64616999999</v>
      </c>
      <c r="I126" s="342">
        <v>200622.72818000001</v>
      </c>
      <c r="J126" s="342">
        <v>364657.69919999997</v>
      </c>
      <c r="K126" s="342">
        <v>565280.42738000001</v>
      </c>
      <c r="L126" s="342">
        <v>18478.849600000001</v>
      </c>
      <c r="M126" s="342">
        <v>19594.561870000001</v>
      </c>
      <c r="N126" s="342">
        <v>38073.411469999999</v>
      </c>
      <c r="O126" s="342">
        <v>830062.48502000002</v>
      </c>
      <c r="P126" s="342">
        <v>561.60325</v>
      </c>
      <c r="Q126" s="342">
        <v>276.68959000000001</v>
      </c>
      <c r="R126" s="343">
        <v>838.29283999999996</v>
      </c>
      <c r="S126" s="7"/>
      <c r="T126" s="7"/>
      <c r="U126" s="7"/>
      <c r="V126" s="7"/>
      <c r="W126" s="7"/>
      <c r="X126" s="7"/>
      <c r="Y126" s="7"/>
      <c r="Z126" s="7"/>
      <c r="AA126" s="7"/>
      <c r="AB126" s="7"/>
    </row>
    <row r="127" spans="1:28" s="313" customFormat="1">
      <c r="A127" s="339"/>
      <c r="B127" s="339"/>
      <c r="C127" s="339"/>
      <c r="D127" s="339"/>
      <c r="E127" s="340">
        <v>414</v>
      </c>
      <c r="F127" s="341">
        <v>67449.64598999999</v>
      </c>
      <c r="G127" s="342">
        <v>61140.530509999997</v>
      </c>
      <c r="H127" s="342">
        <v>128590.1765</v>
      </c>
      <c r="I127" s="342">
        <v>131527.82079</v>
      </c>
      <c r="J127" s="342">
        <v>133309.80681000001</v>
      </c>
      <c r="K127" s="342">
        <v>264837.62760000001</v>
      </c>
      <c r="L127" s="342">
        <v>8364.0021300000008</v>
      </c>
      <c r="M127" s="342">
        <v>13793.88409</v>
      </c>
      <c r="N127" s="342">
        <v>22157.88622</v>
      </c>
      <c r="O127" s="342">
        <v>415585.69031999999</v>
      </c>
      <c r="P127" s="342">
        <v>143.91986</v>
      </c>
      <c r="Q127" s="342">
        <v>65.145080000000007</v>
      </c>
      <c r="R127" s="343">
        <v>209.06494000000001</v>
      </c>
      <c r="S127" s="7"/>
      <c r="T127" s="7"/>
      <c r="U127" s="7"/>
      <c r="V127" s="7"/>
      <c r="W127" s="7"/>
      <c r="X127" s="7"/>
      <c r="Y127" s="7"/>
      <c r="Z127" s="7"/>
      <c r="AA127" s="7"/>
      <c r="AB127" s="7"/>
    </row>
    <row r="128" spans="1:28" s="313" customFormat="1">
      <c r="A128" s="339"/>
      <c r="B128" s="339"/>
      <c r="C128" s="339"/>
      <c r="D128" s="339"/>
      <c r="E128" s="340">
        <v>497</v>
      </c>
      <c r="F128" s="341">
        <v>6910.3397999999997</v>
      </c>
      <c r="G128" s="342">
        <v>1402.5090500000001</v>
      </c>
      <c r="H128" s="342">
        <v>8312.8488500000003</v>
      </c>
      <c r="I128" s="342">
        <v>60937.477049999994</v>
      </c>
      <c r="J128" s="342">
        <v>14748.30739</v>
      </c>
      <c r="K128" s="342">
        <v>75685.784440000003</v>
      </c>
      <c r="L128" s="342">
        <v>1689.36682</v>
      </c>
      <c r="M128" s="342">
        <v>234.00442000000001</v>
      </c>
      <c r="N128" s="342">
        <v>1923.3712399999999</v>
      </c>
      <c r="O128" s="342">
        <v>85922.004530000006</v>
      </c>
      <c r="P128" s="342">
        <v>5.2762600000000006</v>
      </c>
      <c r="Q128" s="342">
        <v>8.8188200000000005</v>
      </c>
      <c r="R128" s="343">
        <v>14.095079999999999</v>
      </c>
      <c r="S128" s="7"/>
      <c r="T128" s="7"/>
      <c r="U128" s="7"/>
      <c r="V128" s="7"/>
      <c r="W128" s="7"/>
      <c r="X128" s="7"/>
      <c r="Y128" s="7"/>
      <c r="Z128" s="7"/>
      <c r="AA128" s="7"/>
      <c r="AB128" s="7"/>
    </row>
    <row r="129" spans="1:28" s="313" customFormat="1">
      <c r="A129" s="339"/>
      <c r="B129" s="339"/>
      <c r="C129" s="339"/>
      <c r="D129" s="339"/>
      <c r="E129" s="340">
        <v>549</v>
      </c>
      <c r="F129" s="341">
        <v>48136.354090000001</v>
      </c>
      <c r="G129" s="342">
        <v>45739.44008</v>
      </c>
      <c r="H129" s="342">
        <v>93875.794170000008</v>
      </c>
      <c r="I129" s="342">
        <v>46390.975570000002</v>
      </c>
      <c r="J129" s="342">
        <v>47266.074200000003</v>
      </c>
      <c r="K129" s="342">
        <v>93657.049769999998</v>
      </c>
      <c r="L129" s="342">
        <v>7384.1292100000001</v>
      </c>
      <c r="M129" s="342">
        <v>14700.75165</v>
      </c>
      <c r="N129" s="342">
        <v>22084.880860000001</v>
      </c>
      <c r="O129" s="342">
        <v>209617.72480000003</v>
      </c>
      <c r="P129" s="342">
        <v>436.18716999999998</v>
      </c>
      <c r="Q129" s="342">
        <v>17.213750000000001</v>
      </c>
      <c r="R129" s="343">
        <v>453.40091999999999</v>
      </c>
      <c r="S129" s="7"/>
      <c r="T129" s="7"/>
      <c r="U129" s="7"/>
      <c r="V129" s="7"/>
      <c r="W129" s="7"/>
      <c r="X129" s="7"/>
      <c r="Y129" s="7"/>
      <c r="Z129" s="7"/>
      <c r="AA129" s="7"/>
      <c r="AB129" s="7"/>
    </row>
    <row r="130" spans="1:28" s="313" customFormat="1">
      <c r="A130" s="339"/>
      <c r="B130" s="339"/>
      <c r="C130" s="339"/>
      <c r="D130" s="339"/>
      <c r="E130" s="340">
        <v>701</v>
      </c>
      <c r="F130" s="341">
        <v>452068.01373000001</v>
      </c>
      <c r="G130" s="342">
        <v>652449.11491999996</v>
      </c>
      <c r="H130" s="342">
        <v>1104517.1286500001</v>
      </c>
      <c r="I130" s="342">
        <v>87535.846839999998</v>
      </c>
      <c r="J130" s="342">
        <v>137157.36132</v>
      </c>
      <c r="K130" s="342">
        <v>224693.20816000001</v>
      </c>
      <c r="L130" s="342">
        <v>4667275.7463100003</v>
      </c>
      <c r="M130" s="342">
        <v>10594667.918629998</v>
      </c>
      <c r="N130" s="342">
        <v>15261943.664940001</v>
      </c>
      <c r="O130" s="342">
        <v>16591154.00175</v>
      </c>
      <c r="P130" s="342">
        <v>262.99596000000003</v>
      </c>
      <c r="Q130" s="342">
        <v>42.457970000000003</v>
      </c>
      <c r="R130" s="343">
        <v>305.45393000000001</v>
      </c>
      <c r="S130" s="7"/>
      <c r="T130" s="7"/>
      <c r="U130" s="7"/>
      <c r="V130" s="7"/>
      <c r="W130" s="7"/>
      <c r="X130" s="7"/>
      <c r="Y130" s="7"/>
      <c r="Z130" s="7"/>
      <c r="AA130" s="7"/>
      <c r="AB130" s="7"/>
    </row>
    <row r="131" spans="1:28" s="313" customFormat="1">
      <c r="A131" s="339"/>
      <c r="B131" s="339"/>
      <c r="C131" s="339"/>
      <c r="D131" s="334" t="s">
        <v>56</v>
      </c>
      <c r="E131" s="335">
        <v>176</v>
      </c>
      <c r="F131" s="336">
        <v>87164.562269999995</v>
      </c>
      <c r="G131" s="337">
        <v>51488.889940000001</v>
      </c>
      <c r="H131" s="337">
        <v>138653.45221000002</v>
      </c>
      <c r="I131" s="337">
        <v>85508.848050000001</v>
      </c>
      <c r="J131" s="337">
        <v>25308.17164</v>
      </c>
      <c r="K131" s="337">
        <v>110817.01969</v>
      </c>
      <c r="L131" s="337">
        <v>1570.25758</v>
      </c>
      <c r="M131" s="337">
        <v>1401.4503500000001</v>
      </c>
      <c r="N131" s="337">
        <v>2971.70793</v>
      </c>
      <c r="O131" s="337">
        <v>252442.17983000001</v>
      </c>
      <c r="P131" s="337">
        <v>68.014920000000004</v>
      </c>
      <c r="Q131" s="337">
        <v>121.32491999999999</v>
      </c>
      <c r="R131" s="338">
        <v>189.33984000000001</v>
      </c>
      <c r="S131" s="7"/>
      <c r="T131" s="7"/>
      <c r="U131" s="7"/>
      <c r="V131" s="7"/>
      <c r="W131" s="7"/>
      <c r="X131" s="7"/>
      <c r="Y131" s="7"/>
      <c r="Z131" s="7"/>
      <c r="AA131" s="7"/>
      <c r="AB131" s="7"/>
    </row>
    <row r="132" spans="1:28" s="313" customFormat="1">
      <c r="A132" s="339"/>
      <c r="B132" s="339"/>
      <c r="C132" s="339"/>
      <c r="D132" s="339"/>
      <c r="E132" s="340">
        <v>178</v>
      </c>
      <c r="F132" s="341">
        <v>89198.738819999999</v>
      </c>
      <c r="G132" s="342">
        <v>42686.741900000001</v>
      </c>
      <c r="H132" s="342">
        <v>131885.48071999999</v>
      </c>
      <c r="I132" s="342">
        <v>63167.879990000001</v>
      </c>
      <c r="J132" s="342">
        <v>25790.476870000002</v>
      </c>
      <c r="K132" s="342">
        <v>88958.35686</v>
      </c>
      <c r="L132" s="342">
        <v>1590.6806799999999</v>
      </c>
      <c r="M132" s="342">
        <v>2378.5911000000001</v>
      </c>
      <c r="N132" s="342">
        <v>3969.2717799999996</v>
      </c>
      <c r="O132" s="342">
        <v>224813.10936</v>
      </c>
      <c r="P132" s="342">
        <v>43.517360000000004</v>
      </c>
      <c r="Q132" s="342">
        <v>40.085190000000004</v>
      </c>
      <c r="R132" s="343">
        <v>83.602550000000008</v>
      </c>
      <c r="S132" s="7"/>
      <c r="T132" s="7"/>
      <c r="U132" s="7"/>
      <c r="V132" s="7"/>
      <c r="W132" s="7"/>
      <c r="X132" s="7"/>
      <c r="Y132" s="7"/>
      <c r="Z132" s="7"/>
      <c r="AA132" s="7"/>
      <c r="AB132" s="7"/>
    </row>
    <row r="133" spans="1:28" s="313" customFormat="1">
      <c r="A133" s="339"/>
      <c r="B133" s="339"/>
      <c r="C133" s="339"/>
      <c r="D133" s="339"/>
      <c r="E133" s="340">
        <v>179</v>
      </c>
      <c r="F133" s="341">
        <v>184033.99994000001</v>
      </c>
      <c r="G133" s="342">
        <v>179662.68950000001</v>
      </c>
      <c r="H133" s="342">
        <v>363696.68943999999</v>
      </c>
      <c r="I133" s="342">
        <v>142103.56300999998</v>
      </c>
      <c r="J133" s="342">
        <v>78793.208249999996</v>
      </c>
      <c r="K133" s="342">
        <v>220896.77125999998</v>
      </c>
      <c r="L133" s="342">
        <v>3455.4889900000003</v>
      </c>
      <c r="M133" s="342">
        <v>2856.64093</v>
      </c>
      <c r="N133" s="342">
        <v>6312.1299200000003</v>
      </c>
      <c r="O133" s="342">
        <v>590905.59062000003</v>
      </c>
      <c r="P133" s="342">
        <v>271.56675000000001</v>
      </c>
      <c r="Q133" s="342">
        <v>37.454519999999995</v>
      </c>
      <c r="R133" s="343">
        <v>309.02127000000002</v>
      </c>
      <c r="S133" s="7"/>
      <c r="T133" s="7"/>
      <c r="U133" s="7"/>
      <c r="V133" s="7"/>
      <c r="W133" s="7"/>
      <c r="X133" s="7"/>
      <c r="Y133" s="7"/>
      <c r="Z133" s="7"/>
      <c r="AA133" s="7"/>
      <c r="AB133" s="7"/>
    </row>
    <row r="134" spans="1:28" s="313" customFormat="1">
      <c r="A134" s="339"/>
      <c r="B134" s="339"/>
      <c r="C134" s="339"/>
      <c r="D134" s="339"/>
      <c r="E134" s="340">
        <v>181</v>
      </c>
      <c r="F134" s="341">
        <v>130235.64277999999</v>
      </c>
      <c r="G134" s="342">
        <v>93100.011469999998</v>
      </c>
      <c r="H134" s="342">
        <v>223335.65424999999</v>
      </c>
      <c r="I134" s="342">
        <v>103574.41247</v>
      </c>
      <c r="J134" s="342">
        <v>94508.48487</v>
      </c>
      <c r="K134" s="342">
        <v>198082.89734</v>
      </c>
      <c r="L134" s="342">
        <v>6648.9094299999997</v>
      </c>
      <c r="M134" s="342">
        <v>6216.9538600000005</v>
      </c>
      <c r="N134" s="342">
        <v>12865.863289999999</v>
      </c>
      <c r="O134" s="342">
        <v>434284.41488</v>
      </c>
      <c r="P134" s="342">
        <v>84.546580000000006</v>
      </c>
      <c r="Q134" s="342">
        <v>85.849500000000006</v>
      </c>
      <c r="R134" s="343">
        <v>170.39607999999998</v>
      </c>
      <c r="S134" s="7"/>
      <c r="T134" s="7"/>
      <c r="U134" s="7"/>
      <c r="V134" s="7"/>
      <c r="W134" s="7"/>
      <c r="X134" s="7"/>
      <c r="Y134" s="7"/>
      <c r="Z134" s="7"/>
      <c r="AA134" s="7"/>
      <c r="AB134" s="7"/>
    </row>
    <row r="135" spans="1:28" s="313" customFormat="1">
      <c r="A135" s="339"/>
      <c r="B135" s="339"/>
      <c r="C135" s="339"/>
      <c r="D135" s="339"/>
      <c r="E135" s="340">
        <v>369</v>
      </c>
      <c r="F135" s="341">
        <v>50799.479890000002</v>
      </c>
      <c r="G135" s="342">
        <v>8605.5704399999995</v>
      </c>
      <c r="H135" s="342">
        <v>59405.050329999998</v>
      </c>
      <c r="I135" s="342">
        <v>56558.625890000003</v>
      </c>
      <c r="J135" s="342">
        <v>17041.527469999997</v>
      </c>
      <c r="K135" s="342">
        <v>73600.153359999997</v>
      </c>
      <c r="L135" s="342">
        <v>1161.3109099999999</v>
      </c>
      <c r="M135" s="342">
        <v>609.67082999999991</v>
      </c>
      <c r="N135" s="342">
        <v>1770.9817399999999</v>
      </c>
      <c r="O135" s="342">
        <v>134776.18543000001</v>
      </c>
      <c r="P135" s="342">
        <v>37.298029999999997</v>
      </c>
      <c r="Q135" s="342">
        <v>4.4636400000000007</v>
      </c>
      <c r="R135" s="343">
        <v>41.761669999999995</v>
      </c>
      <c r="S135" s="7"/>
      <c r="T135" s="7"/>
      <c r="U135" s="7"/>
      <c r="V135" s="7"/>
      <c r="W135" s="7"/>
      <c r="X135" s="7"/>
      <c r="Y135" s="7"/>
      <c r="Z135" s="7"/>
      <c r="AA135" s="7"/>
      <c r="AB135" s="7"/>
    </row>
    <row r="136" spans="1:28" s="313" customFormat="1">
      <c r="A136" s="339"/>
      <c r="B136" s="339"/>
      <c r="C136" s="339"/>
      <c r="D136" s="339"/>
      <c r="E136" s="340">
        <v>480</v>
      </c>
      <c r="F136" s="341">
        <v>26484.22063</v>
      </c>
      <c r="G136" s="342">
        <v>7182.38015</v>
      </c>
      <c r="H136" s="342">
        <v>33666.600780000001</v>
      </c>
      <c r="I136" s="342">
        <v>43627.977979999996</v>
      </c>
      <c r="J136" s="342">
        <v>12875.654500000001</v>
      </c>
      <c r="K136" s="342">
        <v>56503.63248</v>
      </c>
      <c r="L136" s="342">
        <v>1028.92858</v>
      </c>
      <c r="M136" s="342">
        <v>845.32474000000002</v>
      </c>
      <c r="N136" s="342">
        <v>1874.25332</v>
      </c>
      <c r="O136" s="342">
        <v>92044.486579999997</v>
      </c>
      <c r="P136" s="342">
        <v>26.480779999999999</v>
      </c>
      <c r="Q136" s="342">
        <v>6.8087600000000004</v>
      </c>
      <c r="R136" s="343">
        <v>33.289540000000002</v>
      </c>
      <c r="S136" s="7"/>
      <c r="T136" s="7"/>
      <c r="U136" s="7"/>
      <c r="V136" s="7"/>
      <c r="W136" s="7"/>
      <c r="X136" s="7"/>
      <c r="Y136" s="7"/>
      <c r="Z136" s="7"/>
      <c r="AA136" s="7"/>
      <c r="AB136" s="7"/>
    </row>
    <row r="137" spans="1:28" s="313" customFormat="1">
      <c r="A137" s="339"/>
      <c r="B137" s="339"/>
      <c r="C137" s="339"/>
      <c r="D137" s="339"/>
      <c r="E137" s="340">
        <v>487</v>
      </c>
      <c r="F137" s="341">
        <v>64495.406490000001</v>
      </c>
      <c r="G137" s="342">
        <v>11162.81467</v>
      </c>
      <c r="H137" s="342">
        <v>75658.221160000001</v>
      </c>
      <c r="I137" s="342">
        <v>67144.517389999994</v>
      </c>
      <c r="J137" s="342">
        <v>21215.016500000002</v>
      </c>
      <c r="K137" s="342">
        <v>88359.533890000006</v>
      </c>
      <c r="L137" s="342">
        <v>2812.17263</v>
      </c>
      <c r="M137" s="342">
        <v>1087.2646000000002</v>
      </c>
      <c r="N137" s="342">
        <v>3899.43723</v>
      </c>
      <c r="O137" s="342">
        <v>167917.19227999999</v>
      </c>
      <c r="P137" s="342">
        <v>36.646410000000003</v>
      </c>
      <c r="Q137" s="342">
        <v>11.832049999999999</v>
      </c>
      <c r="R137" s="343">
        <v>48.478459999999998</v>
      </c>
      <c r="S137" s="7"/>
      <c r="T137" s="7"/>
      <c r="U137" s="7"/>
      <c r="V137" s="7"/>
      <c r="W137" s="7"/>
      <c r="X137" s="7"/>
      <c r="Y137" s="7"/>
      <c r="Z137" s="7"/>
      <c r="AA137" s="7"/>
      <c r="AB137" s="7"/>
    </row>
    <row r="138" spans="1:28" s="313" customFormat="1">
      <c r="A138" s="339"/>
      <c r="B138" s="339"/>
      <c r="C138" s="339"/>
      <c r="D138" s="339"/>
      <c r="E138" s="340">
        <v>698</v>
      </c>
      <c r="F138" s="341">
        <v>11716.04819</v>
      </c>
      <c r="G138" s="342">
        <v>4500.3252199999997</v>
      </c>
      <c r="H138" s="342">
        <v>16216.37341</v>
      </c>
      <c r="I138" s="342">
        <v>23108.909800000001</v>
      </c>
      <c r="J138" s="342">
        <v>7083.6869500000003</v>
      </c>
      <c r="K138" s="342">
        <v>30192.596750000001</v>
      </c>
      <c r="L138" s="342">
        <v>1308.6715800000002</v>
      </c>
      <c r="M138" s="342">
        <v>224.64</v>
      </c>
      <c r="N138" s="342">
        <v>1533.31158</v>
      </c>
      <c r="O138" s="342">
        <v>47942.281739999999</v>
      </c>
      <c r="P138" s="342">
        <v>49.9574</v>
      </c>
      <c r="Q138" s="342">
        <v>1.2309600000000001</v>
      </c>
      <c r="R138" s="343">
        <v>51.188360000000003</v>
      </c>
      <c r="S138" s="7"/>
      <c r="T138" s="7"/>
      <c r="U138" s="7"/>
      <c r="V138" s="7"/>
      <c r="W138" s="7"/>
      <c r="X138" s="7"/>
      <c r="Y138" s="7"/>
      <c r="Z138" s="7"/>
      <c r="AA138" s="7"/>
      <c r="AB138" s="7"/>
    </row>
    <row r="139" spans="1:28" s="313" customFormat="1">
      <c r="A139" s="339"/>
      <c r="B139" s="339"/>
      <c r="C139" s="339"/>
      <c r="D139" s="334" t="s">
        <v>16</v>
      </c>
      <c r="E139" s="335">
        <v>141</v>
      </c>
      <c r="F139" s="336">
        <v>8458844.2212899998</v>
      </c>
      <c r="G139" s="337">
        <v>4437655.6892299997</v>
      </c>
      <c r="H139" s="337">
        <v>12896499.91052</v>
      </c>
      <c r="I139" s="337">
        <v>3722776.2749800002</v>
      </c>
      <c r="J139" s="337">
        <v>1765439.5600300001</v>
      </c>
      <c r="K139" s="337">
        <v>5488215.8350100005</v>
      </c>
      <c r="L139" s="337">
        <v>1814931.58066</v>
      </c>
      <c r="M139" s="337">
        <v>1087289.61494</v>
      </c>
      <c r="N139" s="337">
        <v>2902221.1955999997</v>
      </c>
      <c r="O139" s="337">
        <v>21286936.941130001</v>
      </c>
      <c r="P139" s="337">
        <v>38195131.403679997</v>
      </c>
      <c r="Q139" s="337">
        <v>19672088.991740003</v>
      </c>
      <c r="R139" s="338">
        <v>57867220.39542</v>
      </c>
      <c r="S139" s="7"/>
      <c r="T139" s="7"/>
      <c r="U139" s="7"/>
      <c r="V139" s="7"/>
      <c r="W139" s="7"/>
      <c r="X139" s="7"/>
      <c r="Y139" s="7"/>
      <c r="Z139" s="7"/>
      <c r="AA139" s="7"/>
      <c r="AB139" s="7"/>
    </row>
    <row r="140" spans="1:28" s="313" customFormat="1">
      <c r="A140" s="339"/>
      <c r="B140" s="339"/>
      <c r="C140" s="339"/>
      <c r="D140" s="339"/>
      <c r="E140" s="340">
        <v>146</v>
      </c>
      <c r="F140" s="341">
        <v>65950.661999999997</v>
      </c>
      <c r="G140" s="342">
        <v>30394.728090000001</v>
      </c>
      <c r="H140" s="342">
        <v>96345.390090000001</v>
      </c>
      <c r="I140" s="342">
        <v>121738.50012000001</v>
      </c>
      <c r="J140" s="342">
        <v>70778.102700000003</v>
      </c>
      <c r="K140" s="342">
        <v>192516.60282</v>
      </c>
      <c r="L140" s="342">
        <v>6192.9961600000006</v>
      </c>
      <c r="M140" s="342">
        <v>3759.1380299999996</v>
      </c>
      <c r="N140" s="342">
        <v>9952.1341899999989</v>
      </c>
      <c r="O140" s="342">
        <v>298814.12710000004</v>
      </c>
      <c r="P140" s="342">
        <v>52.011749999999999</v>
      </c>
      <c r="Q140" s="342">
        <v>13.29386</v>
      </c>
      <c r="R140" s="343">
        <v>65.305610000000001</v>
      </c>
      <c r="S140" s="7"/>
      <c r="T140" s="7"/>
      <c r="U140" s="7"/>
      <c r="V140" s="7"/>
      <c r="W140" s="7"/>
      <c r="X140" s="7"/>
      <c r="Y140" s="7"/>
      <c r="Z140" s="7"/>
      <c r="AA140" s="7"/>
      <c r="AB140" s="7"/>
    </row>
    <row r="141" spans="1:28" s="313" customFormat="1">
      <c r="A141" s="339"/>
      <c r="B141" s="339"/>
      <c r="C141" s="339"/>
      <c r="D141" s="339"/>
      <c r="E141" s="340">
        <v>147</v>
      </c>
      <c r="F141" s="341">
        <v>39796.235130000001</v>
      </c>
      <c r="G141" s="342">
        <v>14268.87585</v>
      </c>
      <c r="H141" s="342">
        <v>54065.110979999998</v>
      </c>
      <c r="I141" s="342">
        <v>49111.480189999995</v>
      </c>
      <c r="J141" s="342">
        <v>13420.712119999998</v>
      </c>
      <c r="K141" s="342">
        <v>62532.192310000006</v>
      </c>
      <c r="L141" s="342">
        <v>622.00310000000002</v>
      </c>
      <c r="M141" s="342">
        <v>278.24045000000001</v>
      </c>
      <c r="N141" s="342">
        <v>900.24355000000003</v>
      </c>
      <c r="O141" s="342">
        <v>117497.54684000001</v>
      </c>
      <c r="P141" s="342">
        <v>13.10242</v>
      </c>
      <c r="Q141" s="342">
        <v>84.095600000000005</v>
      </c>
      <c r="R141" s="343">
        <v>97.19802</v>
      </c>
      <c r="S141" s="7"/>
      <c r="T141" s="7"/>
      <c r="U141" s="7"/>
      <c r="V141" s="7"/>
      <c r="W141" s="7"/>
      <c r="X141" s="7"/>
      <c r="Y141" s="7"/>
      <c r="Z141" s="7"/>
      <c r="AA141" s="7"/>
      <c r="AB141" s="7"/>
    </row>
    <row r="142" spans="1:28" s="313" customFormat="1">
      <c r="A142" s="339"/>
      <c r="B142" s="339"/>
      <c r="C142" s="339"/>
      <c r="D142" s="339"/>
      <c r="E142" s="340">
        <v>152</v>
      </c>
      <c r="F142" s="341">
        <v>148997.47606000002</v>
      </c>
      <c r="G142" s="342">
        <v>177914.58587000001</v>
      </c>
      <c r="H142" s="342">
        <v>326912.06193000003</v>
      </c>
      <c r="I142" s="342">
        <v>111787.55777</v>
      </c>
      <c r="J142" s="342">
        <v>79504.212809999997</v>
      </c>
      <c r="K142" s="342">
        <v>191291.77058000001</v>
      </c>
      <c r="L142" s="342">
        <v>6922.6543099999999</v>
      </c>
      <c r="M142" s="342">
        <v>7628.98693</v>
      </c>
      <c r="N142" s="342">
        <v>14551.641240000001</v>
      </c>
      <c r="O142" s="342">
        <v>532755.47375</v>
      </c>
      <c r="P142" s="342">
        <v>797.17237</v>
      </c>
      <c r="Q142" s="342">
        <v>47.811889999999998</v>
      </c>
      <c r="R142" s="343">
        <v>844.98426000000006</v>
      </c>
      <c r="S142" s="7"/>
      <c r="T142" s="7"/>
      <c r="U142" s="7"/>
      <c r="V142" s="7"/>
      <c r="W142" s="7"/>
      <c r="X142" s="7"/>
      <c r="Y142" s="7"/>
      <c r="Z142" s="7"/>
      <c r="AA142" s="7"/>
      <c r="AB142" s="7"/>
    </row>
    <row r="143" spans="1:28" s="313" customFormat="1">
      <c r="A143" s="339"/>
      <c r="B143" s="339"/>
      <c r="C143" s="339"/>
      <c r="D143" s="339"/>
      <c r="E143" s="340">
        <v>153</v>
      </c>
      <c r="F143" s="341">
        <v>65209.437810000003</v>
      </c>
      <c r="G143" s="342">
        <v>61140.804040000003</v>
      </c>
      <c r="H143" s="342">
        <v>126350.24184999999</v>
      </c>
      <c r="I143" s="342">
        <v>84196.775999999998</v>
      </c>
      <c r="J143" s="342">
        <v>52946.036350000002</v>
      </c>
      <c r="K143" s="342">
        <v>137142.81234999999</v>
      </c>
      <c r="L143" s="342">
        <v>4332.2500099999997</v>
      </c>
      <c r="M143" s="342">
        <v>5766.8158400000002</v>
      </c>
      <c r="N143" s="342">
        <v>10099.065849999999</v>
      </c>
      <c r="O143" s="342">
        <v>273592.12005000003</v>
      </c>
      <c r="P143" s="342">
        <v>140.39304000000001</v>
      </c>
      <c r="Q143" s="342">
        <v>6.5710200000000007</v>
      </c>
      <c r="R143" s="343">
        <v>146.96405999999999</v>
      </c>
      <c r="S143" s="7"/>
      <c r="T143" s="7"/>
      <c r="U143" s="7"/>
      <c r="V143" s="7"/>
      <c r="W143" s="7"/>
      <c r="X143" s="7"/>
      <c r="Y143" s="7"/>
      <c r="Z143" s="7"/>
      <c r="AA143" s="7"/>
      <c r="AB143" s="7"/>
    </row>
    <row r="144" spans="1:28" s="313" customFormat="1">
      <c r="A144" s="339"/>
      <c r="B144" s="339"/>
      <c r="C144" s="339"/>
      <c r="D144" s="339"/>
      <c r="E144" s="340">
        <v>347</v>
      </c>
      <c r="F144" s="341">
        <v>31517.832249999999</v>
      </c>
      <c r="G144" s="342">
        <v>19830.63954</v>
      </c>
      <c r="H144" s="342">
        <v>51348.471789999996</v>
      </c>
      <c r="I144" s="342">
        <v>37023.368069999997</v>
      </c>
      <c r="J144" s="342">
        <v>16818.144100000001</v>
      </c>
      <c r="K144" s="342">
        <v>53841.512170000002</v>
      </c>
      <c r="L144" s="342">
        <v>1077.1459600000001</v>
      </c>
      <c r="M144" s="342">
        <v>1199.3469299999999</v>
      </c>
      <c r="N144" s="342">
        <v>2276.49289</v>
      </c>
      <c r="O144" s="342">
        <v>107466.47684999999</v>
      </c>
      <c r="P144" s="342">
        <v>14.88686</v>
      </c>
      <c r="Q144" s="342">
        <v>2.9877199999999999</v>
      </c>
      <c r="R144" s="343">
        <v>17.874580000000002</v>
      </c>
      <c r="S144" s="7"/>
      <c r="T144" s="7"/>
      <c r="U144" s="7"/>
      <c r="V144" s="7"/>
      <c r="W144" s="7"/>
      <c r="X144" s="7"/>
      <c r="Y144" s="7"/>
      <c r="Z144" s="7"/>
      <c r="AA144" s="7"/>
      <c r="AB144" s="7"/>
    </row>
    <row r="145" spans="1:28" s="313" customFormat="1">
      <c r="A145" s="339"/>
      <c r="B145" s="339"/>
      <c r="C145" s="339"/>
      <c r="D145" s="339"/>
      <c r="E145" s="340">
        <v>445</v>
      </c>
      <c r="F145" s="341">
        <v>126415.1737</v>
      </c>
      <c r="G145" s="342">
        <v>48608.545009999994</v>
      </c>
      <c r="H145" s="342">
        <v>175023.71871000002</v>
      </c>
      <c r="I145" s="342">
        <v>89857.035669999997</v>
      </c>
      <c r="J145" s="342">
        <v>31948.11188</v>
      </c>
      <c r="K145" s="342">
        <v>121805.14754999999</v>
      </c>
      <c r="L145" s="342">
        <v>1574.2048500000001</v>
      </c>
      <c r="M145" s="342">
        <v>3779.0805</v>
      </c>
      <c r="N145" s="342">
        <v>5353.2853499999992</v>
      </c>
      <c r="O145" s="342">
        <v>302182.15161</v>
      </c>
      <c r="P145" s="342">
        <v>35.906190000000002</v>
      </c>
      <c r="Q145" s="342">
        <v>25.269759999999998</v>
      </c>
      <c r="R145" s="343">
        <v>61.17595</v>
      </c>
      <c r="S145" s="7"/>
      <c r="T145" s="7"/>
      <c r="U145" s="7"/>
      <c r="V145" s="7"/>
      <c r="W145" s="7"/>
      <c r="X145" s="7"/>
      <c r="Y145" s="7"/>
      <c r="Z145" s="7"/>
      <c r="AA145" s="7"/>
      <c r="AB145" s="7"/>
    </row>
    <row r="146" spans="1:28" s="313" customFormat="1">
      <c r="A146" s="339"/>
      <c r="B146" s="339"/>
      <c r="C146" s="339"/>
      <c r="D146" s="339"/>
      <c r="E146" s="340">
        <v>452</v>
      </c>
      <c r="F146" s="341">
        <v>23702.789860000001</v>
      </c>
      <c r="G146" s="342">
        <v>24177.75447</v>
      </c>
      <c r="H146" s="342">
        <v>47880.544329999997</v>
      </c>
      <c r="I146" s="342">
        <v>42864.002799999995</v>
      </c>
      <c r="J146" s="342">
        <v>15879.7348</v>
      </c>
      <c r="K146" s="342">
        <v>58743.7376</v>
      </c>
      <c r="L146" s="342">
        <v>1731.2188000000001</v>
      </c>
      <c r="M146" s="342">
        <v>1251.72254</v>
      </c>
      <c r="N146" s="342">
        <v>2982.9413399999999</v>
      </c>
      <c r="O146" s="342">
        <v>109607.22327</v>
      </c>
      <c r="P146" s="342">
        <v>22.56617</v>
      </c>
      <c r="Q146" s="342">
        <v>10.33741</v>
      </c>
      <c r="R146" s="343">
        <v>32.903580000000005</v>
      </c>
      <c r="S146" s="7"/>
      <c r="T146" s="7"/>
      <c r="U146" s="7"/>
      <c r="V146" s="7"/>
      <c r="W146" s="7"/>
      <c r="X146" s="7"/>
      <c r="Y146" s="7"/>
      <c r="Z146" s="7"/>
      <c r="AA146" s="7"/>
      <c r="AB146" s="7"/>
    </row>
    <row r="147" spans="1:28" s="313" customFormat="1">
      <c r="A147" s="339"/>
      <c r="B147" s="339"/>
      <c r="C147" s="339"/>
      <c r="D147" s="339"/>
      <c r="E147" s="340">
        <v>454</v>
      </c>
      <c r="F147" s="341">
        <v>90976.900030000004</v>
      </c>
      <c r="G147" s="342">
        <v>35673.497990000003</v>
      </c>
      <c r="H147" s="342">
        <v>126650.39801999999</v>
      </c>
      <c r="I147" s="342">
        <v>74661.982380000001</v>
      </c>
      <c r="J147" s="342">
        <v>18926.131980000002</v>
      </c>
      <c r="K147" s="342">
        <v>93588.114359999992</v>
      </c>
      <c r="L147" s="342">
        <v>4550.6518900000001</v>
      </c>
      <c r="M147" s="342">
        <v>2063.6136900000001</v>
      </c>
      <c r="N147" s="342">
        <v>6614.2655800000002</v>
      </c>
      <c r="O147" s="342">
        <v>226852.77796000001</v>
      </c>
      <c r="P147" s="342">
        <v>87.45147</v>
      </c>
      <c r="Q147" s="342">
        <v>19.792639999999999</v>
      </c>
      <c r="R147" s="343">
        <v>107.24411000000001</v>
      </c>
      <c r="S147" s="7"/>
      <c r="T147" s="7"/>
      <c r="U147" s="7"/>
      <c r="V147" s="7"/>
      <c r="W147" s="7"/>
      <c r="X147" s="7"/>
      <c r="Y147" s="7"/>
      <c r="Z147" s="7"/>
      <c r="AA147" s="7"/>
      <c r="AB147" s="7"/>
    </row>
    <row r="148" spans="1:28" s="313" customFormat="1">
      <c r="A148" s="339"/>
      <c r="B148" s="339"/>
      <c r="C148" s="339"/>
      <c r="D148" s="339"/>
      <c r="E148" s="340">
        <v>522</v>
      </c>
      <c r="F148" s="341">
        <v>58400.228409999996</v>
      </c>
      <c r="G148" s="342">
        <v>26359.514019999999</v>
      </c>
      <c r="H148" s="342">
        <v>84759.742430000013</v>
      </c>
      <c r="I148" s="342">
        <v>104875.37404000001</v>
      </c>
      <c r="J148" s="342">
        <v>42183.579189999997</v>
      </c>
      <c r="K148" s="342">
        <v>147058.95322999998</v>
      </c>
      <c r="L148" s="342">
        <v>7836.4579899999999</v>
      </c>
      <c r="M148" s="342">
        <v>2857.5559199999998</v>
      </c>
      <c r="N148" s="342">
        <v>10694.01391</v>
      </c>
      <c r="O148" s="342">
        <v>242512.70957000001</v>
      </c>
      <c r="P148" s="342">
        <v>78.209059999999994</v>
      </c>
      <c r="Q148" s="342">
        <v>46.634910000000005</v>
      </c>
      <c r="R148" s="343">
        <v>124.84397</v>
      </c>
      <c r="S148" s="7"/>
      <c r="T148" s="7"/>
      <c r="U148" s="7"/>
      <c r="V148" s="7"/>
      <c r="W148" s="7"/>
      <c r="X148" s="7"/>
      <c r="Y148" s="7"/>
      <c r="Z148" s="7"/>
      <c r="AA148" s="7"/>
      <c r="AB148" s="7"/>
    </row>
    <row r="149" spans="1:28" s="313" customFormat="1">
      <c r="A149" s="339"/>
      <c r="B149" s="339"/>
      <c r="C149" s="339"/>
      <c r="D149" s="339"/>
      <c r="E149" s="340">
        <v>651</v>
      </c>
      <c r="F149" s="341">
        <v>7015.6573099999996</v>
      </c>
      <c r="G149" s="342">
        <v>1886.0501899999999</v>
      </c>
      <c r="H149" s="342">
        <v>8901.7075000000004</v>
      </c>
      <c r="I149" s="342">
        <v>330.31076000000002</v>
      </c>
      <c r="J149" s="342">
        <v>978.78197999999998</v>
      </c>
      <c r="K149" s="342">
        <v>1309.09274</v>
      </c>
      <c r="L149" s="342">
        <v>2.0699999999999998E-3</v>
      </c>
      <c r="M149" s="342">
        <v>0</v>
      </c>
      <c r="N149" s="342">
        <v>2.0699999999999998E-3</v>
      </c>
      <c r="O149" s="342">
        <v>10210.802310000001</v>
      </c>
      <c r="P149" s="342">
        <v>5.7153599999999996</v>
      </c>
      <c r="Q149" s="342">
        <v>4.9567600000000001</v>
      </c>
      <c r="R149" s="343">
        <v>10.672120000000001</v>
      </c>
      <c r="S149" s="7"/>
      <c r="T149" s="7"/>
      <c r="U149" s="7"/>
      <c r="V149" s="7"/>
      <c r="W149" s="7"/>
      <c r="X149" s="7"/>
      <c r="Y149" s="7"/>
      <c r="Z149" s="7"/>
      <c r="AA149" s="7"/>
      <c r="AB149" s="7"/>
    </row>
    <row r="150" spans="1:28" s="313" customFormat="1">
      <c r="A150" s="339"/>
      <c r="B150" s="339"/>
      <c r="C150" s="339"/>
      <c r="D150" s="334" t="s">
        <v>57</v>
      </c>
      <c r="E150" s="335">
        <v>183</v>
      </c>
      <c r="F150" s="336">
        <v>12863.330539999999</v>
      </c>
      <c r="G150" s="337">
        <v>15226.917310000001</v>
      </c>
      <c r="H150" s="337">
        <v>28090.24785</v>
      </c>
      <c r="I150" s="337">
        <v>38014.742330000001</v>
      </c>
      <c r="J150" s="337">
        <v>33305.04221</v>
      </c>
      <c r="K150" s="337">
        <v>71319.784540000008</v>
      </c>
      <c r="L150" s="337">
        <v>2942.80935</v>
      </c>
      <c r="M150" s="337">
        <v>2915.52673</v>
      </c>
      <c r="N150" s="337">
        <v>5858.33608</v>
      </c>
      <c r="O150" s="337">
        <v>105268.36847</v>
      </c>
      <c r="P150" s="337">
        <v>37.108620000000002</v>
      </c>
      <c r="Q150" s="337">
        <v>8.4753799999999995</v>
      </c>
      <c r="R150" s="338">
        <v>45.584000000000003</v>
      </c>
      <c r="S150" s="7"/>
      <c r="T150" s="7"/>
      <c r="U150" s="7"/>
      <c r="V150" s="7"/>
      <c r="W150" s="7"/>
      <c r="X150" s="7"/>
      <c r="Y150" s="7"/>
      <c r="Z150" s="7"/>
      <c r="AA150" s="7"/>
      <c r="AB150" s="7"/>
    </row>
    <row r="151" spans="1:28" s="313" customFormat="1">
      <c r="A151" s="339"/>
      <c r="B151" s="339"/>
      <c r="C151" s="339"/>
      <c r="D151" s="339"/>
      <c r="E151" s="340">
        <v>185</v>
      </c>
      <c r="F151" s="341">
        <v>68866.459739999991</v>
      </c>
      <c r="G151" s="342">
        <v>56104.659009999996</v>
      </c>
      <c r="H151" s="342">
        <v>124971.11874999999</v>
      </c>
      <c r="I151" s="342">
        <v>101032.51327</v>
      </c>
      <c r="J151" s="342">
        <v>91714.019339999999</v>
      </c>
      <c r="K151" s="342">
        <v>192746.53261000002</v>
      </c>
      <c r="L151" s="342">
        <v>2175.0768599999997</v>
      </c>
      <c r="M151" s="342">
        <v>4437.0256600000002</v>
      </c>
      <c r="N151" s="342">
        <v>6612.1025199999995</v>
      </c>
      <c r="O151" s="342">
        <v>324329.75387999997</v>
      </c>
      <c r="P151" s="342">
        <v>336.67926</v>
      </c>
      <c r="Q151" s="342">
        <v>47.723050000000001</v>
      </c>
      <c r="R151" s="343">
        <v>384.40231</v>
      </c>
      <c r="S151" s="7"/>
      <c r="T151" s="7"/>
      <c r="U151" s="7"/>
      <c r="V151" s="7"/>
      <c r="W151" s="7"/>
      <c r="X151" s="7"/>
      <c r="Y151" s="7"/>
      <c r="Z151" s="7"/>
      <c r="AA151" s="7"/>
      <c r="AB151" s="7"/>
    </row>
    <row r="152" spans="1:28" s="313" customFormat="1">
      <c r="A152" s="339"/>
      <c r="B152" s="339"/>
      <c r="C152" s="339"/>
      <c r="D152" s="339"/>
      <c r="E152" s="340">
        <v>583</v>
      </c>
      <c r="F152" s="341">
        <v>30360.136050000001</v>
      </c>
      <c r="G152" s="342">
        <v>19670.444050000002</v>
      </c>
      <c r="H152" s="342">
        <v>50030.580099999999</v>
      </c>
      <c r="I152" s="342">
        <v>56167.595759999997</v>
      </c>
      <c r="J152" s="342">
        <v>42404.025840000002</v>
      </c>
      <c r="K152" s="342">
        <v>98571.621599999999</v>
      </c>
      <c r="L152" s="342">
        <v>2939.2790299999997</v>
      </c>
      <c r="M152" s="342">
        <v>5288.2287500000002</v>
      </c>
      <c r="N152" s="342">
        <v>8227.5077799999999</v>
      </c>
      <c r="O152" s="342">
        <v>156829.70947999999</v>
      </c>
      <c r="P152" s="342">
        <v>32.971470000000004</v>
      </c>
      <c r="Q152" s="342">
        <v>14.621370000000001</v>
      </c>
      <c r="R152" s="343">
        <v>47.592839999999995</v>
      </c>
      <c r="S152" s="7"/>
      <c r="T152" s="7"/>
      <c r="U152" s="7"/>
      <c r="V152" s="7"/>
      <c r="W152" s="7"/>
      <c r="X152" s="7"/>
      <c r="Y152" s="7"/>
      <c r="Z152" s="7"/>
      <c r="AA152" s="7"/>
      <c r="AB152" s="7"/>
    </row>
    <row r="153" spans="1:28" s="313" customFormat="1">
      <c r="A153" s="339"/>
      <c r="B153" s="339"/>
      <c r="C153" s="339"/>
      <c r="D153" s="334" t="s">
        <v>58</v>
      </c>
      <c r="E153" s="335">
        <v>222</v>
      </c>
      <c r="F153" s="336">
        <v>70991.408469999995</v>
      </c>
      <c r="G153" s="337">
        <v>22670.60282</v>
      </c>
      <c r="H153" s="337">
        <v>93662.011290000009</v>
      </c>
      <c r="I153" s="337">
        <v>57741.64948</v>
      </c>
      <c r="J153" s="337">
        <v>53983.595150000001</v>
      </c>
      <c r="K153" s="337">
        <v>111725.24463</v>
      </c>
      <c r="L153" s="337">
        <v>5679.2440099999994</v>
      </c>
      <c r="M153" s="337">
        <v>5311.2543599999999</v>
      </c>
      <c r="N153" s="337">
        <v>10990.498369999999</v>
      </c>
      <c r="O153" s="337">
        <v>216377.75428999998</v>
      </c>
      <c r="P153" s="337">
        <v>22.161570000000001</v>
      </c>
      <c r="Q153" s="337">
        <v>8.9826100000000011</v>
      </c>
      <c r="R153" s="338">
        <v>31.144179999999999</v>
      </c>
      <c r="S153" s="7"/>
      <c r="T153" s="7"/>
      <c r="U153" s="7"/>
      <c r="V153" s="7"/>
      <c r="W153" s="7"/>
      <c r="X153" s="7"/>
      <c r="Y153" s="7"/>
      <c r="Z153" s="7"/>
      <c r="AA153" s="7"/>
      <c r="AB153" s="7"/>
    </row>
    <row r="154" spans="1:28" s="313" customFormat="1">
      <c r="A154" s="339"/>
      <c r="B154" s="339"/>
      <c r="C154" s="339"/>
      <c r="D154" s="339"/>
      <c r="E154" s="340">
        <v>352</v>
      </c>
      <c r="F154" s="341">
        <v>29425.418140000002</v>
      </c>
      <c r="G154" s="342">
        <v>14138.848199999999</v>
      </c>
      <c r="H154" s="342">
        <v>43564.266340000002</v>
      </c>
      <c r="I154" s="342">
        <v>89508.85040000001</v>
      </c>
      <c r="J154" s="342">
        <v>21097.644980000001</v>
      </c>
      <c r="K154" s="342">
        <v>110606.49537999999</v>
      </c>
      <c r="L154" s="342">
        <v>5919.6798899999994</v>
      </c>
      <c r="M154" s="342">
        <v>2684.23909</v>
      </c>
      <c r="N154" s="342">
        <v>8603.9189800000004</v>
      </c>
      <c r="O154" s="342">
        <v>162774.6807</v>
      </c>
      <c r="P154" s="342">
        <v>70.768820000000005</v>
      </c>
      <c r="Q154" s="342">
        <v>7.4881200000000003</v>
      </c>
      <c r="R154" s="343">
        <v>78.25694</v>
      </c>
      <c r="S154" s="7"/>
      <c r="T154" s="7"/>
      <c r="U154" s="7"/>
      <c r="V154" s="7"/>
      <c r="W154" s="7"/>
      <c r="X154" s="7"/>
      <c r="Y154" s="7"/>
      <c r="Z154" s="7"/>
      <c r="AA154" s="7"/>
      <c r="AB154" s="7"/>
    </row>
    <row r="155" spans="1:28" s="313" customFormat="1">
      <c r="A155" s="339"/>
      <c r="B155" s="339"/>
      <c r="C155" s="339"/>
      <c r="D155" s="339"/>
      <c r="E155" s="340">
        <v>357</v>
      </c>
      <c r="F155" s="341">
        <v>45662.92542</v>
      </c>
      <c r="G155" s="342">
        <v>30153.451209999999</v>
      </c>
      <c r="H155" s="342">
        <v>75816.376629999999</v>
      </c>
      <c r="I155" s="342">
        <v>118330.75962000001</v>
      </c>
      <c r="J155" s="342">
        <v>70689.177510000009</v>
      </c>
      <c r="K155" s="342">
        <v>189019.93713000001</v>
      </c>
      <c r="L155" s="342">
        <v>8334.2994799999997</v>
      </c>
      <c r="M155" s="342">
        <v>6406.7375999999995</v>
      </c>
      <c r="N155" s="342">
        <v>14741.03708</v>
      </c>
      <c r="O155" s="342">
        <v>279577.35083999997</v>
      </c>
      <c r="P155" s="342">
        <v>367.46132</v>
      </c>
      <c r="Q155" s="342">
        <v>30.94239</v>
      </c>
      <c r="R155" s="343">
        <v>398.40371000000005</v>
      </c>
      <c r="S155" s="7"/>
      <c r="T155" s="7"/>
      <c r="U155" s="7"/>
      <c r="V155" s="7"/>
      <c r="W155" s="7"/>
      <c r="X155" s="7"/>
      <c r="Y155" s="7"/>
      <c r="Z155" s="7"/>
      <c r="AA155" s="7"/>
      <c r="AB155" s="7"/>
    </row>
    <row r="156" spans="1:28" s="313" customFormat="1">
      <c r="A156" s="339"/>
      <c r="B156" s="339"/>
      <c r="C156" s="339"/>
      <c r="D156" s="339"/>
      <c r="E156" s="340">
        <v>404</v>
      </c>
      <c r="F156" s="341">
        <v>13760.77362</v>
      </c>
      <c r="G156" s="342">
        <v>6183.7106199999998</v>
      </c>
      <c r="H156" s="342">
        <v>19944.484239999998</v>
      </c>
      <c r="I156" s="342">
        <v>52874.089189999999</v>
      </c>
      <c r="J156" s="342">
        <v>21646.982769999999</v>
      </c>
      <c r="K156" s="342">
        <v>74521.071959999987</v>
      </c>
      <c r="L156" s="342">
        <v>3130.9735900000001</v>
      </c>
      <c r="M156" s="342">
        <v>2548.8844199999999</v>
      </c>
      <c r="N156" s="342">
        <v>5679.8580099999999</v>
      </c>
      <c r="O156" s="342">
        <v>100145.41420999999</v>
      </c>
      <c r="P156" s="342">
        <v>20.182680000000001</v>
      </c>
      <c r="Q156" s="342">
        <v>5.9243800000000002</v>
      </c>
      <c r="R156" s="343">
        <v>26.107060000000001</v>
      </c>
      <c r="S156" s="7"/>
      <c r="T156" s="7"/>
      <c r="U156" s="7"/>
      <c r="V156" s="7"/>
      <c r="W156" s="7"/>
      <c r="X156" s="7"/>
      <c r="Y156" s="7"/>
      <c r="Z156" s="7"/>
      <c r="AA156" s="7"/>
      <c r="AB156" s="7"/>
    </row>
    <row r="157" spans="1:28" s="313" customFormat="1">
      <c r="A157" s="339"/>
      <c r="B157" s="339"/>
      <c r="C157" s="339"/>
      <c r="D157" s="339"/>
      <c r="E157" s="340">
        <v>595</v>
      </c>
      <c r="F157" s="341">
        <v>24872.290929999999</v>
      </c>
      <c r="G157" s="342">
        <v>17040.941559999999</v>
      </c>
      <c r="H157" s="342">
        <v>41913.232490000002</v>
      </c>
      <c r="I157" s="342">
        <v>71418.509550000002</v>
      </c>
      <c r="J157" s="342">
        <v>33090.078090000003</v>
      </c>
      <c r="K157" s="342">
        <v>104508.58764</v>
      </c>
      <c r="L157" s="342">
        <v>1871.7072700000001</v>
      </c>
      <c r="M157" s="342">
        <v>935.52979000000005</v>
      </c>
      <c r="N157" s="342">
        <v>2807.2370599999999</v>
      </c>
      <c r="O157" s="342">
        <v>149229.05718999999</v>
      </c>
      <c r="P157" s="342">
        <v>22.2378</v>
      </c>
      <c r="Q157" s="342">
        <v>143.64586</v>
      </c>
      <c r="R157" s="343">
        <v>165.88365999999999</v>
      </c>
      <c r="S157" s="7"/>
      <c r="T157" s="7"/>
      <c r="U157" s="7"/>
      <c r="V157" s="7"/>
      <c r="W157" s="7"/>
      <c r="X157" s="7"/>
      <c r="Y157" s="7"/>
      <c r="Z157" s="7"/>
      <c r="AA157" s="7"/>
      <c r="AB157" s="7"/>
    </row>
    <row r="158" spans="1:28" s="313" customFormat="1">
      <c r="A158" s="339"/>
      <c r="B158" s="339"/>
      <c r="C158" s="339"/>
      <c r="D158" s="339"/>
      <c r="E158" s="340">
        <v>596</v>
      </c>
      <c r="F158" s="341">
        <v>28910.775699999998</v>
      </c>
      <c r="G158" s="342">
        <v>7682.7546500000008</v>
      </c>
      <c r="H158" s="342">
        <v>36593.530350000001</v>
      </c>
      <c r="I158" s="342">
        <v>42582.517670000001</v>
      </c>
      <c r="J158" s="342">
        <v>25263.260890000001</v>
      </c>
      <c r="K158" s="342">
        <v>67845.778560000006</v>
      </c>
      <c r="L158" s="342">
        <v>3817.1141499999999</v>
      </c>
      <c r="M158" s="342">
        <v>743.93272000000002</v>
      </c>
      <c r="N158" s="342">
        <v>4561.0468700000001</v>
      </c>
      <c r="O158" s="342">
        <v>109000.35578</v>
      </c>
      <c r="P158" s="342">
        <v>12.89682</v>
      </c>
      <c r="Q158" s="342">
        <v>6.1613100000000003</v>
      </c>
      <c r="R158" s="343">
        <v>19.058130000000002</v>
      </c>
      <c r="S158" s="7"/>
      <c r="T158" s="7"/>
      <c r="U158" s="7"/>
      <c r="V158" s="7"/>
      <c r="W158" s="7"/>
      <c r="X158" s="7"/>
      <c r="Y158" s="7"/>
      <c r="Z158" s="7"/>
      <c r="AA158" s="7"/>
      <c r="AB158" s="7"/>
    </row>
    <row r="159" spans="1:28" s="313" customFormat="1">
      <c r="A159" s="339"/>
      <c r="B159" s="339"/>
      <c r="C159" s="339"/>
      <c r="D159" s="334" t="s">
        <v>265</v>
      </c>
      <c r="E159" s="335">
        <v>236</v>
      </c>
      <c r="F159" s="336">
        <v>9609.6223699999991</v>
      </c>
      <c r="G159" s="337">
        <v>6265.5184400000007</v>
      </c>
      <c r="H159" s="337">
        <v>15875.140810000001</v>
      </c>
      <c r="I159" s="337">
        <v>74520.787549999994</v>
      </c>
      <c r="J159" s="337">
        <v>38434.12212</v>
      </c>
      <c r="K159" s="337">
        <v>112954.90967000001</v>
      </c>
      <c r="L159" s="337">
        <v>10748.633740000001</v>
      </c>
      <c r="M159" s="337">
        <v>5582.8450400000002</v>
      </c>
      <c r="N159" s="337">
        <v>16331.478779999999</v>
      </c>
      <c r="O159" s="337">
        <v>145161.52925999998</v>
      </c>
      <c r="P159" s="337">
        <v>9.9548299999999994</v>
      </c>
      <c r="Q159" s="337">
        <v>6.6451499999999992</v>
      </c>
      <c r="R159" s="338">
        <v>16.599979999999999</v>
      </c>
      <c r="S159" s="7"/>
      <c r="T159" s="7"/>
      <c r="U159" s="7"/>
      <c r="V159" s="7"/>
      <c r="W159" s="7"/>
      <c r="X159" s="7"/>
      <c r="Y159" s="7"/>
      <c r="Z159" s="7"/>
      <c r="AA159" s="7"/>
      <c r="AB159" s="7"/>
    </row>
    <row r="160" spans="1:28" s="313" customFormat="1">
      <c r="A160" s="339"/>
      <c r="B160" s="339"/>
      <c r="C160" s="339"/>
      <c r="D160" s="334" t="s">
        <v>266</v>
      </c>
      <c r="E160" s="335">
        <v>335</v>
      </c>
      <c r="F160" s="336">
        <v>24849.418850000002</v>
      </c>
      <c r="G160" s="337">
        <v>12671.88313</v>
      </c>
      <c r="H160" s="337">
        <v>37521.301979999997</v>
      </c>
      <c r="I160" s="337">
        <v>87787.622080000001</v>
      </c>
      <c r="J160" s="337">
        <v>30296.07893</v>
      </c>
      <c r="K160" s="337">
        <v>118083.70101</v>
      </c>
      <c r="L160" s="337">
        <v>4730.4302699999998</v>
      </c>
      <c r="M160" s="337">
        <v>5148.2642900000001</v>
      </c>
      <c r="N160" s="337">
        <v>9878.6945599999999</v>
      </c>
      <c r="O160" s="337">
        <v>165483.69755000001</v>
      </c>
      <c r="P160" s="337">
        <v>45.72363</v>
      </c>
      <c r="Q160" s="337">
        <v>18.944500000000001</v>
      </c>
      <c r="R160" s="338">
        <v>64.668129999999991</v>
      </c>
      <c r="S160" s="7"/>
      <c r="T160" s="7"/>
      <c r="U160" s="7"/>
      <c r="V160" s="7"/>
      <c r="W160" s="7"/>
      <c r="X160" s="7"/>
      <c r="Y160" s="7"/>
      <c r="Z160" s="7"/>
      <c r="AA160" s="7"/>
      <c r="AB160" s="7"/>
    </row>
    <row r="161" spans="1:28" s="313" customFormat="1">
      <c r="A161" s="339"/>
      <c r="B161" s="339"/>
      <c r="C161" s="339"/>
      <c r="D161" s="334" t="s">
        <v>267</v>
      </c>
      <c r="E161" s="335">
        <v>187</v>
      </c>
      <c r="F161" s="336">
        <v>10140.585369999999</v>
      </c>
      <c r="G161" s="337">
        <v>5590.6805899999999</v>
      </c>
      <c r="H161" s="337">
        <v>15731.265960000001</v>
      </c>
      <c r="I161" s="337">
        <v>68570.425780000005</v>
      </c>
      <c r="J161" s="337">
        <v>46879.427739999999</v>
      </c>
      <c r="K161" s="337">
        <v>115449.85351999999</v>
      </c>
      <c r="L161" s="337">
        <v>3467.0443399999999</v>
      </c>
      <c r="M161" s="337">
        <v>6169.2216699999999</v>
      </c>
      <c r="N161" s="337">
        <v>9636.2660099999994</v>
      </c>
      <c r="O161" s="337">
        <v>140817.38549000002</v>
      </c>
      <c r="P161" s="337">
        <v>54.845339999999993</v>
      </c>
      <c r="Q161" s="337">
        <v>2.9118600000000003</v>
      </c>
      <c r="R161" s="338">
        <v>57.757199999999997</v>
      </c>
      <c r="S161" s="7"/>
      <c r="T161" s="7"/>
      <c r="U161" s="7"/>
      <c r="V161" s="7"/>
      <c r="W161" s="7"/>
      <c r="X161" s="7"/>
      <c r="Y161" s="7"/>
      <c r="Z161" s="7"/>
      <c r="AA161" s="7"/>
      <c r="AB161" s="7"/>
    </row>
    <row r="162" spans="1:28" s="313" customFormat="1">
      <c r="A162" s="339"/>
      <c r="B162" s="339"/>
      <c r="C162" s="339"/>
      <c r="D162" s="339"/>
      <c r="E162" s="340">
        <v>560</v>
      </c>
      <c r="F162" s="341">
        <v>12436.49116</v>
      </c>
      <c r="G162" s="342">
        <v>7457.6791299999995</v>
      </c>
      <c r="H162" s="342">
        <v>19894.170289999998</v>
      </c>
      <c r="I162" s="342">
        <v>43906.411740000003</v>
      </c>
      <c r="J162" s="342">
        <v>35481.904109999996</v>
      </c>
      <c r="K162" s="342">
        <v>79388.315849999999</v>
      </c>
      <c r="L162" s="342">
        <v>2034.1243100000002</v>
      </c>
      <c r="M162" s="342">
        <v>2034.03774</v>
      </c>
      <c r="N162" s="342">
        <v>4068.1620499999999</v>
      </c>
      <c r="O162" s="342">
        <v>103350.64818999999</v>
      </c>
      <c r="P162" s="342">
        <v>8.2744099999999996</v>
      </c>
      <c r="Q162" s="342">
        <v>5.5321400000000001</v>
      </c>
      <c r="R162" s="343">
        <v>13.80655</v>
      </c>
      <c r="S162" s="7"/>
      <c r="T162" s="7"/>
      <c r="U162" s="7"/>
      <c r="V162" s="7"/>
      <c r="W162" s="7"/>
      <c r="X162" s="7"/>
      <c r="Y162" s="7"/>
      <c r="Z162" s="7"/>
      <c r="AA162" s="7"/>
      <c r="AB162" s="7"/>
    </row>
    <row r="163" spans="1:28" s="313" customFormat="1">
      <c r="A163" s="339"/>
      <c r="B163" s="339"/>
      <c r="C163" s="339"/>
      <c r="D163" s="339"/>
      <c r="E163" s="340">
        <v>576</v>
      </c>
      <c r="F163" s="341">
        <v>46958.832780000004</v>
      </c>
      <c r="G163" s="342">
        <v>71409.285400000008</v>
      </c>
      <c r="H163" s="342">
        <v>118368.11818</v>
      </c>
      <c r="I163" s="342">
        <v>91756.085560000007</v>
      </c>
      <c r="J163" s="342">
        <v>116800.85954</v>
      </c>
      <c r="K163" s="342">
        <v>208556.94509999998</v>
      </c>
      <c r="L163" s="342">
        <v>4346.9560700000002</v>
      </c>
      <c r="M163" s="342">
        <v>9375.65942</v>
      </c>
      <c r="N163" s="342">
        <v>13722.61549</v>
      </c>
      <c r="O163" s="342">
        <v>340647.67877</v>
      </c>
      <c r="P163" s="342">
        <v>187.45942000000002</v>
      </c>
      <c r="Q163" s="342">
        <v>60.097470000000001</v>
      </c>
      <c r="R163" s="343">
        <v>247.55689000000001</v>
      </c>
      <c r="S163" s="7"/>
      <c r="T163" s="7"/>
      <c r="U163" s="7"/>
      <c r="V163" s="7"/>
      <c r="W163" s="7"/>
      <c r="X163" s="7"/>
      <c r="Y163" s="7"/>
      <c r="Z163" s="7"/>
      <c r="AA163" s="7"/>
      <c r="AB163" s="7"/>
    </row>
    <row r="164" spans="1:28" s="313" customFormat="1">
      <c r="A164" s="339"/>
      <c r="B164" s="339"/>
      <c r="C164" s="339"/>
      <c r="D164" s="339"/>
      <c r="E164" s="340">
        <v>581</v>
      </c>
      <c r="F164" s="341">
        <v>17635.233640000002</v>
      </c>
      <c r="G164" s="342">
        <v>28527.985359999999</v>
      </c>
      <c r="H164" s="342">
        <v>46163.218999999997</v>
      </c>
      <c r="I164" s="342">
        <v>39618.471829999995</v>
      </c>
      <c r="J164" s="342">
        <v>65406.510710000002</v>
      </c>
      <c r="K164" s="342">
        <v>105024.98254000001</v>
      </c>
      <c r="L164" s="342">
        <v>4064.98837</v>
      </c>
      <c r="M164" s="342">
        <v>4209.6902199999995</v>
      </c>
      <c r="N164" s="342">
        <v>8274.6785899999995</v>
      </c>
      <c r="O164" s="342">
        <v>159462.88013000001</v>
      </c>
      <c r="P164" s="342">
        <v>10.380319999999999</v>
      </c>
      <c r="Q164" s="342">
        <v>596.64139</v>
      </c>
      <c r="R164" s="343">
        <v>607.02170999999998</v>
      </c>
      <c r="S164" s="7"/>
      <c r="T164" s="7"/>
      <c r="U164" s="7"/>
      <c r="V164" s="7"/>
      <c r="W164" s="7"/>
      <c r="X164" s="7"/>
      <c r="Y164" s="7"/>
      <c r="Z164" s="7"/>
      <c r="AA164" s="7"/>
      <c r="AB164" s="7"/>
    </row>
    <row r="165" spans="1:28" s="313" customFormat="1">
      <c r="A165" s="339"/>
      <c r="B165" s="339"/>
      <c r="C165" s="339"/>
      <c r="D165" s="334" t="s">
        <v>60</v>
      </c>
      <c r="E165" s="335">
        <v>188</v>
      </c>
      <c r="F165" s="336">
        <v>907676.80298000004</v>
      </c>
      <c r="G165" s="337">
        <v>578505.37465000001</v>
      </c>
      <c r="H165" s="337">
        <v>1486182.17763</v>
      </c>
      <c r="I165" s="337">
        <v>1061106.69325</v>
      </c>
      <c r="J165" s="337">
        <v>998661.08724000002</v>
      </c>
      <c r="K165" s="337">
        <v>2059767.78049</v>
      </c>
      <c r="L165" s="337">
        <v>153944.78953000001</v>
      </c>
      <c r="M165" s="337">
        <v>207719.26791999998</v>
      </c>
      <c r="N165" s="337">
        <v>361664.05744999996</v>
      </c>
      <c r="O165" s="337">
        <v>3907614.0155700003</v>
      </c>
      <c r="P165" s="337">
        <v>7079684.1976399999</v>
      </c>
      <c r="Q165" s="337">
        <v>2992791.4101100001</v>
      </c>
      <c r="R165" s="338">
        <v>10072475.60775</v>
      </c>
      <c r="S165" s="7"/>
      <c r="T165" s="7"/>
      <c r="U165" s="7"/>
      <c r="V165" s="7"/>
      <c r="W165" s="7"/>
      <c r="X165" s="7"/>
      <c r="Y165" s="7"/>
      <c r="Z165" s="7"/>
      <c r="AA165" s="7"/>
      <c r="AB165" s="7"/>
    </row>
    <row r="166" spans="1:28" s="313" customFormat="1">
      <c r="A166" s="339"/>
      <c r="B166" s="339"/>
      <c r="C166" s="339"/>
      <c r="D166" s="339"/>
      <c r="E166" s="340">
        <v>189</v>
      </c>
      <c r="F166" s="341">
        <v>278328.14425999997</v>
      </c>
      <c r="G166" s="342">
        <v>307529.23411999998</v>
      </c>
      <c r="H166" s="342">
        <v>585857.37838000001</v>
      </c>
      <c r="I166" s="342">
        <v>115455.54398</v>
      </c>
      <c r="J166" s="342">
        <v>196039.514</v>
      </c>
      <c r="K166" s="342">
        <v>311495.05798000004</v>
      </c>
      <c r="L166" s="342">
        <v>13689.84366</v>
      </c>
      <c r="M166" s="342">
        <v>17779.124030000003</v>
      </c>
      <c r="N166" s="342">
        <v>31468.967690000001</v>
      </c>
      <c r="O166" s="342">
        <v>928821.4040499999</v>
      </c>
      <c r="P166" s="342">
        <v>596.52518000000009</v>
      </c>
      <c r="Q166" s="342">
        <v>1389.9743799999999</v>
      </c>
      <c r="R166" s="343">
        <v>1986.49956</v>
      </c>
      <c r="S166" s="7"/>
      <c r="T166" s="7"/>
      <c r="U166" s="7"/>
      <c r="V166" s="7"/>
      <c r="W166" s="7"/>
      <c r="X166" s="7"/>
      <c r="Y166" s="7"/>
      <c r="Z166" s="7"/>
      <c r="AA166" s="7"/>
      <c r="AB166" s="7"/>
    </row>
    <row r="167" spans="1:28" s="313" customFormat="1">
      <c r="A167" s="339"/>
      <c r="B167" s="339"/>
      <c r="C167" s="339"/>
      <c r="D167" s="339"/>
      <c r="E167" s="340">
        <v>190</v>
      </c>
      <c r="F167" s="341">
        <v>65450.482790000002</v>
      </c>
      <c r="G167" s="342">
        <v>50289.349350000004</v>
      </c>
      <c r="H167" s="342">
        <v>115739.83214</v>
      </c>
      <c r="I167" s="342">
        <v>47805.847869999998</v>
      </c>
      <c r="J167" s="342">
        <v>63560.962030000002</v>
      </c>
      <c r="K167" s="342">
        <v>111366.80990000001</v>
      </c>
      <c r="L167" s="342">
        <v>1303.7626</v>
      </c>
      <c r="M167" s="342">
        <v>2222.55566</v>
      </c>
      <c r="N167" s="342">
        <v>3526.3182599999996</v>
      </c>
      <c r="O167" s="342">
        <v>230632.96030000001</v>
      </c>
      <c r="P167" s="342">
        <v>17.741419999999998</v>
      </c>
      <c r="Q167" s="342">
        <v>51.274500000000003</v>
      </c>
      <c r="R167" s="343">
        <v>69.015919999999994</v>
      </c>
      <c r="S167" s="7"/>
      <c r="T167" s="7"/>
      <c r="U167" s="7"/>
      <c r="V167" s="7"/>
      <c r="W167" s="7"/>
      <c r="X167" s="7"/>
      <c r="Y167" s="7"/>
      <c r="Z167" s="7"/>
      <c r="AA167" s="7"/>
      <c r="AB167" s="7"/>
    </row>
    <row r="168" spans="1:28" s="313" customFormat="1">
      <c r="A168" s="339"/>
      <c r="B168" s="339"/>
      <c r="C168" s="339"/>
      <c r="D168" s="339"/>
      <c r="E168" s="340">
        <v>191</v>
      </c>
      <c r="F168" s="341">
        <v>65132.450200000007</v>
      </c>
      <c r="G168" s="342">
        <v>116683.62493999999</v>
      </c>
      <c r="H168" s="342">
        <v>181816.07513999997</v>
      </c>
      <c r="I168" s="342">
        <v>57789.953099999999</v>
      </c>
      <c r="J168" s="342">
        <v>105695.22149</v>
      </c>
      <c r="K168" s="342">
        <v>163485.17459000001</v>
      </c>
      <c r="L168" s="342">
        <v>2815.4049300000001</v>
      </c>
      <c r="M168" s="342">
        <v>5149.93336</v>
      </c>
      <c r="N168" s="342">
        <v>7965.3382899999997</v>
      </c>
      <c r="O168" s="342">
        <v>353266.58801999997</v>
      </c>
      <c r="P168" s="342">
        <v>80.152110000000008</v>
      </c>
      <c r="Q168" s="342">
        <v>38.370489999999997</v>
      </c>
      <c r="R168" s="343">
        <v>118.52260000000001</v>
      </c>
      <c r="S168" s="7"/>
      <c r="T168" s="7"/>
      <c r="U168" s="7"/>
      <c r="V168" s="7"/>
      <c r="W168" s="7"/>
      <c r="X168" s="7"/>
      <c r="Y168" s="7"/>
      <c r="Z168" s="7"/>
      <c r="AA168" s="7"/>
      <c r="AB168" s="7"/>
    </row>
    <row r="169" spans="1:28" s="313" customFormat="1">
      <c r="A169" s="339"/>
      <c r="B169" s="339"/>
      <c r="C169" s="339"/>
      <c r="D169" s="339"/>
      <c r="E169" s="340">
        <v>194</v>
      </c>
      <c r="F169" s="341">
        <v>87083.3557</v>
      </c>
      <c r="G169" s="342">
        <v>128817.02579</v>
      </c>
      <c r="H169" s="342">
        <v>215900.38149</v>
      </c>
      <c r="I169" s="342">
        <v>97018.471839999998</v>
      </c>
      <c r="J169" s="342">
        <v>173240.90837000002</v>
      </c>
      <c r="K169" s="342">
        <v>270259.38020999997</v>
      </c>
      <c r="L169" s="342">
        <v>4039.5552400000001</v>
      </c>
      <c r="M169" s="342">
        <v>6103.86474</v>
      </c>
      <c r="N169" s="342">
        <v>10143.419980000001</v>
      </c>
      <c r="O169" s="342">
        <v>496303.18167999998</v>
      </c>
      <c r="P169" s="342">
        <v>199.29436999999999</v>
      </c>
      <c r="Q169" s="342">
        <v>238.20455999999999</v>
      </c>
      <c r="R169" s="343">
        <v>437.49892999999997</v>
      </c>
      <c r="S169" s="7"/>
      <c r="T169" s="7"/>
      <c r="U169" s="7"/>
      <c r="V169" s="7"/>
      <c r="W169" s="7"/>
      <c r="X169" s="7"/>
      <c r="Y169" s="7"/>
      <c r="Z169" s="7"/>
      <c r="AA169" s="7"/>
      <c r="AB169" s="7"/>
    </row>
    <row r="170" spans="1:28" s="313" customFormat="1">
      <c r="A170" s="339"/>
      <c r="B170" s="339"/>
      <c r="C170" s="339"/>
      <c r="D170" s="339"/>
      <c r="E170" s="340">
        <v>246</v>
      </c>
      <c r="F170" s="341">
        <v>58462.028090000007</v>
      </c>
      <c r="G170" s="342">
        <v>28396.36663</v>
      </c>
      <c r="H170" s="342">
        <v>86858.394719999997</v>
      </c>
      <c r="I170" s="342">
        <v>36811.07228</v>
      </c>
      <c r="J170" s="342">
        <v>36749.187020000005</v>
      </c>
      <c r="K170" s="342">
        <v>73560.259299999991</v>
      </c>
      <c r="L170" s="342">
        <v>2550.7783399999998</v>
      </c>
      <c r="M170" s="342">
        <v>2034.8638100000001</v>
      </c>
      <c r="N170" s="342">
        <v>4585.6421500000006</v>
      </c>
      <c r="O170" s="342">
        <v>165004.29616999999</v>
      </c>
      <c r="P170" s="342">
        <v>129.40788000000001</v>
      </c>
      <c r="Q170" s="342">
        <v>41.271010000000004</v>
      </c>
      <c r="R170" s="343">
        <v>170.67889000000002</v>
      </c>
      <c r="S170" s="7"/>
      <c r="T170" s="7"/>
      <c r="U170" s="7"/>
      <c r="V170" s="7"/>
      <c r="W170" s="7"/>
      <c r="X170" s="7"/>
      <c r="Y170" s="7"/>
      <c r="Z170" s="7"/>
      <c r="AA170" s="7"/>
      <c r="AB170" s="7"/>
    </row>
    <row r="171" spans="1:28" s="313" customFormat="1">
      <c r="A171" s="339"/>
      <c r="B171" s="339"/>
      <c r="C171" s="339"/>
      <c r="D171" s="339"/>
      <c r="E171" s="340">
        <v>254</v>
      </c>
      <c r="F171" s="341">
        <v>63774.76139</v>
      </c>
      <c r="G171" s="342">
        <v>89510.823529999994</v>
      </c>
      <c r="H171" s="342">
        <v>153285.58491999999</v>
      </c>
      <c r="I171" s="342">
        <v>82349.463700000008</v>
      </c>
      <c r="J171" s="342">
        <v>196015.51168</v>
      </c>
      <c r="K171" s="342">
        <v>278364.97538000002</v>
      </c>
      <c r="L171" s="342">
        <v>2478.6650499999996</v>
      </c>
      <c r="M171" s="342">
        <v>4323.8554400000003</v>
      </c>
      <c r="N171" s="342">
        <v>6802.5204899999999</v>
      </c>
      <c r="O171" s="342">
        <v>438453.08079000004</v>
      </c>
      <c r="P171" s="342">
        <v>83.288049999999998</v>
      </c>
      <c r="Q171" s="342">
        <v>320.22613999999999</v>
      </c>
      <c r="R171" s="343">
        <v>403.51418999999999</v>
      </c>
      <c r="S171" s="7"/>
      <c r="T171" s="7"/>
      <c r="U171" s="7"/>
      <c r="V171" s="7"/>
      <c r="W171" s="7"/>
      <c r="X171" s="7"/>
      <c r="Y171" s="7"/>
      <c r="Z171" s="7"/>
      <c r="AA171" s="7"/>
      <c r="AB171" s="7"/>
    </row>
    <row r="172" spans="1:28" s="313" customFormat="1">
      <c r="A172" s="339"/>
      <c r="B172" s="339"/>
      <c r="C172" s="339"/>
      <c r="D172" s="339"/>
      <c r="E172" s="340">
        <v>416</v>
      </c>
      <c r="F172" s="341">
        <v>30228.316999999999</v>
      </c>
      <c r="G172" s="342">
        <v>39401.938369999996</v>
      </c>
      <c r="H172" s="342">
        <v>69630.255369999999</v>
      </c>
      <c r="I172" s="342">
        <v>48648.906350000005</v>
      </c>
      <c r="J172" s="342">
        <v>42066.453090000003</v>
      </c>
      <c r="K172" s="342">
        <v>90715.35944</v>
      </c>
      <c r="L172" s="342">
        <v>2021.66012</v>
      </c>
      <c r="M172" s="342">
        <v>3469.7387100000001</v>
      </c>
      <c r="N172" s="342">
        <v>5491.3988300000001</v>
      </c>
      <c r="O172" s="342">
        <v>165837.01363999999</v>
      </c>
      <c r="P172" s="342">
        <v>21.341240000000003</v>
      </c>
      <c r="Q172" s="342">
        <v>37.503050000000002</v>
      </c>
      <c r="R172" s="343">
        <v>58.844290000000001</v>
      </c>
      <c r="S172" s="7"/>
      <c r="T172" s="7"/>
      <c r="U172" s="7"/>
      <c r="V172" s="7"/>
      <c r="W172" s="7"/>
      <c r="X172" s="7"/>
      <c r="Y172" s="7"/>
      <c r="Z172" s="7"/>
      <c r="AA172" s="7"/>
      <c r="AB172" s="7"/>
    </row>
    <row r="173" spans="1:28" s="313" customFormat="1">
      <c r="A173" s="339"/>
      <c r="B173" s="339"/>
      <c r="C173" s="339"/>
      <c r="D173" s="339"/>
      <c r="E173" s="340">
        <v>599</v>
      </c>
      <c r="F173" s="341">
        <v>142391.77346</v>
      </c>
      <c r="G173" s="342">
        <v>77708.343769999992</v>
      </c>
      <c r="H173" s="342">
        <v>220100.11723</v>
      </c>
      <c r="I173" s="342">
        <v>93304.501349999991</v>
      </c>
      <c r="J173" s="342">
        <v>130281.25929999999</v>
      </c>
      <c r="K173" s="342">
        <v>223585.76065000001</v>
      </c>
      <c r="L173" s="342">
        <v>2069.4709199999998</v>
      </c>
      <c r="M173" s="342">
        <v>3120.65895</v>
      </c>
      <c r="N173" s="342">
        <v>5190.1298699999998</v>
      </c>
      <c r="O173" s="342">
        <v>448876.00774999999</v>
      </c>
      <c r="P173" s="342">
        <v>77.53828</v>
      </c>
      <c r="Q173" s="342">
        <v>16.035250000000001</v>
      </c>
      <c r="R173" s="343">
        <v>93.573530000000005</v>
      </c>
      <c r="S173" s="7"/>
      <c r="T173" s="7"/>
      <c r="U173" s="7"/>
      <c r="V173" s="7"/>
      <c r="W173" s="7"/>
      <c r="X173" s="7"/>
      <c r="Y173" s="7"/>
      <c r="Z173" s="7"/>
      <c r="AA173" s="7"/>
      <c r="AB173" s="7"/>
    </row>
    <row r="174" spans="1:28" s="313" customFormat="1">
      <c r="A174" s="339"/>
      <c r="B174" s="339"/>
      <c r="C174" s="339"/>
      <c r="D174" s="339"/>
      <c r="E174" s="340">
        <v>621</v>
      </c>
      <c r="F174" s="341">
        <v>41905.858229999998</v>
      </c>
      <c r="G174" s="342">
        <v>33803.207990000003</v>
      </c>
      <c r="H174" s="342">
        <v>75709.066219999993</v>
      </c>
      <c r="I174" s="342">
        <v>55540.838179999999</v>
      </c>
      <c r="J174" s="342">
        <v>75169.557879999993</v>
      </c>
      <c r="K174" s="342">
        <v>130710.39606</v>
      </c>
      <c r="L174" s="342">
        <v>5246.0653600000005</v>
      </c>
      <c r="M174" s="342">
        <v>4064.97334</v>
      </c>
      <c r="N174" s="342">
        <v>9311.0386999999992</v>
      </c>
      <c r="O174" s="342">
        <v>215730.50097999998</v>
      </c>
      <c r="P174" s="342">
        <v>65.99512</v>
      </c>
      <c r="Q174" s="342">
        <v>16.629580000000001</v>
      </c>
      <c r="R174" s="343">
        <v>82.62469999999999</v>
      </c>
      <c r="S174" s="7"/>
      <c r="T174" s="7"/>
      <c r="U174" s="7"/>
      <c r="V174" s="7"/>
      <c r="W174" s="7"/>
      <c r="X174" s="7"/>
      <c r="Y174" s="7"/>
      <c r="Z174" s="7"/>
      <c r="AA174" s="7"/>
      <c r="AB174" s="7"/>
    </row>
    <row r="175" spans="1:28" s="313" customFormat="1">
      <c r="A175" s="339"/>
      <c r="B175" s="339"/>
      <c r="C175" s="339"/>
      <c r="D175" s="339"/>
      <c r="E175" s="340">
        <v>647</v>
      </c>
      <c r="F175" s="341">
        <v>1110.3015</v>
      </c>
      <c r="G175" s="342">
        <v>7255.8654100000003</v>
      </c>
      <c r="H175" s="342">
        <v>8366.1669099999999</v>
      </c>
      <c r="I175" s="342">
        <v>13755.019189999999</v>
      </c>
      <c r="J175" s="342">
        <v>65132.890299999999</v>
      </c>
      <c r="K175" s="342">
        <v>78887.909489999991</v>
      </c>
      <c r="L175" s="342">
        <v>41136.51758</v>
      </c>
      <c r="M175" s="342">
        <v>87310.219379999995</v>
      </c>
      <c r="N175" s="342">
        <v>128446.73695999999</v>
      </c>
      <c r="O175" s="342">
        <v>215700.81336</v>
      </c>
      <c r="P175" s="342">
        <v>0.22209000000000001</v>
      </c>
      <c r="Q175" s="342">
        <v>0.1158</v>
      </c>
      <c r="R175" s="343">
        <v>0.33788999999999997</v>
      </c>
      <c r="S175" s="7"/>
      <c r="T175" s="7"/>
      <c r="U175" s="7"/>
      <c r="V175" s="7"/>
      <c r="W175" s="7"/>
      <c r="X175" s="7"/>
      <c r="Y175" s="7"/>
      <c r="Z175" s="7"/>
      <c r="AA175" s="7"/>
      <c r="AB175" s="7"/>
    </row>
    <row r="176" spans="1:28" s="313" customFormat="1">
      <c r="A176" s="339"/>
      <c r="B176" s="339"/>
      <c r="C176" s="339"/>
      <c r="D176" s="339"/>
      <c r="E176" s="340">
        <v>677</v>
      </c>
      <c r="F176" s="341">
        <v>82.524940000000001</v>
      </c>
      <c r="G176" s="342">
        <v>1933.3737800000001</v>
      </c>
      <c r="H176" s="342">
        <v>2015.8987199999999</v>
      </c>
      <c r="I176" s="342">
        <v>6217.5900700000002</v>
      </c>
      <c r="J176" s="342">
        <v>21514.29479</v>
      </c>
      <c r="K176" s="342">
        <v>27731.884859999998</v>
      </c>
      <c r="L176" s="342">
        <v>30558.939469999998</v>
      </c>
      <c r="M176" s="342">
        <v>92171.779909999997</v>
      </c>
      <c r="N176" s="342">
        <v>122730.71937999999</v>
      </c>
      <c r="O176" s="342">
        <v>152478.50296000001</v>
      </c>
      <c r="P176" s="342">
        <v>1.924E-2</v>
      </c>
      <c r="Q176" s="342">
        <v>0</v>
      </c>
      <c r="R176" s="343">
        <v>1.924E-2</v>
      </c>
      <c r="S176" s="7"/>
      <c r="T176" s="7"/>
      <c r="U176" s="7"/>
      <c r="V176" s="7"/>
      <c r="W176" s="7"/>
      <c r="X176" s="7"/>
      <c r="Y176" s="7"/>
      <c r="Z176" s="7"/>
      <c r="AA176" s="7"/>
      <c r="AB176" s="7"/>
    </row>
    <row r="177" spans="1:28" s="313" customFormat="1">
      <c r="A177" s="339"/>
      <c r="B177" s="339"/>
      <c r="C177" s="339"/>
      <c r="D177" s="334" t="s">
        <v>82</v>
      </c>
      <c r="E177" s="335">
        <v>195</v>
      </c>
      <c r="F177" s="336">
        <v>35108.573179999999</v>
      </c>
      <c r="G177" s="337">
        <v>12626.18679</v>
      </c>
      <c r="H177" s="337">
        <v>47734.759969999999</v>
      </c>
      <c r="I177" s="337">
        <v>99475.354370000001</v>
      </c>
      <c r="J177" s="337">
        <v>34191.564259999999</v>
      </c>
      <c r="K177" s="337">
        <v>133666.91863</v>
      </c>
      <c r="L177" s="337">
        <v>5883.58043</v>
      </c>
      <c r="M177" s="337">
        <v>2930.3417899999999</v>
      </c>
      <c r="N177" s="337">
        <v>8813.9222200000004</v>
      </c>
      <c r="O177" s="337">
        <v>190215.60081999999</v>
      </c>
      <c r="P177" s="337">
        <v>23.938290000000002</v>
      </c>
      <c r="Q177" s="337">
        <v>27.387169999999998</v>
      </c>
      <c r="R177" s="338">
        <v>51.32546</v>
      </c>
      <c r="S177" s="7"/>
      <c r="T177" s="7"/>
      <c r="U177" s="7"/>
      <c r="V177" s="7"/>
      <c r="W177" s="7"/>
      <c r="X177" s="7"/>
      <c r="Y177" s="7"/>
      <c r="Z177" s="7"/>
      <c r="AA177" s="7"/>
      <c r="AB177" s="7"/>
    </row>
    <row r="178" spans="1:28" s="313" customFormat="1">
      <c r="A178" s="339"/>
      <c r="B178" s="339"/>
      <c r="C178" s="339"/>
      <c r="D178" s="339"/>
      <c r="E178" s="340">
        <v>419</v>
      </c>
      <c r="F178" s="341">
        <v>11856.63897</v>
      </c>
      <c r="G178" s="342">
        <v>3774.4972799999996</v>
      </c>
      <c r="H178" s="342">
        <v>15631.13625</v>
      </c>
      <c r="I178" s="342">
        <v>98114.131800000003</v>
      </c>
      <c r="J178" s="342">
        <v>15023.275529999999</v>
      </c>
      <c r="K178" s="342">
        <v>113137.40733</v>
      </c>
      <c r="L178" s="342">
        <v>3709.4548300000001</v>
      </c>
      <c r="M178" s="342">
        <v>3131.30627</v>
      </c>
      <c r="N178" s="342">
        <v>6840.7610999999997</v>
      </c>
      <c r="O178" s="342">
        <v>135609.30468</v>
      </c>
      <c r="P178" s="342">
        <v>8.4697499999999994</v>
      </c>
      <c r="Q178" s="342">
        <v>6.3429399999999996</v>
      </c>
      <c r="R178" s="343">
        <v>14.81269</v>
      </c>
      <c r="S178" s="7"/>
      <c r="T178" s="7"/>
      <c r="U178" s="7"/>
      <c r="V178" s="7"/>
      <c r="W178" s="7"/>
      <c r="X178" s="7"/>
      <c r="Y178" s="7"/>
      <c r="Z178" s="7"/>
      <c r="AA178" s="7"/>
      <c r="AB178" s="7"/>
    </row>
    <row r="179" spans="1:28" s="313" customFormat="1">
      <c r="A179" s="339"/>
      <c r="B179" s="339"/>
      <c r="C179" s="339"/>
      <c r="D179" s="334" t="s">
        <v>67</v>
      </c>
      <c r="E179" s="335">
        <v>240</v>
      </c>
      <c r="F179" s="336">
        <v>58310.139649999997</v>
      </c>
      <c r="G179" s="337">
        <v>64124.564829999996</v>
      </c>
      <c r="H179" s="337">
        <v>122434.70448</v>
      </c>
      <c r="I179" s="337">
        <v>92817.296390000003</v>
      </c>
      <c r="J179" s="337">
        <v>118396.21621</v>
      </c>
      <c r="K179" s="337">
        <v>211213.51259999999</v>
      </c>
      <c r="L179" s="337">
        <v>5401.9825599999995</v>
      </c>
      <c r="M179" s="337">
        <v>5757.3096399999995</v>
      </c>
      <c r="N179" s="337">
        <v>11159.2922</v>
      </c>
      <c r="O179" s="337">
        <v>344807.50928</v>
      </c>
      <c r="P179" s="337">
        <v>339.63353999999998</v>
      </c>
      <c r="Q179" s="337">
        <v>22.74569</v>
      </c>
      <c r="R179" s="338">
        <v>362.37923000000001</v>
      </c>
      <c r="S179" s="7"/>
      <c r="T179" s="7"/>
      <c r="U179" s="7"/>
      <c r="V179" s="7"/>
      <c r="W179" s="7"/>
      <c r="X179" s="7"/>
      <c r="Y179" s="7"/>
      <c r="Z179" s="7"/>
      <c r="AA179" s="7"/>
      <c r="AB179" s="7"/>
    </row>
    <row r="180" spans="1:28" s="313" customFormat="1">
      <c r="A180" s="339"/>
      <c r="B180" s="339"/>
      <c r="C180" s="339"/>
      <c r="D180" s="339"/>
      <c r="E180" s="340">
        <v>241</v>
      </c>
      <c r="F180" s="341">
        <v>87109.593030000004</v>
      </c>
      <c r="G180" s="342">
        <v>46793.680740000003</v>
      </c>
      <c r="H180" s="342">
        <v>133903.27377</v>
      </c>
      <c r="I180" s="342">
        <v>92167.66446</v>
      </c>
      <c r="J180" s="342">
        <v>123286.63239</v>
      </c>
      <c r="K180" s="342">
        <v>215454.29684999998</v>
      </c>
      <c r="L180" s="342">
        <v>2966.08392</v>
      </c>
      <c r="M180" s="342">
        <v>6120.1528499999995</v>
      </c>
      <c r="N180" s="342">
        <v>9086.2367699999995</v>
      </c>
      <c r="O180" s="342">
        <v>358443.80738999997</v>
      </c>
      <c r="P180" s="342">
        <v>79.383160000000004</v>
      </c>
      <c r="Q180" s="342">
        <v>30.178519999999999</v>
      </c>
      <c r="R180" s="343">
        <v>109.56168</v>
      </c>
      <c r="S180" s="7"/>
      <c r="T180" s="7"/>
      <c r="U180" s="7"/>
      <c r="V180" s="7"/>
      <c r="W180" s="7"/>
      <c r="X180" s="7"/>
      <c r="Y180" s="7"/>
      <c r="Z180" s="7"/>
      <c r="AA180" s="7"/>
      <c r="AB180" s="7"/>
    </row>
    <row r="181" spans="1:28" s="313" customFormat="1">
      <c r="A181" s="339"/>
      <c r="B181" s="339"/>
      <c r="C181" s="339"/>
      <c r="D181" s="339"/>
      <c r="E181" s="340">
        <v>239</v>
      </c>
      <c r="F181" s="341">
        <v>29953.832440000002</v>
      </c>
      <c r="G181" s="342">
        <v>53022.855779999998</v>
      </c>
      <c r="H181" s="342">
        <v>82976.688219999996</v>
      </c>
      <c r="I181" s="342">
        <v>51360.317579999995</v>
      </c>
      <c r="J181" s="342">
        <v>82465.196739999999</v>
      </c>
      <c r="K181" s="342">
        <v>133825.51431999999</v>
      </c>
      <c r="L181" s="342">
        <v>4807.29151</v>
      </c>
      <c r="M181" s="342">
        <v>11861.117390000001</v>
      </c>
      <c r="N181" s="342">
        <v>16668.408900000002</v>
      </c>
      <c r="O181" s="342">
        <v>233470.61144000001</v>
      </c>
      <c r="P181" s="342">
        <v>19.151419999999998</v>
      </c>
      <c r="Q181" s="342">
        <v>7.2518199999999995</v>
      </c>
      <c r="R181" s="343">
        <v>26.40324</v>
      </c>
      <c r="S181" s="7"/>
      <c r="T181" s="7"/>
      <c r="U181" s="7"/>
      <c r="V181" s="7"/>
      <c r="W181" s="7"/>
      <c r="X181" s="7"/>
      <c r="Y181" s="7"/>
      <c r="Z181" s="7"/>
      <c r="AA181" s="7"/>
      <c r="AB181" s="7"/>
    </row>
    <row r="182" spans="1:28" s="313" customFormat="1">
      <c r="A182" s="339"/>
      <c r="B182" s="339"/>
      <c r="C182" s="339"/>
      <c r="D182" s="339"/>
      <c r="E182" s="340">
        <v>556</v>
      </c>
      <c r="F182" s="341">
        <v>773.24813000000006</v>
      </c>
      <c r="G182" s="342">
        <v>1763.96849</v>
      </c>
      <c r="H182" s="342">
        <v>2537.2166200000001</v>
      </c>
      <c r="I182" s="342">
        <v>17781.35612</v>
      </c>
      <c r="J182" s="342">
        <v>93341.309049999996</v>
      </c>
      <c r="K182" s="342">
        <v>111122.66517000001</v>
      </c>
      <c r="L182" s="342">
        <v>23268.986410000001</v>
      </c>
      <c r="M182" s="342">
        <v>52066.84231</v>
      </c>
      <c r="N182" s="342">
        <v>75335.828720000005</v>
      </c>
      <c r="O182" s="342">
        <v>188995.71051</v>
      </c>
      <c r="P182" s="342">
        <v>6.2689999999999996E-2</v>
      </c>
      <c r="Q182" s="342">
        <v>0.15394999999999998</v>
      </c>
      <c r="R182" s="343">
        <v>0.21664</v>
      </c>
      <c r="S182" s="7"/>
      <c r="T182" s="7"/>
      <c r="U182" s="7"/>
      <c r="V182" s="7"/>
      <c r="W182" s="7"/>
      <c r="X182" s="7"/>
      <c r="Y182" s="7"/>
      <c r="Z182" s="7"/>
      <c r="AA182" s="7"/>
      <c r="AB182" s="7"/>
    </row>
    <row r="183" spans="1:28" s="313" customFormat="1">
      <c r="A183" s="339"/>
      <c r="B183" s="339"/>
      <c r="C183" s="339"/>
      <c r="D183" s="339"/>
      <c r="E183" s="340">
        <v>591</v>
      </c>
      <c r="F183" s="341">
        <v>12830.322249999999</v>
      </c>
      <c r="G183" s="342">
        <v>8273.8761200000008</v>
      </c>
      <c r="H183" s="342">
        <v>21104.198370000002</v>
      </c>
      <c r="I183" s="342">
        <v>33689.039360000002</v>
      </c>
      <c r="J183" s="342">
        <v>57850.462899999999</v>
      </c>
      <c r="K183" s="342">
        <v>91539.502260000008</v>
      </c>
      <c r="L183" s="342">
        <v>2665.00893</v>
      </c>
      <c r="M183" s="342">
        <v>4945.1082000000006</v>
      </c>
      <c r="N183" s="342">
        <v>7610.1171299999996</v>
      </c>
      <c r="O183" s="342">
        <v>120253.81776000001</v>
      </c>
      <c r="P183" s="342">
        <v>11.613719999999999</v>
      </c>
      <c r="Q183" s="342">
        <v>3.78308</v>
      </c>
      <c r="R183" s="343">
        <v>15.396799999999999</v>
      </c>
      <c r="S183" s="7"/>
      <c r="T183" s="7"/>
      <c r="U183" s="7"/>
      <c r="V183" s="7"/>
      <c r="W183" s="7"/>
      <c r="X183" s="7"/>
      <c r="Y183" s="7"/>
      <c r="Z183" s="7"/>
      <c r="AA183" s="7"/>
      <c r="AB183" s="7"/>
    </row>
    <row r="184" spans="1:28" s="313" customFormat="1">
      <c r="A184" s="339"/>
      <c r="B184" s="339"/>
      <c r="C184" s="339"/>
      <c r="D184" s="339"/>
      <c r="E184" s="340">
        <v>601</v>
      </c>
      <c r="F184" s="341">
        <v>64549.899429999998</v>
      </c>
      <c r="G184" s="342">
        <v>64022.918590000001</v>
      </c>
      <c r="H184" s="342">
        <v>128572.81801999999</v>
      </c>
      <c r="I184" s="342">
        <v>109364.59006999999</v>
      </c>
      <c r="J184" s="342">
        <v>129427.24606</v>
      </c>
      <c r="K184" s="342">
        <v>238791.83612999998</v>
      </c>
      <c r="L184" s="342">
        <v>7223.6846100000002</v>
      </c>
      <c r="M184" s="342">
        <v>7089.6577200000002</v>
      </c>
      <c r="N184" s="342">
        <v>14313.342329999999</v>
      </c>
      <c r="O184" s="342">
        <v>381677.99648000003</v>
      </c>
      <c r="P184" s="342">
        <v>101.64192999999999</v>
      </c>
      <c r="Q184" s="342">
        <v>68.551439999999999</v>
      </c>
      <c r="R184" s="343">
        <v>170.19336999999999</v>
      </c>
      <c r="S184" s="7"/>
      <c r="T184" s="7"/>
      <c r="U184" s="7"/>
      <c r="V184" s="7"/>
      <c r="W184" s="7"/>
      <c r="X184" s="7"/>
      <c r="Y184" s="7"/>
      <c r="Z184" s="7"/>
      <c r="AA184" s="7"/>
      <c r="AB184" s="7"/>
    </row>
    <row r="185" spans="1:28" s="313" customFormat="1">
      <c r="A185" s="339"/>
      <c r="B185" s="339"/>
      <c r="C185" s="339"/>
      <c r="D185" s="334" t="s">
        <v>63</v>
      </c>
      <c r="E185" s="335">
        <v>199</v>
      </c>
      <c r="F185" s="336">
        <v>5557681.0938900001</v>
      </c>
      <c r="G185" s="337">
        <v>3679268.4569000001</v>
      </c>
      <c r="H185" s="337">
        <v>9236949.5507900007</v>
      </c>
      <c r="I185" s="337">
        <v>1488166.4718599999</v>
      </c>
      <c r="J185" s="337">
        <v>1395034.5439500001</v>
      </c>
      <c r="K185" s="337">
        <v>2883201.0158099998</v>
      </c>
      <c r="L185" s="337">
        <v>1329804.94169</v>
      </c>
      <c r="M185" s="337">
        <v>1020210.84353</v>
      </c>
      <c r="N185" s="337">
        <v>2350015.78522</v>
      </c>
      <c r="O185" s="337">
        <v>14470166.35182</v>
      </c>
      <c r="P185" s="337">
        <v>16543322.74251</v>
      </c>
      <c r="Q185" s="337">
        <v>11358883.30841</v>
      </c>
      <c r="R185" s="338">
        <v>27902206.050919998</v>
      </c>
      <c r="S185" s="7"/>
      <c r="T185" s="7"/>
      <c r="U185" s="7"/>
      <c r="V185" s="7"/>
      <c r="W185" s="7"/>
      <c r="X185" s="7"/>
      <c r="Y185" s="7"/>
      <c r="Z185" s="7"/>
      <c r="AA185" s="7"/>
      <c r="AB185" s="7"/>
    </row>
    <row r="186" spans="1:28" s="313" customFormat="1">
      <c r="A186" s="339"/>
      <c r="B186" s="339"/>
      <c r="C186" s="339"/>
      <c r="D186" s="339"/>
      <c r="E186" s="340">
        <v>201</v>
      </c>
      <c r="F186" s="341">
        <v>241304.76919999998</v>
      </c>
      <c r="G186" s="342">
        <v>356372.54168999998</v>
      </c>
      <c r="H186" s="342">
        <v>597677.31088999996</v>
      </c>
      <c r="I186" s="342">
        <v>188099.15304</v>
      </c>
      <c r="J186" s="342">
        <v>318269.52818999998</v>
      </c>
      <c r="K186" s="342">
        <v>506368.68123000005</v>
      </c>
      <c r="L186" s="342">
        <v>8533.9514199999994</v>
      </c>
      <c r="M186" s="342">
        <v>9123.9852100000007</v>
      </c>
      <c r="N186" s="342">
        <v>17657.93663</v>
      </c>
      <c r="O186" s="342">
        <v>1121703.92875</v>
      </c>
      <c r="P186" s="342">
        <v>965.91243999999995</v>
      </c>
      <c r="Q186" s="342">
        <v>176.51340999999999</v>
      </c>
      <c r="R186" s="343">
        <v>1142.4258500000001</v>
      </c>
      <c r="S186" s="7"/>
      <c r="T186" s="7"/>
      <c r="U186" s="7"/>
      <c r="V186" s="7"/>
      <c r="W186" s="7"/>
      <c r="X186" s="7"/>
      <c r="Y186" s="7"/>
      <c r="Z186" s="7"/>
      <c r="AA186" s="7"/>
      <c r="AB186" s="7"/>
    </row>
    <row r="187" spans="1:28" s="313" customFormat="1">
      <c r="A187" s="339"/>
      <c r="B187" s="339"/>
      <c r="C187" s="339"/>
      <c r="D187" s="339"/>
      <c r="E187" s="340">
        <v>202</v>
      </c>
      <c r="F187" s="341">
        <v>75649.029989999995</v>
      </c>
      <c r="G187" s="342">
        <v>115003.47718</v>
      </c>
      <c r="H187" s="342">
        <v>190652.50717</v>
      </c>
      <c r="I187" s="342">
        <v>64158.973979999995</v>
      </c>
      <c r="J187" s="342">
        <v>173363.4835</v>
      </c>
      <c r="K187" s="342">
        <v>237522.45747999998</v>
      </c>
      <c r="L187" s="342">
        <v>2457.0032799999999</v>
      </c>
      <c r="M187" s="342">
        <v>1733.1180099999999</v>
      </c>
      <c r="N187" s="342">
        <v>4190.12129</v>
      </c>
      <c r="O187" s="342">
        <v>432365.08594000002</v>
      </c>
      <c r="P187" s="342">
        <v>31.64273</v>
      </c>
      <c r="Q187" s="342">
        <v>47.743870000000001</v>
      </c>
      <c r="R187" s="343">
        <v>79.386600000000001</v>
      </c>
      <c r="S187" s="7"/>
      <c r="T187" s="7"/>
      <c r="U187" s="7"/>
      <c r="V187" s="7"/>
      <c r="W187" s="7"/>
      <c r="X187" s="7"/>
      <c r="Y187" s="7"/>
      <c r="Z187" s="7"/>
      <c r="AA187" s="7"/>
      <c r="AB187" s="7"/>
    </row>
    <row r="188" spans="1:28" s="313" customFormat="1">
      <c r="A188" s="339"/>
      <c r="B188" s="339"/>
      <c r="C188" s="339"/>
      <c r="D188" s="339"/>
      <c r="E188" s="340">
        <v>252</v>
      </c>
      <c r="F188" s="341">
        <v>67279.800940000001</v>
      </c>
      <c r="G188" s="342">
        <v>78825.762279999995</v>
      </c>
      <c r="H188" s="342">
        <v>146105.56322000001</v>
      </c>
      <c r="I188" s="342">
        <v>63580.76973</v>
      </c>
      <c r="J188" s="342">
        <v>146880.8419</v>
      </c>
      <c r="K188" s="342">
        <v>210461.61163</v>
      </c>
      <c r="L188" s="342">
        <v>3221.9894199999999</v>
      </c>
      <c r="M188" s="342">
        <v>4757.7009200000002</v>
      </c>
      <c r="N188" s="342">
        <v>7979.6903400000001</v>
      </c>
      <c r="O188" s="342">
        <v>364546.86518999998</v>
      </c>
      <c r="P188" s="342">
        <v>41.311660000000003</v>
      </c>
      <c r="Q188" s="342">
        <v>1993.4173899999998</v>
      </c>
      <c r="R188" s="343">
        <v>2034.7290500000001</v>
      </c>
      <c r="S188" s="7"/>
      <c r="T188" s="7"/>
      <c r="U188" s="7"/>
      <c r="V188" s="7"/>
      <c r="W188" s="7"/>
      <c r="X188" s="7"/>
      <c r="Y188" s="7"/>
      <c r="Z188" s="7"/>
      <c r="AA188" s="7"/>
      <c r="AB188" s="7"/>
    </row>
    <row r="189" spans="1:28" s="313" customFormat="1">
      <c r="A189" s="339"/>
      <c r="B189" s="339"/>
      <c r="C189" s="339"/>
      <c r="D189" s="339"/>
      <c r="E189" s="340">
        <v>340</v>
      </c>
      <c r="F189" s="341">
        <v>221920.45250000001</v>
      </c>
      <c r="G189" s="342">
        <v>241902.04087</v>
      </c>
      <c r="H189" s="342">
        <v>463822.49336999998</v>
      </c>
      <c r="I189" s="342">
        <v>119575.26185</v>
      </c>
      <c r="J189" s="342">
        <v>155697.11108999999</v>
      </c>
      <c r="K189" s="342">
        <v>275272.37293999997</v>
      </c>
      <c r="L189" s="342">
        <v>3901.3382799999999</v>
      </c>
      <c r="M189" s="342">
        <v>14980.057050000001</v>
      </c>
      <c r="N189" s="342">
        <v>18881.395329999999</v>
      </c>
      <c r="O189" s="342">
        <v>757976.26164000004</v>
      </c>
      <c r="P189" s="342">
        <v>373.65896999999995</v>
      </c>
      <c r="Q189" s="342">
        <v>234.06954999999999</v>
      </c>
      <c r="R189" s="343">
        <v>607.72852</v>
      </c>
      <c r="S189" s="7"/>
      <c r="T189" s="7"/>
      <c r="U189" s="7"/>
      <c r="V189" s="7"/>
      <c r="W189" s="7"/>
      <c r="X189" s="7"/>
      <c r="Y189" s="7"/>
      <c r="Z189" s="7"/>
      <c r="AA189" s="7"/>
      <c r="AB189" s="7"/>
    </row>
    <row r="190" spans="1:28" s="313" customFormat="1">
      <c r="A190" s="339"/>
      <c r="B190" s="339"/>
      <c r="C190" s="339"/>
      <c r="D190" s="339"/>
      <c r="E190" s="340">
        <v>343</v>
      </c>
      <c r="F190" s="341">
        <v>32822.941699999996</v>
      </c>
      <c r="G190" s="342">
        <v>48916.123399999997</v>
      </c>
      <c r="H190" s="342">
        <v>81739.065099999993</v>
      </c>
      <c r="I190" s="342">
        <v>45933.275909999997</v>
      </c>
      <c r="J190" s="342">
        <v>147417.76887</v>
      </c>
      <c r="K190" s="342">
        <v>193351.04478</v>
      </c>
      <c r="L190" s="342">
        <v>1895.78567</v>
      </c>
      <c r="M190" s="342">
        <v>3918.8024999999998</v>
      </c>
      <c r="N190" s="342">
        <v>5814.58817</v>
      </c>
      <c r="O190" s="342">
        <v>280904.69805000001</v>
      </c>
      <c r="P190" s="342">
        <v>104.63944000000001</v>
      </c>
      <c r="Q190" s="342">
        <v>77.797399999999996</v>
      </c>
      <c r="R190" s="343">
        <v>182.43683999999999</v>
      </c>
      <c r="S190" s="7"/>
      <c r="T190" s="7"/>
      <c r="U190" s="7"/>
      <c r="V190" s="7"/>
      <c r="W190" s="7"/>
      <c r="X190" s="7"/>
      <c r="Y190" s="7"/>
      <c r="Z190" s="7"/>
      <c r="AA190" s="7"/>
      <c r="AB190" s="7"/>
    </row>
    <row r="191" spans="1:28" s="313" customFormat="1">
      <c r="A191" s="339"/>
      <c r="B191" s="339"/>
      <c r="C191" s="339"/>
      <c r="D191" s="339"/>
      <c r="E191" s="340">
        <v>553</v>
      </c>
      <c r="F191" s="341">
        <v>2974.5813800000001</v>
      </c>
      <c r="G191" s="342">
        <v>1242.56034</v>
      </c>
      <c r="H191" s="342">
        <v>4217.1417199999996</v>
      </c>
      <c r="I191" s="342">
        <v>10086.042130000002</v>
      </c>
      <c r="J191" s="342">
        <v>40121.929590000007</v>
      </c>
      <c r="K191" s="342">
        <v>50207.971720000001</v>
      </c>
      <c r="L191" s="342">
        <v>15306.540359999999</v>
      </c>
      <c r="M191" s="342">
        <v>42648.381659999999</v>
      </c>
      <c r="N191" s="342">
        <v>57954.922020000005</v>
      </c>
      <c r="O191" s="342">
        <v>112380.03546</v>
      </c>
      <c r="P191" s="342">
        <v>6.5329999999999999E-2</v>
      </c>
      <c r="Q191" s="342">
        <v>1.5779100000000001</v>
      </c>
      <c r="R191" s="343">
        <v>1.64324</v>
      </c>
      <c r="S191" s="7"/>
      <c r="T191" s="7"/>
      <c r="U191" s="7"/>
      <c r="V191" s="7"/>
      <c r="W191" s="7"/>
      <c r="X191" s="7"/>
      <c r="Y191" s="7"/>
      <c r="Z191" s="7"/>
      <c r="AA191" s="7"/>
      <c r="AB191" s="7"/>
    </row>
    <row r="192" spans="1:28" s="313" customFormat="1">
      <c r="A192" s="339"/>
      <c r="B192" s="339"/>
      <c r="C192" s="339"/>
      <c r="D192" s="339"/>
      <c r="E192" s="340">
        <v>554</v>
      </c>
      <c r="F192" s="341">
        <v>2741.2911200000003</v>
      </c>
      <c r="G192" s="342">
        <v>2516.5450599999999</v>
      </c>
      <c r="H192" s="342">
        <v>5257.8361799999993</v>
      </c>
      <c r="I192" s="342">
        <v>13149.16741</v>
      </c>
      <c r="J192" s="342">
        <v>71459.97623</v>
      </c>
      <c r="K192" s="342">
        <v>84609.143639999995</v>
      </c>
      <c r="L192" s="342">
        <v>24912.873780000002</v>
      </c>
      <c r="M192" s="342">
        <v>52672.375979999997</v>
      </c>
      <c r="N192" s="342">
        <v>77585.249760000006</v>
      </c>
      <c r="O192" s="342">
        <v>167452.22958000001</v>
      </c>
      <c r="P192" s="342">
        <v>0.35116000000000003</v>
      </c>
      <c r="Q192" s="342">
        <v>7.1971699999999998</v>
      </c>
      <c r="R192" s="343">
        <v>7.54833</v>
      </c>
      <c r="S192" s="7"/>
      <c r="T192" s="7"/>
      <c r="U192" s="7"/>
      <c r="V192" s="7"/>
      <c r="W192" s="7"/>
      <c r="X192" s="7"/>
      <c r="Y192" s="7"/>
      <c r="Z192" s="7"/>
      <c r="AA192" s="7"/>
      <c r="AB192" s="7"/>
    </row>
    <row r="193" spans="1:28" s="313" customFormat="1">
      <c r="A193" s="339"/>
      <c r="B193" s="339"/>
      <c r="C193" s="339"/>
      <c r="D193" s="339"/>
      <c r="E193" s="340">
        <v>557</v>
      </c>
      <c r="F193" s="341">
        <v>5184.6238099999991</v>
      </c>
      <c r="G193" s="342">
        <v>42400.951420000005</v>
      </c>
      <c r="H193" s="342">
        <v>47585.575229999995</v>
      </c>
      <c r="I193" s="342">
        <v>17037.319010000003</v>
      </c>
      <c r="J193" s="342">
        <v>104404.43154999999</v>
      </c>
      <c r="K193" s="342">
        <v>121441.75056</v>
      </c>
      <c r="L193" s="342">
        <v>61425.266950000005</v>
      </c>
      <c r="M193" s="342">
        <v>257988.29024999999</v>
      </c>
      <c r="N193" s="342">
        <v>319413.55719999998</v>
      </c>
      <c r="O193" s="342">
        <v>488440.88299000001</v>
      </c>
      <c r="P193" s="342">
        <v>1.3022499999999999</v>
      </c>
      <c r="Q193" s="342">
        <v>2.2093000000000003</v>
      </c>
      <c r="R193" s="343">
        <v>3.5115500000000002</v>
      </c>
      <c r="S193" s="7"/>
      <c r="T193" s="7"/>
      <c r="U193" s="7"/>
      <c r="V193" s="7"/>
      <c r="W193" s="7"/>
      <c r="X193" s="7"/>
      <c r="Y193" s="7"/>
      <c r="Z193" s="7"/>
      <c r="AA193" s="7"/>
      <c r="AB193" s="7"/>
    </row>
    <row r="194" spans="1:28" s="313" customFormat="1">
      <c r="A194" s="339"/>
      <c r="B194" s="339"/>
      <c r="C194" s="339"/>
      <c r="D194" s="339"/>
      <c r="E194" s="340">
        <v>600</v>
      </c>
      <c r="F194" s="341">
        <v>19604.981609999999</v>
      </c>
      <c r="G194" s="342">
        <v>23814.98589</v>
      </c>
      <c r="H194" s="342">
        <v>43419.967499999999</v>
      </c>
      <c r="I194" s="342">
        <v>21441.804120000001</v>
      </c>
      <c r="J194" s="342">
        <v>43219.742159999994</v>
      </c>
      <c r="K194" s="342">
        <v>64661.546280000002</v>
      </c>
      <c r="L194" s="342">
        <v>83759.304170000003</v>
      </c>
      <c r="M194" s="342">
        <v>169959.20574</v>
      </c>
      <c r="N194" s="342">
        <v>253718.50990999999</v>
      </c>
      <c r="O194" s="342">
        <v>361800.02369</v>
      </c>
      <c r="P194" s="342">
        <v>7.4947299999999997</v>
      </c>
      <c r="Q194" s="342">
        <v>3.22044</v>
      </c>
      <c r="R194" s="343">
        <v>10.715170000000001</v>
      </c>
      <c r="S194" s="7"/>
      <c r="T194" s="7"/>
      <c r="U194" s="7"/>
      <c r="V194" s="7"/>
      <c r="W194" s="7"/>
      <c r="X194" s="7"/>
      <c r="Y194" s="7"/>
      <c r="Z194" s="7"/>
      <c r="AA194" s="7"/>
      <c r="AB194" s="7"/>
    </row>
    <row r="195" spans="1:28" s="313" customFormat="1">
      <c r="A195" s="339"/>
      <c r="B195" s="339"/>
      <c r="C195" s="339"/>
      <c r="D195" s="339"/>
      <c r="E195" s="340">
        <v>633</v>
      </c>
      <c r="F195" s="341">
        <v>0</v>
      </c>
      <c r="G195" s="342">
        <v>0</v>
      </c>
      <c r="H195" s="342">
        <v>0</v>
      </c>
      <c r="I195" s="342">
        <v>0</v>
      </c>
      <c r="J195" s="342">
        <v>0</v>
      </c>
      <c r="K195" s="342">
        <v>0</v>
      </c>
      <c r="L195" s="342">
        <v>21726.491040000001</v>
      </c>
      <c r="M195" s="342">
        <v>30672.11594</v>
      </c>
      <c r="N195" s="342">
        <v>52398.606979999997</v>
      </c>
      <c r="O195" s="342">
        <v>52398.606979999997</v>
      </c>
      <c r="P195" s="342">
        <v>0</v>
      </c>
      <c r="Q195" s="342">
        <v>0</v>
      </c>
      <c r="R195" s="343">
        <v>0</v>
      </c>
      <c r="S195" s="7"/>
      <c r="T195" s="7"/>
      <c r="U195" s="7"/>
      <c r="V195" s="7"/>
      <c r="W195" s="7"/>
      <c r="X195" s="7"/>
      <c r="Y195" s="7"/>
      <c r="Z195" s="7"/>
      <c r="AA195" s="7"/>
      <c r="AB195" s="7"/>
    </row>
    <row r="196" spans="1:28" s="313" customFormat="1">
      <c r="A196" s="339"/>
      <c r="B196" s="339"/>
      <c r="C196" s="339"/>
      <c r="D196" s="334" t="s">
        <v>64</v>
      </c>
      <c r="E196" s="335">
        <v>337</v>
      </c>
      <c r="F196" s="336">
        <v>12420.162920000001</v>
      </c>
      <c r="G196" s="337">
        <v>3410.09735</v>
      </c>
      <c r="H196" s="337">
        <v>15830.260269999999</v>
      </c>
      <c r="I196" s="337">
        <v>110288.10979</v>
      </c>
      <c r="J196" s="337">
        <v>11043.21018</v>
      </c>
      <c r="K196" s="337">
        <v>121331.31997</v>
      </c>
      <c r="L196" s="337">
        <v>5833.5573400000003</v>
      </c>
      <c r="M196" s="337">
        <v>771.78326000000004</v>
      </c>
      <c r="N196" s="337">
        <v>6605.3405999999995</v>
      </c>
      <c r="O196" s="337">
        <v>143766.92084000001</v>
      </c>
      <c r="P196" s="337">
        <v>6.19604</v>
      </c>
      <c r="Q196" s="337">
        <v>2.03715</v>
      </c>
      <c r="R196" s="338">
        <v>8.2331900000000005</v>
      </c>
      <c r="S196" s="7"/>
      <c r="T196" s="7"/>
      <c r="U196" s="7"/>
      <c r="V196" s="7"/>
      <c r="W196" s="7"/>
      <c r="X196" s="7"/>
      <c r="Y196" s="7"/>
      <c r="Z196" s="7"/>
      <c r="AA196" s="7"/>
      <c r="AB196" s="7"/>
    </row>
    <row r="197" spans="1:28" s="313" customFormat="1">
      <c r="A197" s="339"/>
      <c r="B197" s="339"/>
      <c r="C197" s="339"/>
      <c r="D197" s="339"/>
      <c r="E197" s="340">
        <v>348</v>
      </c>
      <c r="F197" s="341">
        <v>28770.20968</v>
      </c>
      <c r="G197" s="342">
        <v>12108.88991</v>
      </c>
      <c r="H197" s="342">
        <v>40879.099590000005</v>
      </c>
      <c r="I197" s="342">
        <v>93932.215540000005</v>
      </c>
      <c r="J197" s="342">
        <v>14356.283140000001</v>
      </c>
      <c r="K197" s="342">
        <v>108288.49868</v>
      </c>
      <c r="L197" s="342">
        <v>6086.8329400000002</v>
      </c>
      <c r="M197" s="342">
        <v>1570.3025</v>
      </c>
      <c r="N197" s="342">
        <v>7657.13544</v>
      </c>
      <c r="O197" s="342">
        <v>156824.73371</v>
      </c>
      <c r="P197" s="342">
        <v>24.992069999999998</v>
      </c>
      <c r="Q197" s="342">
        <v>154.00581</v>
      </c>
      <c r="R197" s="343">
        <v>178.99788000000001</v>
      </c>
      <c r="S197" s="7"/>
      <c r="T197" s="7"/>
      <c r="U197" s="7"/>
      <c r="V197" s="7"/>
      <c r="W197" s="7"/>
      <c r="X197" s="7"/>
      <c r="Y197" s="7"/>
      <c r="Z197" s="7"/>
      <c r="AA197" s="7"/>
      <c r="AB197" s="7"/>
    </row>
    <row r="198" spans="1:28" s="313" customFormat="1">
      <c r="A198" s="339"/>
      <c r="B198" s="339"/>
      <c r="C198" s="339"/>
      <c r="D198" s="339"/>
      <c r="E198" s="340">
        <v>355</v>
      </c>
      <c r="F198" s="341">
        <v>34432.446459999999</v>
      </c>
      <c r="G198" s="342">
        <v>20469.169239999999</v>
      </c>
      <c r="H198" s="342">
        <v>54901.615700000002</v>
      </c>
      <c r="I198" s="342">
        <v>74674.08829</v>
      </c>
      <c r="J198" s="342">
        <v>25644.862510000003</v>
      </c>
      <c r="K198" s="342">
        <v>100318.95079999999</v>
      </c>
      <c r="L198" s="342">
        <v>7094.9533499999998</v>
      </c>
      <c r="M198" s="342">
        <v>2996.6123700000003</v>
      </c>
      <c r="N198" s="342">
        <v>10091.565720000001</v>
      </c>
      <c r="O198" s="342">
        <v>165312.13222</v>
      </c>
      <c r="P198" s="342">
        <v>178.33104</v>
      </c>
      <c r="Q198" s="342">
        <v>22.053099999999997</v>
      </c>
      <c r="R198" s="343">
        <v>200.38414</v>
      </c>
      <c r="S198" s="7"/>
      <c r="T198" s="7"/>
      <c r="U198" s="7"/>
      <c r="V198" s="7"/>
      <c r="W198" s="7"/>
      <c r="X198" s="7"/>
      <c r="Y198" s="7"/>
      <c r="Z198" s="7"/>
      <c r="AA198" s="7"/>
      <c r="AB198" s="7"/>
    </row>
    <row r="199" spans="1:28" s="313" customFormat="1">
      <c r="A199" s="339"/>
      <c r="B199" s="339"/>
      <c r="C199" s="339"/>
      <c r="D199" s="339"/>
      <c r="E199" s="340">
        <v>425</v>
      </c>
      <c r="F199" s="341">
        <v>2779.6122500000001</v>
      </c>
      <c r="G199" s="342">
        <v>4674.8016100000004</v>
      </c>
      <c r="H199" s="342">
        <v>7454.4138600000006</v>
      </c>
      <c r="I199" s="342">
        <v>5094.2192000000005</v>
      </c>
      <c r="J199" s="342">
        <v>2532.8370399999999</v>
      </c>
      <c r="K199" s="342">
        <v>7627.0562399999999</v>
      </c>
      <c r="L199" s="342">
        <v>120.4906</v>
      </c>
      <c r="M199" s="342">
        <v>6.9589399999999992</v>
      </c>
      <c r="N199" s="342">
        <v>127.44954</v>
      </c>
      <c r="O199" s="342">
        <v>15208.91964</v>
      </c>
      <c r="P199" s="342">
        <v>0</v>
      </c>
      <c r="Q199" s="342">
        <v>3.9676300000000002</v>
      </c>
      <c r="R199" s="343">
        <v>3.9676300000000002</v>
      </c>
      <c r="S199" s="7"/>
      <c r="T199" s="7"/>
      <c r="U199" s="7"/>
      <c r="V199" s="7"/>
      <c r="W199" s="7"/>
      <c r="X199" s="7"/>
      <c r="Y199" s="7"/>
      <c r="Z199" s="7"/>
      <c r="AA199" s="7"/>
      <c r="AB199" s="7"/>
    </row>
    <row r="200" spans="1:28" s="313" customFormat="1">
      <c r="A200" s="339"/>
      <c r="B200" s="339"/>
      <c r="C200" s="339"/>
      <c r="D200" s="339"/>
      <c r="E200" s="340">
        <v>533</v>
      </c>
      <c r="F200" s="341">
        <v>53946.796670000003</v>
      </c>
      <c r="G200" s="342">
        <v>20030.845809999999</v>
      </c>
      <c r="H200" s="342">
        <v>73977.64248000001</v>
      </c>
      <c r="I200" s="342">
        <v>153174.67809999999</v>
      </c>
      <c r="J200" s="342">
        <v>42640.725920000004</v>
      </c>
      <c r="K200" s="342">
        <v>195815.40402000002</v>
      </c>
      <c r="L200" s="342">
        <v>17472.577370000003</v>
      </c>
      <c r="M200" s="342">
        <v>5961.509</v>
      </c>
      <c r="N200" s="342">
        <v>23434.086370000001</v>
      </c>
      <c r="O200" s="342">
        <v>293227.13287000003</v>
      </c>
      <c r="P200" s="342">
        <v>178.9751</v>
      </c>
      <c r="Q200" s="342">
        <v>36.598680000000002</v>
      </c>
      <c r="R200" s="343">
        <v>215.57378</v>
      </c>
      <c r="S200" s="7"/>
      <c r="T200" s="7"/>
      <c r="U200" s="7"/>
      <c r="V200" s="7"/>
      <c r="W200" s="7"/>
      <c r="X200" s="7"/>
      <c r="Y200" s="7"/>
      <c r="Z200" s="7"/>
      <c r="AA200" s="7"/>
      <c r="AB200" s="7"/>
    </row>
    <row r="201" spans="1:28" s="313" customFormat="1">
      <c r="A201" s="339"/>
      <c r="B201" s="339"/>
      <c r="C201" s="339"/>
      <c r="D201" s="339"/>
      <c r="E201" s="340">
        <v>541</v>
      </c>
      <c r="F201" s="341">
        <v>46410.974679999999</v>
      </c>
      <c r="G201" s="342">
        <v>22350.971160000001</v>
      </c>
      <c r="H201" s="342">
        <v>68761.94584</v>
      </c>
      <c r="I201" s="342">
        <v>97607.066310000009</v>
      </c>
      <c r="J201" s="342">
        <v>43444.662899999996</v>
      </c>
      <c r="K201" s="342">
        <v>141051.72921000002</v>
      </c>
      <c r="L201" s="342">
        <v>12233.192429999999</v>
      </c>
      <c r="M201" s="342">
        <v>3441.5512699999999</v>
      </c>
      <c r="N201" s="342">
        <v>15674.743699999999</v>
      </c>
      <c r="O201" s="342">
        <v>225488.41875000001</v>
      </c>
      <c r="P201" s="342">
        <v>33.4512</v>
      </c>
      <c r="Q201" s="342">
        <v>306.69928000000004</v>
      </c>
      <c r="R201" s="343">
        <v>340.15047999999996</v>
      </c>
      <c r="S201" s="7"/>
      <c r="T201" s="7"/>
      <c r="U201" s="7"/>
      <c r="V201" s="7"/>
      <c r="W201" s="7"/>
      <c r="X201" s="7"/>
      <c r="Y201" s="7"/>
      <c r="Z201" s="7"/>
      <c r="AA201" s="7"/>
      <c r="AB201" s="7"/>
    </row>
    <row r="202" spans="1:28" s="313" customFormat="1">
      <c r="A202" s="339"/>
      <c r="B202" s="339"/>
      <c r="C202" s="339"/>
      <c r="D202" s="339"/>
      <c r="E202" s="340">
        <v>604</v>
      </c>
      <c r="F202" s="341">
        <v>10494.09484</v>
      </c>
      <c r="G202" s="342">
        <v>3068.5827000000004</v>
      </c>
      <c r="H202" s="342">
        <v>13562.677539999999</v>
      </c>
      <c r="I202" s="342">
        <v>68458.818780000001</v>
      </c>
      <c r="J202" s="342">
        <v>15719.835880000001</v>
      </c>
      <c r="K202" s="342">
        <v>84178.65466</v>
      </c>
      <c r="L202" s="342">
        <v>406.06114000000002</v>
      </c>
      <c r="M202" s="342">
        <v>191.50901000000002</v>
      </c>
      <c r="N202" s="342">
        <v>597.57015000000001</v>
      </c>
      <c r="O202" s="342">
        <v>98338.902349999989</v>
      </c>
      <c r="P202" s="342">
        <v>24.238119999999999</v>
      </c>
      <c r="Q202" s="342">
        <v>0.81567000000000001</v>
      </c>
      <c r="R202" s="343">
        <v>25.053789999999999</v>
      </c>
      <c r="S202" s="7"/>
      <c r="T202" s="7"/>
      <c r="U202" s="7"/>
      <c r="V202" s="7"/>
      <c r="W202" s="7"/>
      <c r="X202" s="7"/>
      <c r="Y202" s="7"/>
      <c r="Z202" s="7"/>
      <c r="AA202" s="7"/>
      <c r="AB202" s="7"/>
    </row>
    <row r="203" spans="1:28" s="313" customFormat="1">
      <c r="A203" s="339"/>
      <c r="B203" s="339"/>
      <c r="C203" s="339"/>
      <c r="D203" s="339"/>
      <c r="E203" s="340">
        <v>625</v>
      </c>
      <c r="F203" s="341">
        <v>93570.327319999997</v>
      </c>
      <c r="G203" s="342">
        <v>44642.294090000003</v>
      </c>
      <c r="H203" s="342">
        <v>138212.62140999999</v>
      </c>
      <c r="I203" s="342">
        <v>158721.73452</v>
      </c>
      <c r="J203" s="342">
        <v>72484.026629999993</v>
      </c>
      <c r="K203" s="342">
        <v>231205.76115000001</v>
      </c>
      <c r="L203" s="342">
        <v>9475.7198000000008</v>
      </c>
      <c r="M203" s="342">
        <v>4980.6757400000006</v>
      </c>
      <c r="N203" s="342">
        <v>14456.39554</v>
      </c>
      <c r="O203" s="342">
        <v>383874.7781</v>
      </c>
      <c r="P203" s="342">
        <v>163.47908999999999</v>
      </c>
      <c r="Q203" s="342">
        <v>93.65464999999999</v>
      </c>
      <c r="R203" s="343">
        <v>257.13373999999999</v>
      </c>
      <c r="S203" s="7"/>
      <c r="T203" s="7"/>
      <c r="U203" s="7"/>
      <c r="V203" s="7"/>
      <c r="W203" s="7"/>
      <c r="X203" s="7"/>
      <c r="Y203" s="7"/>
      <c r="Z203" s="7"/>
      <c r="AA203" s="7"/>
      <c r="AB203" s="7"/>
    </row>
    <row r="204" spans="1:28" s="313" customFormat="1">
      <c r="A204" s="339"/>
      <c r="B204" s="339"/>
      <c r="C204" s="339"/>
      <c r="D204" s="334" t="s">
        <v>84</v>
      </c>
      <c r="E204" s="335">
        <v>234</v>
      </c>
      <c r="F204" s="336">
        <v>34792.644509999998</v>
      </c>
      <c r="G204" s="337">
        <v>19552.222899999997</v>
      </c>
      <c r="H204" s="337">
        <v>54344.867409999999</v>
      </c>
      <c r="I204" s="337">
        <v>177796.62959</v>
      </c>
      <c r="J204" s="337">
        <v>54782.491179999997</v>
      </c>
      <c r="K204" s="337">
        <v>232579.12077000001</v>
      </c>
      <c r="L204" s="337">
        <v>6772.9184299999997</v>
      </c>
      <c r="M204" s="337">
        <v>2927.53316</v>
      </c>
      <c r="N204" s="337">
        <v>9700.4515900000006</v>
      </c>
      <c r="O204" s="337">
        <v>296624.43977</v>
      </c>
      <c r="P204" s="337">
        <v>121.91299000000001</v>
      </c>
      <c r="Q204" s="337">
        <v>20.519590000000001</v>
      </c>
      <c r="R204" s="338">
        <v>142.43257999999997</v>
      </c>
      <c r="S204" s="7"/>
      <c r="T204" s="7"/>
      <c r="U204" s="7"/>
      <c r="V204" s="7"/>
      <c r="W204" s="7"/>
      <c r="X204" s="7"/>
      <c r="Y204" s="7"/>
      <c r="Z204" s="7"/>
      <c r="AA204" s="7"/>
      <c r="AB204" s="7"/>
    </row>
    <row r="205" spans="1:28" s="313" customFormat="1">
      <c r="A205" s="339"/>
      <c r="B205" s="339"/>
      <c r="C205" s="339"/>
      <c r="D205" s="339"/>
      <c r="E205" s="340">
        <v>499</v>
      </c>
      <c r="F205" s="341">
        <v>22181.19138</v>
      </c>
      <c r="G205" s="342">
        <v>10212.22682</v>
      </c>
      <c r="H205" s="342">
        <v>32393.4182</v>
      </c>
      <c r="I205" s="342">
        <v>89312.524449999997</v>
      </c>
      <c r="J205" s="342">
        <v>33834.064780000001</v>
      </c>
      <c r="K205" s="342">
        <v>123146.58923</v>
      </c>
      <c r="L205" s="342">
        <v>4939.1209400000007</v>
      </c>
      <c r="M205" s="342">
        <v>2639.1744600000002</v>
      </c>
      <c r="N205" s="342">
        <v>7578.2954</v>
      </c>
      <c r="O205" s="342">
        <v>163118.30283</v>
      </c>
      <c r="P205" s="342">
        <v>24.430240000000001</v>
      </c>
      <c r="Q205" s="342">
        <v>9.5781100000000006</v>
      </c>
      <c r="R205" s="343">
        <v>34.00835</v>
      </c>
      <c r="S205" s="7"/>
      <c r="T205" s="7"/>
      <c r="U205" s="7"/>
      <c r="V205" s="7"/>
      <c r="W205" s="7"/>
      <c r="X205" s="7"/>
      <c r="Y205" s="7"/>
      <c r="Z205" s="7"/>
      <c r="AA205" s="7"/>
      <c r="AB205" s="7"/>
    </row>
    <row r="206" spans="1:28" s="313" customFormat="1">
      <c r="A206" s="339"/>
      <c r="B206" s="339"/>
      <c r="C206" s="339"/>
      <c r="D206" s="339"/>
      <c r="E206" s="340">
        <v>567</v>
      </c>
      <c r="F206" s="341">
        <v>9970.3621000000003</v>
      </c>
      <c r="G206" s="342">
        <v>3145.3130499999997</v>
      </c>
      <c r="H206" s="342">
        <v>13115.675150000001</v>
      </c>
      <c r="I206" s="342">
        <v>55740.92714</v>
      </c>
      <c r="J206" s="342">
        <v>15307.238369999999</v>
      </c>
      <c r="K206" s="342">
        <v>71048.165510000006</v>
      </c>
      <c r="L206" s="342">
        <v>3483.2375999999999</v>
      </c>
      <c r="M206" s="342">
        <v>1419.3623799999998</v>
      </c>
      <c r="N206" s="342">
        <v>4902.5999800000009</v>
      </c>
      <c r="O206" s="342">
        <v>89066.440640000001</v>
      </c>
      <c r="P206" s="342">
        <v>38.342379999999999</v>
      </c>
      <c r="Q206" s="342">
        <v>31.369220000000002</v>
      </c>
      <c r="R206" s="343">
        <v>69.711600000000004</v>
      </c>
      <c r="S206" s="7"/>
      <c r="T206" s="7"/>
      <c r="U206" s="7"/>
      <c r="V206" s="7"/>
      <c r="W206" s="7"/>
      <c r="X206" s="7"/>
      <c r="Y206" s="7"/>
      <c r="Z206" s="7"/>
      <c r="AA206" s="7"/>
      <c r="AB206" s="7"/>
    </row>
    <row r="207" spans="1:28" s="313" customFormat="1">
      <c r="A207" s="339"/>
      <c r="B207" s="339"/>
      <c r="C207" s="339"/>
      <c r="D207" s="339"/>
      <c r="E207" s="340">
        <v>692</v>
      </c>
      <c r="F207" s="341">
        <v>11056.346579999999</v>
      </c>
      <c r="G207" s="342">
        <v>3530.9949700000002</v>
      </c>
      <c r="H207" s="342">
        <v>14587.341550000001</v>
      </c>
      <c r="I207" s="342">
        <v>48955.371020000006</v>
      </c>
      <c r="J207" s="342">
        <v>17450.74008</v>
      </c>
      <c r="K207" s="342">
        <v>66406.111099999995</v>
      </c>
      <c r="L207" s="342">
        <v>3741.0573300000001</v>
      </c>
      <c r="M207" s="342">
        <v>1691.0359699999999</v>
      </c>
      <c r="N207" s="342">
        <v>5432.0932999999995</v>
      </c>
      <c r="O207" s="342">
        <v>86425.54595</v>
      </c>
      <c r="P207" s="342">
        <v>6.4880300000000002</v>
      </c>
      <c r="Q207" s="342">
        <v>3.9170500000000001</v>
      </c>
      <c r="R207" s="343">
        <v>10.40508</v>
      </c>
      <c r="S207" s="7"/>
      <c r="T207" s="7"/>
      <c r="U207" s="7"/>
      <c r="V207" s="7"/>
      <c r="W207" s="7"/>
      <c r="X207" s="7"/>
      <c r="Y207" s="7"/>
      <c r="Z207" s="7"/>
      <c r="AA207" s="7"/>
      <c r="AB207" s="7"/>
    </row>
    <row r="208" spans="1:28" s="313" customFormat="1">
      <c r="A208" s="339"/>
      <c r="B208" s="339"/>
      <c r="C208" s="339"/>
      <c r="D208" s="334" t="s">
        <v>268</v>
      </c>
      <c r="E208" s="335">
        <v>349</v>
      </c>
      <c r="F208" s="336">
        <v>49734.422880000006</v>
      </c>
      <c r="G208" s="337">
        <v>14396.71307</v>
      </c>
      <c r="H208" s="337">
        <v>64131.135950000004</v>
      </c>
      <c r="I208" s="337">
        <v>104271.21034000001</v>
      </c>
      <c r="J208" s="337">
        <v>46513.4139</v>
      </c>
      <c r="K208" s="337">
        <v>150784.62424</v>
      </c>
      <c r="L208" s="337">
        <v>5949.2814699999999</v>
      </c>
      <c r="M208" s="337">
        <v>1836.22046</v>
      </c>
      <c r="N208" s="337">
        <v>7785.5019299999994</v>
      </c>
      <c r="O208" s="337">
        <v>222701.26212</v>
      </c>
      <c r="P208" s="337">
        <v>40.227339999999998</v>
      </c>
      <c r="Q208" s="337">
        <v>11.384120000000001</v>
      </c>
      <c r="R208" s="338">
        <v>51.611460000000001</v>
      </c>
      <c r="S208" s="7"/>
      <c r="T208" s="7"/>
      <c r="U208" s="7"/>
      <c r="V208" s="7"/>
      <c r="W208" s="7"/>
      <c r="X208" s="7"/>
      <c r="Y208" s="7"/>
      <c r="Z208" s="7"/>
      <c r="AA208" s="7"/>
      <c r="AB208" s="7"/>
    </row>
    <row r="209" spans="1:28" s="313" customFormat="1">
      <c r="A209" s="339"/>
      <c r="B209" s="339"/>
      <c r="C209" s="339"/>
      <c r="D209" s="339"/>
      <c r="E209" s="340">
        <v>354</v>
      </c>
      <c r="F209" s="341">
        <v>38022.966810000005</v>
      </c>
      <c r="G209" s="342">
        <v>24441.763289999999</v>
      </c>
      <c r="H209" s="342">
        <v>62464.730100000001</v>
      </c>
      <c r="I209" s="342">
        <v>113070.87931</v>
      </c>
      <c r="J209" s="342">
        <v>51898.412499999999</v>
      </c>
      <c r="K209" s="342">
        <v>164969.29181</v>
      </c>
      <c r="L209" s="342">
        <v>6136.9894800000002</v>
      </c>
      <c r="M209" s="342">
        <v>4551.7364699999998</v>
      </c>
      <c r="N209" s="342">
        <v>10688.72595</v>
      </c>
      <c r="O209" s="342">
        <v>238122.74786</v>
      </c>
      <c r="P209" s="342">
        <v>41.620050000000006</v>
      </c>
      <c r="Q209" s="342">
        <v>17.44821</v>
      </c>
      <c r="R209" s="343">
        <v>59.068260000000002</v>
      </c>
      <c r="S209" s="7"/>
      <c r="T209" s="7"/>
      <c r="U209" s="7"/>
      <c r="V209" s="7"/>
      <c r="W209" s="7"/>
      <c r="X209" s="7"/>
      <c r="Y209" s="7"/>
      <c r="Z209" s="7"/>
      <c r="AA209" s="7"/>
      <c r="AB209" s="7"/>
    </row>
    <row r="210" spans="1:28" s="313" customFormat="1">
      <c r="A210" s="339"/>
      <c r="B210" s="339"/>
      <c r="C210" s="339"/>
      <c r="D210" s="334" t="s">
        <v>68</v>
      </c>
      <c r="E210" s="335">
        <v>206</v>
      </c>
      <c r="F210" s="336">
        <v>61827.071729999996</v>
      </c>
      <c r="G210" s="337">
        <v>70440.82362000001</v>
      </c>
      <c r="H210" s="337">
        <v>132267.89535000001</v>
      </c>
      <c r="I210" s="337">
        <v>201466.05768999999</v>
      </c>
      <c r="J210" s="337">
        <v>189418.98003000001</v>
      </c>
      <c r="K210" s="337">
        <v>390885.03772000002</v>
      </c>
      <c r="L210" s="337">
        <v>9966.5105199999998</v>
      </c>
      <c r="M210" s="337">
        <v>10137.138859999999</v>
      </c>
      <c r="N210" s="337">
        <v>20103.649379999999</v>
      </c>
      <c r="O210" s="337">
        <v>543256.5824500001</v>
      </c>
      <c r="P210" s="337">
        <v>65.046779999999998</v>
      </c>
      <c r="Q210" s="337">
        <v>710.52806999999996</v>
      </c>
      <c r="R210" s="338">
        <v>775.57484999999997</v>
      </c>
      <c r="S210" s="7"/>
      <c r="T210" s="7"/>
      <c r="U210" s="7"/>
      <c r="V210" s="7"/>
      <c r="W210" s="7"/>
      <c r="X210" s="7"/>
      <c r="Y210" s="7"/>
      <c r="Z210" s="7"/>
      <c r="AA210" s="7"/>
      <c r="AB210" s="7"/>
    </row>
    <row r="211" spans="1:28" s="313" customFormat="1">
      <c r="A211" s="339"/>
      <c r="B211" s="339"/>
      <c r="C211" s="339"/>
      <c r="D211" s="339"/>
      <c r="E211" s="340">
        <v>208</v>
      </c>
      <c r="F211" s="341">
        <v>27277.72478</v>
      </c>
      <c r="G211" s="342">
        <v>38953.774590000001</v>
      </c>
      <c r="H211" s="342">
        <v>66231.49936999999</v>
      </c>
      <c r="I211" s="342">
        <v>79969.658420000007</v>
      </c>
      <c r="J211" s="342">
        <v>69462.58958</v>
      </c>
      <c r="K211" s="342">
        <v>149432.24799999999</v>
      </c>
      <c r="L211" s="342">
        <v>6094.64228</v>
      </c>
      <c r="M211" s="342">
        <v>4718.0007699999996</v>
      </c>
      <c r="N211" s="342">
        <v>10812.643050000001</v>
      </c>
      <c r="O211" s="342">
        <v>226476.39041999998</v>
      </c>
      <c r="P211" s="342">
        <v>15.98794</v>
      </c>
      <c r="Q211" s="342">
        <v>14.19932</v>
      </c>
      <c r="R211" s="343">
        <v>30.187259999999998</v>
      </c>
      <c r="S211" s="7"/>
      <c r="T211" s="7"/>
      <c r="U211" s="7"/>
      <c r="V211" s="7"/>
      <c r="W211" s="7"/>
      <c r="X211" s="7"/>
      <c r="Y211" s="7"/>
      <c r="Z211" s="7"/>
      <c r="AA211" s="7"/>
      <c r="AB211" s="7"/>
    </row>
    <row r="212" spans="1:28" s="313" customFormat="1">
      <c r="A212" s="339"/>
      <c r="B212" s="339"/>
      <c r="C212" s="339"/>
      <c r="D212" s="339"/>
      <c r="E212" s="340">
        <v>427</v>
      </c>
      <c r="F212" s="341">
        <v>55944.188259999995</v>
      </c>
      <c r="G212" s="342">
        <v>65971.706380000003</v>
      </c>
      <c r="H212" s="342">
        <v>121915.89464</v>
      </c>
      <c r="I212" s="342">
        <v>97648.93643999999</v>
      </c>
      <c r="J212" s="342">
        <v>89971.738769999996</v>
      </c>
      <c r="K212" s="342">
        <v>187620.67521000002</v>
      </c>
      <c r="L212" s="342">
        <v>9347.98855</v>
      </c>
      <c r="M212" s="342">
        <v>6959.0956799999994</v>
      </c>
      <c r="N212" s="342">
        <v>16307.08423</v>
      </c>
      <c r="O212" s="342">
        <v>325843.65408000001</v>
      </c>
      <c r="P212" s="342">
        <v>313.85040000000004</v>
      </c>
      <c r="Q212" s="342">
        <v>47.734099999999998</v>
      </c>
      <c r="R212" s="343">
        <v>361.58449999999999</v>
      </c>
      <c r="S212" s="7"/>
      <c r="T212" s="7"/>
      <c r="U212" s="7"/>
      <c r="V212" s="7"/>
      <c r="W212" s="7"/>
      <c r="X212" s="7"/>
      <c r="Y212" s="7"/>
      <c r="Z212" s="7"/>
      <c r="AA212" s="7"/>
      <c r="AB212" s="7"/>
    </row>
    <row r="213" spans="1:28" s="313" customFormat="1">
      <c r="A213" s="339"/>
      <c r="B213" s="339"/>
      <c r="C213" s="339"/>
      <c r="D213" s="334" t="s">
        <v>83</v>
      </c>
      <c r="E213" s="335">
        <v>411</v>
      </c>
      <c r="F213" s="336">
        <v>32361.274539999999</v>
      </c>
      <c r="G213" s="337">
        <v>15561.272640000001</v>
      </c>
      <c r="H213" s="337">
        <v>47922.547180000001</v>
      </c>
      <c r="I213" s="337">
        <v>79764.124309999999</v>
      </c>
      <c r="J213" s="337">
        <v>33364.425969999997</v>
      </c>
      <c r="K213" s="337">
        <v>113128.55028</v>
      </c>
      <c r="L213" s="337">
        <v>4124.3767699999999</v>
      </c>
      <c r="M213" s="337">
        <v>3067.51208</v>
      </c>
      <c r="N213" s="337">
        <v>7191.8888499999994</v>
      </c>
      <c r="O213" s="337">
        <v>168242.98631000001</v>
      </c>
      <c r="P213" s="337">
        <v>38.450760000000002</v>
      </c>
      <c r="Q213" s="337">
        <v>6.9506999999999994</v>
      </c>
      <c r="R213" s="338">
        <v>45.40146</v>
      </c>
      <c r="S213" s="7"/>
      <c r="T213" s="7"/>
      <c r="U213" s="7"/>
      <c r="V213" s="7"/>
      <c r="W213" s="7"/>
      <c r="X213" s="7"/>
      <c r="Y213" s="7"/>
      <c r="Z213" s="7"/>
      <c r="AA213" s="7"/>
      <c r="AB213" s="7"/>
    </row>
    <row r="214" spans="1:28" s="313" customFormat="1">
      <c r="A214" s="339"/>
      <c r="B214" s="339"/>
      <c r="C214" s="339"/>
      <c r="D214" s="339"/>
      <c r="E214" s="340">
        <v>474</v>
      </c>
      <c r="F214" s="341">
        <v>42353.011020000005</v>
      </c>
      <c r="G214" s="342">
        <v>13273.692150000001</v>
      </c>
      <c r="H214" s="342">
        <v>55626.703170000001</v>
      </c>
      <c r="I214" s="342">
        <v>63872.536329999995</v>
      </c>
      <c r="J214" s="342">
        <v>17893.958879999998</v>
      </c>
      <c r="K214" s="342">
        <v>81766.495209999994</v>
      </c>
      <c r="L214" s="342">
        <v>2955.4936699999998</v>
      </c>
      <c r="M214" s="342">
        <v>1761.2870700000001</v>
      </c>
      <c r="N214" s="342">
        <v>4716.7807400000002</v>
      </c>
      <c r="O214" s="342">
        <v>142109.97912</v>
      </c>
      <c r="P214" s="342">
        <v>40.951279999999997</v>
      </c>
      <c r="Q214" s="342">
        <v>7.7300900000000006</v>
      </c>
      <c r="R214" s="343">
        <v>48.681370000000001</v>
      </c>
      <c r="S214" s="7"/>
      <c r="T214" s="7"/>
      <c r="U214" s="7"/>
      <c r="V214" s="7"/>
      <c r="W214" s="7"/>
      <c r="X214" s="7"/>
      <c r="Y214" s="7"/>
      <c r="Z214" s="7"/>
      <c r="AA214" s="7"/>
      <c r="AB214" s="7"/>
    </row>
    <row r="215" spans="1:28" s="313" customFormat="1">
      <c r="A215" s="339"/>
      <c r="B215" s="339"/>
      <c r="C215" s="339"/>
      <c r="D215" s="339"/>
      <c r="E215" s="340">
        <v>516</v>
      </c>
      <c r="F215" s="341">
        <v>161977.87007</v>
      </c>
      <c r="G215" s="342">
        <v>151070.63941</v>
      </c>
      <c r="H215" s="342">
        <v>313048.50948000001</v>
      </c>
      <c r="I215" s="342">
        <v>272569.52567</v>
      </c>
      <c r="J215" s="342">
        <v>118079.36854000001</v>
      </c>
      <c r="K215" s="342">
        <v>390648.89421</v>
      </c>
      <c r="L215" s="342">
        <v>16892.93505</v>
      </c>
      <c r="M215" s="342">
        <v>8752.8477200000016</v>
      </c>
      <c r="N215" s="342">
        <v>25645.782769999998</v>
      </c>
      <c r="O215" s="342">
        <v>729343.18646</v>
      </c>
      <c r="P215" s="342">
        <v>762.55047000000002</v>
      </c>
      <c r="Q215" s="342">
        <v>94.452339999999992</v>
      </c>
      <c r="R215" s="343">
        <v>857.00281000000007</v>
      </c>
      <c r="S215" s="7"/>
      <c r="T215" s="7"/>
      <c r="U215" s="7"/>
      <c r="V215" s="7"/>
      <c r="W215" s="7"/>
      <c r="X215" s="7"/>
      <c r="Y215" s="7"/>
      <c r="Z215" s="7"/>
      <c r="AA215" s="7"/>
      <c r="AB215" s="7"/>
    </row>
    <row r="216" spans="1:28" s="313" customFormat="1">
      <c r="A216" s="339"/>
      <c r="B216" s="339"/>
      <c r="C216" s="339"/>
      <c r="D216" s="334" t="s">
        <v>69</v>
      </c>
      <c r="E216" s="335">
        <v>212</v>
      </c>
      <c r="F216" s="336">
        <v>130160.77022000001</v>
      </c>
      <c r="G216" s="337">
        <v>178077.70121999999</v>
      </c>
      <c r="H216" s="337">
        <v>308238.47143999999</v>
      </c>
      <c r="I216" s="337">
        <v>163087.13440000001</v>
      </c>
      <c r="J216" s="337">
        <v>358755.31831</v>
      </c>
      <c r="K216" s="337">
        <v>521842.45270999998</v>
      </c>
      <c r="L216" s="337">
        <v>6602.3283000000001</v>
      </c>
      <c r="M216" s="337">
        <v>15268.06861</v>
      </c>
      <c r="N216" s="337">
        <v>21870.396909999999</v>
      </c>
      <c r="O216" s="337">
        <v>851951.32105999999</v>
      </c>
      <c r="P216" s="337">
        <v>196.76873999999998</v>
      </c>
      <c r="Q216" s="337">
        <v>127.70060000000001</v>
      </c>
      <c r="R216" s="338">
        <v>324.46934000000005</v>
      </c>
      <c r="S216" s="7"/>
      <c r="T216" s="7"/>
      <c r="U216" s="7"/>
      <c r="V216" s="7"/>
      <c r="W216" s="7"/>
      <c r="X216" s="7"/>
      <c r="Y216" s="7"/>
      <c r="Z216" s="7"/>
      <c r="AA216" s="7"/>
      <c r="AB216" s="7"/>
    </row>
    <row r="217" spans="1:28" s="313" customFormat="1">
      <c r="A217" s="339"/>
      <c r="B217" s="339"/>
      <c r="C217" s="339"/>
      <c r="D217" s="339"/>
      <c r="E217" s="340">
        <v>213</v>
      </c>
      <c r="F217" s="341">
        <v>60024.056670000005</v>
      </c>
      <c r="G217" s="342">
        <v>71331.728759999998</v>
      </c>
      <c r="H217" s="342">
        <v>131355.78543000002</v>
      </c>
      <c r="I217" s="342">
        <v>67910.581519999992</v>
      </c>
      <c r="J217" s="342">
        <v>79699.358389999994</v>
      </c>
      <c r="K217" s="342">
        <v>147609.93990999999</v>
      </c>
      <c r="L217" s="342">
        <v>3042.2847000000002</v>
      </c>
      <c r="M217" s="342">
        <v>4048.1481800000001</v>
      </c>
      <c r="N217" s="342">
        <v>7090.4328800000003</v>
      </c>
      <c r="O217" s="342">
        <v>286056.15822000004</v>
      </c>
      <c r="P217" s="342">
        <v>33.591949999999997</v>
      </c>
      <c r="Q217" s="342">
        <v>8.2056500000000003</v>
      </c>
      <c r="R217" s="343">
        <v>41.797599999999996</v>
      </c>
      <c r="S217" s="7"/>
      <c r="T217" s="7"/>
      <c r="U217" s="7"/>
      <c r="V217" s="7"/>
      <c r="W217" s="7"/>
      <c r="X217" s="7"/>
      <c r="Y217" s="7"/>
      <c r="Z217" s="7"/>
      <c r="AA217" s="7"/>
      <c r="AB217" s="7"/>
    </row>
    <row r="218" spans="1:28" s="313" customFormat="1">
      <c r="A218" s="339"/>
      <c r="B218" s="339"/>
      <c r="C218" s="339"/>
      <c r="D218" s="339"/>
      <c r="E218" s="340">
        <v>215</v>
      </c>
      <c r="F218" s="341">
        <v>28030.905730000002</v>
      </c>
      <c r="G218" s="342">
        <v>25585.27765</v>
      </c>
      <c r="H218" s="342">
        <v>53616.183380000002</v>
      </c>
      <c r="I218" s="342">
        <v>96726.025110000002</v>
      </c>
      <c r="J218" s="342">
        <v>87203.609379999994</v>
      </c>
      <c r="K218" s="342">
        <v>183929.63449</v>
      </c>
      <c r="L218" s="342">
        <v>6073.13922</v>
      </c>
      <c r="M218" s="342">
        <v>5228.4234400000005</v>
      </c>
      <c r="N218" s="342">
        <v>11301.56266</v>
      </c>
      <c r="O218" s="342">
        <v>248847.38052999999</v>
      </c>
      <c r="P218" s="342">
        <v>112.61111</v>
      </c>
      <c r="Q218" s="342">
        <v>49.755660000000006</v>
      </c>
      <c r="R218" s="343">
        <v>162.36677</v>
      </c>
      <c r="S218" s="7"/>
      <c r="T218" s="7"/>
      <c r="U218" s="7"/>
      <c r="V218" s="7"/>
      <c r="W218" s="7"/>
      <c r="X218" s="7"/>
      <c r="Y218" s="7"/>
      <c r="Z218" s="7"/>
      <c r="AA218" s="7"/>
      <c r="AB218" s="7"/>
    </row>
    <row r="219" spans="1:28" s="313" customFormat="1">
      <c r="A219" s="339"/>
      <c r="B219" s="339"/>
      <c r="C219" s="339"/>
      <c r="D219" s="339"/>
      <c r="E219" s="340">
        <v>296</v>
      </c>
      <c r="F219" s="341">
        <v>222579.42144000001</v>
      </c>
      <c r="G219" s="342">
        <v>279150.72593000002</v>
      </c>
      <c r="H219" s="342">
        <v>501730.14737000002</v>
      </c>
      <c r="I219" s="342">
        <v>103999.62281</v>
      </c>
      <c r="J219" s="342">
        <v>206829.87978999998</v>
      </c>
      <c r="K219" s="342">
        <v>310829.50260000001</v>
      </c>
      <c r="L219" s="342">
        <v>7016.0946399999993</v>
      </c>
      <c r="M219" s="342">
        <v>10784.982019999999</v>
      </c>
      <c r="N219" s="342">
        <v>17801.076659999999</v>
      </c>
      <c r="O219" s="342">
        <v>830360.72663000005</v>
      </c>
      <c r="P219" s="342">
        <v>669.88837000000001</v>
      </c>
      <c r="Q219" s="342">
        <v>507.09589</v>
      </c>
      <c r="R219" s="343">
        <v>1176.9842599999999</v>
      </c>
      <c r="S219" s="7"/>
      <c r="T219" s="7"/>
      <c r="U219" s="7"/>
      <c r="V219" s="7"/>
      <c r="W219" s="7"/>
      <c r="X219" s="7"/>
      <c r="Y219" s="7"/>
      <c r="Z219" s="7"/>
      <c r="AA219" s="7"/>
      <c r="AB219" s="7"/>
    </row>
    <row r="220" spans="1:28" s="313" customFormat="1">
      <c r="A220" s="339"/>
      <c r="B220" s="339"/>
      <c r="C220" s="339"/>
      <c r="D220" s="339"/>
      <c r="E220" s="340">
        <v>303</v>
      </c>
      <c r="F220" s="341">
        <v>55109.270799999998</v>
      </c>
      <c r="G220" s="342">
        <v>61651.881549999998</v>
      </c>
      <c r="H220" s="342">
        <v>116761.15234999999</v>
      </c>
      <c r="I220" s="342">
        <v>151213.31211000003</v>
      </c>
      <c r="J220" s="342">
        <v>183364.90911000001</v>
      </c>
      <c r="K220" s="342">
        <v>334578.22122000001</v>
      </c>
      <c r="L220" s="342">
        <v>7816.2310900000002</v>
      </c>
      <c r="M220" s="342">
        <v>7999.7263800000001</v>
      </c>
      <c r="N220" s="342">
        <v>15815.957470000001</v>
      </c>
      <c r="O220" s="342">
        <v>467155.33104000002</v>
      </c>
      <c r="P220" s="342">
        <v>80.381100000000004</v>
      </c>
      <c r="Q220" s="342">
        <v>65.091380000000001</v>
      </c>
      <c r="R220" s="343">
        <v>145.47248000000002</v>
      </c>
      <c r="S220" s="7"/>
      <c r="T220" s="7"/>
      <c r="U220" s="7"/>
      <c r="V220" s="7"/>
      <c r="W220" s="7"/>
      <c r="X220" s="7"/>
      <c r="Y220" s="7"/>
      <c r="Z220" s="7"/>
      <c r="AA220" s="7"/>
      <c r="AB220" s="7"/>
    </row>
    <row r="221" spans="1:28" s="313" customFormat="1">
      <c r="A221" s="339"/>
      <c r="B221" s="339"/>
      <c r="C221" s="339"/>
      <c r="D221" s="339"/>
      <c r="E221" s="340">
        <v>420</v>
      </c>
      <c r="F221" s="341">
        <v>32584.330839999999</v>
      </c>
      <c r="G221" s="342">
        <v>53244.777040000001</v>
      </c>
      <c r="H221" s="342">
        <v>85829.107879999996</v>
      </c>
      <c r="I221" s="342">
        <v>52460.45983</v>
      </c>
      <c r="J221" s="342">
        <v>106129.96601</v>
      </c>
      <c r="K221" s="342">
        <v>158590.42584000001</v>
      </c>
      <c r="L221" s="342">
        <v>8086.7870300000004</v>
      </c>
      <c r="M221" s="342">
        <v>7873.9748899999995</v>
      </c>
      <c r="N221" s="342">
        <v>15960.761920000001</v>
      </c>
      <c r="O221" s="342">
        <v>260380.29564</v>
      </c>
      <c r="P221" s="342">
        <v>41.991849999999999</v>
      </c>
      <c r="Q221" s="342">
        <v>41.646929999999998</v>
      </c>
      <c r="R221" s="343">
        <v>83.638779999999997</v>
      </c>
      <c r="S221" s="7"/>
      <c r="T221" s="7"/>
      <c r="U221" s="7"/>
      <c r="V221" s="7"/>
      <c r="W221" s="7"/>
      <c r="X221" s="7"/>
      <c r="Y221" s="7"/>
      <c r="Z221" s="7"/>
      <c r="AA221" s="7"/>
      <c r="AB221" s="7"/>
    </row>
    <row r="222" spans="1:28" s="313" customFormat="1">
      <c r="A222" s="339"/>
      <c r="B222" s="339"/>
      <c r="C222" s="339"/>
      <c r="D222" s="339"/>
      <c r="E222" s="340">
        <v>446</v>
      </c>
      <c r="F222" s="341">
        <v>36203.524210000003</v>
      </c>
      <c r="G222" s="342">
        <v>22124.85268</v>
      </c>
      <c r="H222" s="342">
        <v>58328.37689</v>
      </c>
      <c r="I222" s="342">
        <v>57174.808669999999</v>
      </c>
      <c r="J222" s="342">
        <v>90766.024819999991</v>
      </c>
      <c r="K222" s="342">
        <v>147940.83349000002</v>
      </c>
      <c r="L222" s="342">
        <v>2520.8731699999998</v>
      </c>
      <c r="M222" s="342">
        <v>2700.7507599999999</v>
      </c>
      <c r="N222" s="342">
        <v>5221.6239299999997</v>
      </c>
      <c r="O222" s="342">
        <v>211490.83431000001</v>
      </c>
      <c r="P222" s="342">
        <v>127.79075999999999</v>
      </c>
      <c r="Q222" s="342">
        <v>6.7279399999999994</v>
      </c>
      <c r="R222" s="343">
        <v>134.51870000000002</v>
      </c>
      <c r="S222" s="7"/>
      <c r="T222" s="7"/>
      <c r="U222" s="7"/>
      <c r="V222" s="7"/>
      <c r="W222" s="7"/>
      <c r="X222" s="7"/>
      <c r="Y222" s="7"/>
      <c r="Z222" s="7"/>
      <c r="AA222" s="7"/>
      <c r="AB222" s="7"/>
    </row>
    <row r="223" spans="1:28" s="313" customFormat="1">
      <c r="A223" s="339"/>
      <c r="B223" s="339"/>
      <c r="C223" s="339"/>
      <c r="D223" s="339"/>
      <c r="E223" s="340">
        <v>477</v>
      </c>
      <c r="F223" s="341">
        <v>20931.152260000003</v>
      </c>
      <c r="G223" s="342">
        <v>5015.9415599999993</v>
      </c>
      <c r="H223" s="342">
        <v>25947.093820000002</v>
      </c>
      <c r="I223" s="342">
        <v>44182.433189999996</v>
      </c>
      <c r="J223" s="342">
        <v>36545.638610000002</v>
      </c>
      <c r="K223" s="342">
        <v>80728.071799999991</v>
      </c>
      <c r="L223" s="342">
        <v>3590.4842599999997</v>
      </c>
      <c r="M223" s="342">
        <v>3247.8451</v>
      </c>
      <c r="N223" s="342">
        <v>6838.3293600000006</v>
      </c>
      <c r="O223" s="342">
        <v>113513.49498</v>
      </c>
      <c r="P223" s="342">
        <v>14.77707</v>
      </c>
      <c r="Q223" s="342">
        <v>41.807940000000002</v>
      </c>
      <c r="R223" s="343">
        <v>56.585010000000004</v>
      </c>
      <c r="S223" s="7"/>
      <c r="T223" s="7"/>
      <c r="U223" s="7"/>
      <c r="V223" s="7"/>
      <c r="W223" s="7"/>
      <c r="X223" s="7"/>
      <c r="Y223" s="7"/>
      <c r="Z223" s="7"/>
      <c r="AA223" s="7"/>
      <c r="AB223" s="7"/>
    </row>
    <row r="224" spans="1:28" s="313" customFormat="1">
      <c r="A224" s="339"/>
      <c r="B224" s="339"/>
      <c r="C224" s="339"/>
      <c r="D224" s="339"/>
      <c r="E224" s="340">
        <v>481</v>
      </c>
      <c r="F224" s="341">
        <v>28206.173620000001</v>
      </c>
      <c r="G224" s="342">
        <v>43307.279520000004</v>
      </c>
      <c r="H224" s="342">
        <v>71513.453139999998</v>
      </c>
      <c r="I224" s="342">
        <v>75791.95315999999</v>
      </c>
      <c r="J224" s="342">
        <v>92520.015459999995</v>
      </c>
      <c r="K224" s="342">
        <v>168311.96862</v>
      </c>
      <c r="L224" s="342">
        <v>2851.8207299999999</v>
      </c>
      <c r="M224" s="342">
        <v>3867.3869900000004</v>
      </c>
      <c r="N224" s="342">
        <v>6719.2077199999994</v>
      </c>
      <c r="O224" s="342">
        <v>246544.62948</v>
      </c>
      <c r="P224" s="342">
        <v>35.555709999999998</v>
      </c>
      <c r="Q224" s="342">
        <v>13.425690000000001</v>
      </c>
      <c r="R224" s="343">
        <v>48.981400000000001</v>
      </c>
      <c r="S224" s="7"/>
      <c r="T224" s="7"/>
      <c r="U224" s="7"/>
      <c r="V224" s="7"/>
      <c r="W224" s="7"/>
      <c r="X224" s="7"/>
      <c r="Y224" s="7"/>
      <c r="Z224" s="7"/>
      <c r="AA224" s="7"/>
      <c r="AB224" s="7"/>
    </row>
    <row r="225" spans="1:28" s="313" customFormat="1">
      <c r="A225" s="339"/>
      <c r="B225" s="339"/>
      <c r="C225" s="339"/>
      <c r="D225" s="339"/>
      <c r="E225" s="340">
        <v>521</v>
      </c>
      <c r="F225" s="341">
        <v>17598.460199999998</v>
      </c>
      <c r="G225" s="342">
        <v>12386.070900000001</v>
      </c>
      <c r="H225" s="342">
        <v>29984.5311</v>
      </c>
      <c r="I225" s="342">
        <v>38316.977509999997</v>
      </c>
      <c r="J225" s="342">
        <v>56497.542959999999</v>
      </c>
      <c r="K225" s="342">
        <v>94814.520470000003</v>
      </c>
      <c r="L225" s="342">
        <v>869.66400999999996</v>
      </c>
      <c r="M225" s="342">
        <v>1646.5259799999999</v>
      </c>
      <c r="N225" s="342">
        <v>2516.1899900000003</v>
      </c>
      <c r="O225" s="342">
        <v>127315.24156000001</v>
      </c>
      <c r="P225" s="342">
        <v>29.244910000000001</v>
      </c>
      <c r="Q225" s="342">
        <v>4.9966400000000002</v>
      </c>
      <c r="R225" s="343">
        <v>34.241550000000004</v>
      </c>
      <c r="S225" s="7"/>
      <c r="T225" s="7"/>
      <c r="U225" s="7"/>
      <c r="V225" s="7"/>
      <c r="W225" s="7"/>
      <c r="X225" s="7"/>
      <c r="Y225" s="7"/>
      <c r="Z225" s="7"/>
      <c r="AA225" s="7"/>
      <c r="AB225" s="7"/>
    </row>
    <row r="226" spans="1:28" s="313" customFormat="1">
      <c r="A226" s="339"/>
      <c r="B226" s="339"/>
      <c r="C226" s="339"/>
      <c r="D226" s="339"/>
      <c r="E226" s="340">
        <v>542</v>
      </c>
      <c r="F226" s="341">
        <v>15001.170840000001</v>
      </c>
      <c r="G226" s="342">
        <v>9768.6914399999987</v>
      </c>
      <c r="H226" s="342">
        <v>24769.862280000001</v>
      </c>
      <c r="I226" s="342">
        <v>61439.562810000003</v>
      </c>
      <c r="J226" s="342">
        <v>36135.479679999997</v>
      </c>
      <c r="K226" s="342">
        <v>97575.042489999993</v>
      </c>
      <c r="L226" s="342">
        <v>3063.2437300000001</v>
      </c>
      <c r="M226" s="342">
        <v>1613.1313400000001</v>
      </c>
      <c r="N226" s="342">
        <v>4676.3750700000001</v>
      </c>
      <c r="O226" s="342">
        <v>127021.27984</v>
      </c>
      <c r="P226" s="342">
        <v>18.342110000000002</v>
      </c>
      <c r="Q226" s="342">
        <v>6.3135399999999997</v>
      </c>
      <c r="R226" s="343">
        <v>24.655650000000001</v>
      </c>
      <c r="S226" s="7"/>
      <c r="T226" s="7"/>
      <c r="U226" s="7"/>
      <c r="V226" s="7"/>
      <c r="W226" s="7"/>
      <c r="X226" s="7"/>
      <c r="Y226" s="7"/>
      <c r="Z226" s="7"/>
      <c r="AA226" s="7"/>
      <c r="AB226" s="7"/>
    </row>
    <row r="227" spans="1:28" s="313" customFormat="1">
      <c r="A227" s="339"/>
      <c r="B227" s="339"/>
      <c r="C227" s="339"/>
      <c r="D227" s="339"/>
      <c r="E227" s="340">
        <v>551</v>
      </c>
      <c r="F227" s="341">
        <v>841.93704000000002</v>
      </c>
      <c r="G227" s="342">
        <v>2727.3741199999999</v>
      </c>
      <c r="H227" s="342">
        <v>3569.3111600000002</v>
      </c>
      <c r="I227" s="342">
        <v>18808.939489999997</v>
      </c>
      <c r="J227" s="342">
        <v>59273.505369999999</v>
      </c>
      <c r="K227" s="342">
        <v>78082.444860000003</v>
      </c>
      <c r="L227" s="342">
        <v>37320.855009999999</v>
      </c>
      <c r="M227" s="342">
        <v>103302.19498</v>
      </c>
      <c r="N227" s="342">
        <v>140623.04999</v>
      </c>
      <c r="O227" s="342">
        <v>222274.80601</v>
      </c>
      <c r="P227" s="342">
        <v>0</v>
      </c>
      <c r="Q227" s="342">
        <v>6.5040000000000001E-2</v>
      </c>
      <c r="R227" s="343">
        <v>6.5040000000000001E-2</v>
      </c>
      <c r="S227" s="7"/>
      <c r="T227" s="7"/>
      <c r="U227" s="7"/>
      <c r="V227" s="7"/>
      <c r="W227" s="7"/>
      <c r="X227" s="7"/>
      <c r="Y227" s="7"/>
      <c r="Z227" s="7"/>
      <c r="AA227" s="7"/>
      <c r="AB227" s="7"/>
    </row>
    <row r="228" spans="1:28" s="313" customFormat="1">
      <c r="A228" s="339"/>
      <c r="B228" s="339"/>
      <c r="C228" s="339"/>
      <c r="D228" s="339"/>
      <c r="E228" s="340">
        <v>558</v>
      </c>
      <c r="F228" s="341">
        <v>18922.586309999999</v>
      </c>
      <c r="G228" s="342">
        <v>67104.782019999999</v>
      </c>
      <c r="H228" s="342">
        <v>86027.368329999998</v>
      </c>
      <c r="I228" s="342">
        <v>15139.095069999999</v>
      </c>
      <c r="J228" s="342">
        <v>130437.57732</v>
      </c>
      <c r="K228" s="342">
        <v>145576.67238999999</v>
      </c>
      <c r="L228" s="342">
        <v>41630.488680000002</v>
      </c>
      <c r="M228" s="342">
        <v>397103.21370999998</v>
      </c>
      <c r="N228" s="342">
        <v>438733.70238999999</v>
      </c>
      <c r="O228" s="342">
        <v>670337.74311000004</v>
      </c>
      <c r="P228" s="342">
        <v>0.20811000000000002</v>
      </c>
      <c r="Q228" s="342">
        <v>0.19237000000000001</v>
      </c>
      <c r="R228" s="343">
        <v>0.40048</v>
      </c>
      <c r="S228" s="7"/>
      <c r="T228" s="7"/>
      <c r="U228" s="7"/>
      <c r="V228" s="7"/>
      <c r="W228" s="7"/>
      <c r="X228" s="7"/>
      <c r="Y228" s="7"/>
      <c r="Z228" s="7"/>
      <c r="AA228" s="7"/>
      <c r="AB228" s="7"/>
    </row>
    <row r="229" spans="1:28" s="313" customFormat="1">
      <c r="A229" s="339"/>
      <c r="B229" s="339"/>
      <c r="C229" s="339"/>
      <c r="D229" s="339"/>
      <c r="E229" s="340">
        <v>580</v>
      </c>
      <c r="F229" s="341">
        <v>26480.531709999999</v>
      </c>
      <c r="G229" s="342">
        <v>25879.724879999998</v>
      </c>
      <c r="H229" s="342">
        <v>52360.256590000005</v>
      </c>
      <c r="I229" s="342">
        <v>76567.648509999999</v>
      </c>
      <c r="J229" s="342">
        <v>109586.92637</v>
      </c>
      <c r="K229" s="342">
        <v>186154.57488</v>
      </c>
      <c r="L229" s="342">
        <v>63796.401939999996</v>
      </c>
      <c r="M229" s="342">
        <v>87685.515269999989</v>
      </c>
      <c r="N229" s="342">
        <v>151481.91721000001</v>
      </c>
      <c r="O229" s="342">
        <v>389996.74868000002</v>
      </c>
      <c r="P229" s="342">
        <v>24.231290000000001</v>
      </c>
      <c r="Q229" s="342">
        <v>18.641549999999999</v>
      </c>
      <c r="R229" s="343">
        <v>42.872839999999997</v>
      </c>
      <c r="S229" s="7"/>
      <c r="T229" s="7"/>
      <c r="U229" s="7"/>
      <c r="V229" s="7"/>
      <c r="W229" s="7"/>
      <c r="X229" s="7"/>
      <c r="Y229" s="7"/>
      <c r="Z229" s="7"/>
      <c r="AA229" s="7"/>
      <c r="AB229" s="7"/>
    </row>
    <row r="230" spans="1:28" s="313" customFormat="1">
      <c r="A230" s="339"/>
      <c r="B230" s="339"/>
      <c r="C230" s="339"/>
      <c r="D230" s="334" t="s">
        <v>86</v>
      </c>
      <c r="E230" s="335">
        <v>291</v>
      </c>
      <c r="F230" s="336">
        <v>15619.420699999999</v>
      </c>
      <c r="G230" s="337">
        <v>7720.58338</v>
      </c>
      <c r="H230" s="337">
        <v>23340.004079999999</v>
      </c>
      <c r="I230" s="337">
        <v>56105.85413</v>
      </c>
      <c r="J230" s="337">
        <v>11961.534079999999</v>
      </c>
      <c r="K230" s="337">
        <v>68067.38820999999</v>
      </c>
      <c r="L230" s="337">
        <v>2604.8483200000001</v>
      </c>
      <c r="M230" s="337">
        <v>693.24109999999996</v>
      </c>
      <c r="N230" s="337">
        <v>3298.0894199999998</v>
      </c>
      <c r="O230" s="337">
        <v>94705.481709999993</v>
      </c>
      <c r="P230" s="337">
        <v>17.672930000000001</v>
      </c>
      <c r="Q230" s="337">
        <v>10.401309999999999</v>
      </c>
      <c r="R230" s="338">
        <v>28.074240000000003</v>
      </c>
      <c r="S230" s="7"/>
      <c r="T230" s="7"/>
      <c r="U230" s="7"/>
      <c r="V230" s="7"/>
      <c r="W230" s="7"/>
      <c r="X230" s="7"/>
      <c r="Y230" s="7"/>
      <c r="Z230" s="7"/>
      <c r="AA230" s="7"/>
      <c r="AB230" s="7"/>
    </row>
    <row r="231" spans="1:28" s="313" customFormat="1">
      <c r="A231" s="339"/>
      <c r="B231" s="339"/>
      <c r="C231" s="339"/>
      <c r="D231" s="339"/>
      <c r="E231" s="340">
        <v>378</v>
      </c>
      <c r="F231" s="341">
        <v>44257.270060000003</v>
      </c>
      <c r="G231" s="342">
        <v>17660.073969999998</v>
      </c>
      <c r="H231" s="342">
        <v>61917.34403</v>
      </c>
      <c r="I231" s="342">
        <v>88235.139819999997</v>
      </c>
      <c r="J231" s="342">
        <v>19571.859359999999</v>
      </c>
      <c r="K231" s="342">
        <v>107806.99918000001</v>
      </c>
      <c r="L231" s="342">
        <v>5047.7798499999999</v>
      </c>
      <c r="M231" s="342">
        <v>1080.1329900000001</v>
      </c>
      <c r="N231" s="342">
        <v>6127.91284</v>
      </c>
      <c r="O231" s="342">
        <v>175852.25605000003</v>
      </c>
      <c r="P231" s="342">
        <v>33.125089999999993</v>
      </c>
      <c r="Q231" s="342">
        <v>15.57334</v>
      </c>
      <c r="R231" s="343">
        <v>48.698430000000002</v>
      </c>
      <c r="S231" s="7"/>
      <c r="T231" s="7"/>
      <c r="U231" s="7"/>
      <c r="V231" s="7"/>
      <c r="W231" s="7"/>
      <c r="X231" s="7"/>
      <c r="Y231" s="7"/>
      <c r="Z231" s="7"/>
      <c r="AA231" s="7"/>
      <c r="AB231" s="7"/>
    </row>
    <row r="232" spans="1:28" s="313" customFormat="1">
      <c r="A232" s="339"/>
      <c r="B232" s="339"/>
      <c r="C232" s="339"/>
      <c r="D232" s="339"/>
      <c r="E232" s="340">
        <v>391</v>
      </c>
      <c r="F232" s="341">
        <v>29195.102739999998</v>
      </c>
      <c r="G232" s="342">
        <v>6895.3196699999999</v>
      </c>
      <c r="H232" s="342">
        <v>36090.422409999999</v>
      </c>
      <c r="I232" s="342">
        <v>131053.36275</v>
      </c>
      <c r="J232" s="342">
        <v>23095.38193</v>
      </c>
      <c r="K232" s="342">
        <v>154148.74468</v>
      </c>
      <c r="L232" s="342">
        <v>13766.70391</v>
      </c>
      <c r="M232" s="342">
        <v>2635.5265399999998</v>
      </c>
      <c r="N232" s="342">
        <v>16402.230449999999</v>
      </c>
      <c r="O232" s="342">
        <v>206641.39754000001</v>
      </c>
      <c r="P232" s="342">
        <v>56.93806</v>
      </c>
      <c r="Q232" s="342">
        <v>8.5386399999999991</v>
      </c>
      <c r="R232" s="343">
        <v>65.476699999999994</v>
      </c>
      <c r="S232" s="7"/>
      <c r="T232" s="7"/>
      <c r="U232" s="7"/>
      <c r="V232" s="7"/>
      <c r="W232" s="7"/>
      <c r="X232" s="7"/>
      <c r="Y232" s="7"/>
      <c r="Z232" s="7"/>
      <c r="AA232" s="7"/>
      <c r="AB232" s="7"/>
    </row>
    <row r="233" spans="1:28" s="313" customFormat="1">
      <c r="A233" s="339"/>
      <c r="B233" s="339"/>
      <c r="C233" s="339"/>
      <c r="D233" s="339"/>
      <c r="E233" s="340">
        <v>545</v>
      </c>
      <c r="F233" s="341">
        <v>25551.433390000002</v>
      </c>
      <c r="G233" s="342">
        <v>6658.2242800000004</v>
      </c>
      <c r="H233" s="342">
        <v>32209.657670000001</v>
      </c>
      <c r="I233" s="342">
        <v>88168.060670000006</v>
      </c>
      <c r="J233" s="342">
        <v>21041.305690000001</v>
      </c>
      <c r="K233" s="342">
        <v>109209.36636</v>
      </c>
      <c r="L233" s="342">
        <v>4839.1530999999995</v>
      </c>
      <c r="M233" s="342">
        <v>2434.7033199999996</v>
      </c>
      <c r="N233" s="342">
        <v>7273.8564200000001</v>
      </c>
      <c r="O233" s="342">
        <v>148692.88045</v>
      </c>
      <c r="P233" s="342">
        <v>26.440819999999999</v>
      </c>
      <c r="Q233" s="342">
        <v>12.49433</v>
      </c>
      <c r="R233" s="343">
        <v>38.93515</v>
      </c>
      <c r="S233" s="7"/>
      <c r="T233" s="7"/>
      <c r="U233" s="7"/>
      <c r="V233" s="7"/>
      <c r="W233" s="7"/>
      <c r="X233" s="7"/>
      <c r="Y233" s="7"/>
      <c r="Z233" s="7"/>
      <c r="AA233" s="7"/>
      <c r="AB233" s="7"/>
    </row>
    <row r="234" spans="1:28" s="313" customFormat="1">
      <c r="A234" s="339"/>
      <c r="B234" s="339"/>
      <c r="C234" s="339"/>
      <c r="D234" s="334" t="s">
        <v>269</v>
      </c>
      <c r="E234" s="335">
        <v>350</v>
      </c>
      <c r="F234" s="336">
        <v>22463.033010000003</v>
      </c>
      <c r="G234" s="337">
        <v>12080.50901</v>
      </c>
      <c r="H234" s="337">
        <v>34543.542020000001</v>
      </c>
      <c r="I234" s="337">
        <v>97170.805950000009</v>
      </c>
      <c r="J234" s="337">
        <v>26966.905159999998</v>
      </c>
      <c r="K234" s="337">
        <v>124137.71111</v>
      </c>
      <c r="L234" s="337">
        <v>6841.35959</v>
      </c>
      <c r="M234" s="337">
        <v>2228.0907099999999</v>
      </c>
      <c r="N234" s="337">
        <v>9069.4503000000004</v>
      </c>
      <c r="O234" s="337">
        <v>167750.70342999999</v>
      </c>
      <c r="P234" s="337">
        <v>92.913210000000007</v>
      </c>
      <c r="Q234" s="337">
        <v>27.497810000000001</v>
      </c>
      <c r="R234" s="338">
        <v>120.41102000000001</v>
      </c>
      <c r="S234" s="7"/>
      <c r="T234" s="7"/>
      <c r="U234" s="7"/>
      <c r="V234" s="7"/>
      <c r="W234" s="7"/>
      <c r="X234" s="7"/>
      <c r="Y234" s="7"/>
      <c r="Z234" s="7"/>
      <c r="AA234" s="7"/>
      <c r="AB234" s="7"/>
    </row>
    <row r="235" spans="1:28" s="313" customFormat="1">
      <c r="A235" s="339"/>
      <c r="B235" s="339"/>
      <c r="C235" s="339"/>
      <c r="D235" s="339"/>
      <c r="E235" s="340">
        <v>688</v>
      </c>
      <c r="F235" s="341">
        <v>4215.2022999999999</v>
      </c>
      <c r="G235" s="342">
        <v>464.70771999999999</v>
      </c>
      <c r="H235" s="342">
        <v>4679.9100199999993</v>
      </c>
      <c r="I235" s="342">
        <v>61985.92899</v>
      </c>
      <c r="J235" s="342">
        <v>12657.640789999999</v>
      </c>
      <c r="K235" s="342">
        <v>74643.569780000005</v>
      </c>
      <c r="L235" s="342">
        <v>2936.8670400000001</v>
      </c>
      <c r="M235" s="342">
        <v>303.48473999999999</v>
      </c>
      <c r="N235" s="342">
        <v>3240.35178</v>
      </c>
      <c r="O235" s="342">
        <v>82563.831579999998</v>
      </c>
      <c r="P235" s="342">
        <v>7.01736</v>
      </c>
      <c r="Q235" s="342">
        <v>2.84395</v>
      </c>
      <c r="R235" s="343">
        <v>9.8613099999999996</v>
      </c>
      <c r="S235" s="7"/>
      <c r="T235" s="7"/>
      <c r="U235" s="7"/>
      <c r="V235" s="7"/>
      <c r="W235" s="7"/>
      <c r="X235" s="7"/>
      <c r="Y235" s="7"/>
      <c r="Z235" s="7"/>
      <c r="AA235" s="7"/>
      <c r="AB235" s="7"/>
    </row>
    <row r="236" spans="1:28" s="313" customFormat="1">
      <c r="A236" s="339"/>
      <c r="B236" s="339"/>
      <c r="C236" s="339"/>
      <c r="D236" s="334" t="s">
        <v>77</v>
      </c>
      <c r="E236" s="335">
        <v>338</v>
      </c>
      <c r="F236" s="336">
        <v>76916.456640000004</v>
      </c>
      <c r="G236" s="337">
        <v>48668.681779999999</v>
      </c>
      <c r="H236" s="337">
        <v>125585.13842</v>
      </c>
      <c r="I236" s="337">
        <v>205595.96466999999</v>
      </c>
      <c r="J236" s="337">
        <v>92499.982930000013</v>
      </c>
      <c r="K236" s="337">
        <v>298095.94760000001</v>
      </c>
      <c r="L236" s="337">
        <v>17307.382870000001</v>
      </c>
      <c r="M236" s="337">
        <v>8526.3862300000001</v>
      </c>
      <c r="N236" s="337">
        <v>25833.769100000001</v>
      </c>
      <c r="O236" s="337">
        <v>449514.85512000002</v>
      </c>
      <c r="P236" s="337">
        <v>117.64166</v>
      </c>
      <c r="Q236" s="337">
        <v>16.978819999999999</v>
      </c>
      <c r="R236" s="338">
        <v>134.62048000000001</v>
      </c>
      <c r="S236" s="7"/>
      <c r="T236" s="7"/>
      <c r="U236" s="7"/>
      <c r="V236" s="7"/>
      <c r="W236" s="7"/>
      <c r="X236" s="7"/>
      <c r="Y236" s="7"/>
      <c r="Z236" s="7"/>
      <c r="AA236" s="7"/>
      <c r="AB236" s="7"/>
    </row>
    <row r="237" spans="1:28" s="313" customFormat="1">
      <c r="A237" s="339"/>
      <c r="B237" s="339"/>
      <c r="C237" s="339"/>
      <c r="D237" s="339"/>
      <c r="E237" s="340">
        <v>407</v>
      </c>
      <c r="F237" s="341">
        <v>30986.993730000002</v>
      </c>
      <c r="G237" s="342">
        <v>12686.92103</v>
      </c>
      <c r="H237" s="342">
        <v>43673.91476</v>
      </c>
      <c r="I237" s="342">
        <v>78107.542809999999</v>
      </c>
      <c r="J237" s="342">
        <v>20947.38077</v>
      </c>
      <c r="K237" s="342">
        <v>99054.923580000002</v>
      </c>
      <c r="L237" s="342">
        <v>7404.3737899999996</v>
      </c>
      <c r="M237" s="342">
        <v>2817.3412799999996</v>
      </c>
      <c r="N237" s="342">
        <v>10221.71507</v>
      </c>
      <c r="O237" s="342">
        <v>152950.55340999999</v>
      </c>
      <c r="P237" s="342">
        <v>99.843649999999997</v>
      </c>
      <c r="Q237" s="342">
        <v>27.583459999999999</v>
      </c>
      <c r="R237" s="343">
        <v>127.42711</v>
      </c>
      <c r="S237" s="7"/>
      <c r="T237" s="7"/>
      <c r="U237" s="7"/>
      <c r="V237" s="7"/>
      <c r="W237" s="7"/>
      <c r="X237" s="7"/>
      <c r="Y237" s="7"/>
      <c r="Z237" s="7"/>
      <c r="AA237" s="7"/>
      <c r="AB237" s="7"/>
    </row>
    <row r="238" spans="1:28" s="313" customFormat="1">
      <c r="A238" s="339"/>
      <c r="B238" s="339"/>
      <c r="C238" s="339"/>
      <c r="D238" s="339"/>
      <c r="E238" s="340">
        <v>510</v>
      </c>
      <c r="F238" s="341">
        <v>167722.61121</v>
      </c>
      <c r="G238" s="342">
        <v>92574.318910000002</v>
      </c>
      <c r="H238" s="342">
        <v>260296.93012</v>
      </c>
      <c r="I238" s="342">
        <v>214705.04331000001</v>
      </c>
      <c r="J238" s="342">
        <v>93791.674419999996</v>
      </c>
      <c r="K238" s="342">
        <v>308496.71773000003</v>
      </c>
      <c r="L238" s="342">
        <v>14843.138359999999</v>
      </c>
      <c r="M238" s="342">
        <v>9068.1696499999998</v>
      </c>
      <c r="N238" s="342">
        <v>23911.308010000001</v>
      </c>
      <c r="O238" s="342">
        <v>592704.95585999999</v>
      </c>
      <c r="P238" s="342">
        <v>95.983339999999998</v>
      </c>
      <c r="Q238" s="342">
        <v>33.595410000000001</v>
      </c>
      <c r="R238" s="343">
        <v>129.57875000000001</v>
      </c>
      <c r="S238" s="7"/>
      <c r="T238" s="7"/>
      <c r="U238" s="7"/>
      <c r="V238" s="7"/>
      <c r="W238" s="7"/>
      <c r="X238" s="7"/>
      <c r="Y238" s="7"/>
      <c r="Z238" s="7"/>
      <c r="AA238" s="7"/>
      <c r="AB238" s="7"/>
    </row>
    <row r="239" spans="1:28" s="313" customFormat="1">
      <c r="A239" s="339"/>
      <c r="B239" s="339"/>
      <c r="C239" s="339"/>
      <c r="D239" s="339"/>
      <c r="E239" s="340">
        <v>616</v>
      </c>
      <c r="F239" s="341">
        <v>12620.325650000001</v>
      </c>
      <c r="G239" s="342">
        <v>3951.10617</v>
      </c>
      <c r="H239" s="342">
        <v>16571.431820000002</v>
      </c>
      <c r="I239" s="342">
        <v>31088.824929999999</v>
      </c>
      <c r="J239" s="342">
        <v>10316.22968</v>
      </c>
      <c r="K239" s="342">
        <v>41405.054609999999</v>
      </c>
      <c r="L239" s="342">
        <v>630.78545999999994</v>
      </c>
      <c r="M239" s="342">
        <v>659.51691000000005</v>
      </c>
      <c r="N239" s="342">
        <v>1290.3023700000001</v>
      </c>
      <c r="O239" s="342">
        <v>59266.788799999995</v>
      </c>
      <c r="P239" s="342">
        <v>15.31738</v>
      </c>
      <c r="Q239" s="342">
        <v>1.92543</v>
      </c>
      <c r="R239" s="343">
        <v>17.242810000000002</v>
      </c>
      <c r="S239" s="7"/>
      <c r="T239" s="7"/>
      <c r="U239" s="7"/>
      <c r="V239" s="7"/>
      <c r="W239" s="7"/>
      <c r="X239" s="7"/>
      <c r="Y239" s="7"/>
      <c r="Z239" s="7"/>
      <c r="AA239" s="7"/>
      <c r="AB239" s="7"/>
    </row>
    <row r="240" spans="1:28" s="313" customFormat="1">
      <c r="A240" s="339"/>
      <c r="B240" s="339"/>
      <c r="C240" s="339"/>
      <c r="D240" s="334" t="s">
        <v>81</v>
      </c>
      <c r="E240" s="335">
        <v>577</v>
      </c>
      <c r="F240" s="336">
        <v>16010.651449999999</v>
      </c>
      <c r="G240" s="337">
        <v>6958.4088000000002</v>
      </c>
      <c r="H240" s="337">
        <v>22969.060249999999</v>
      </c>
      <c r="I240" s="337">
        <v>38020.968229999999</v>
      </c>
      <c r="J240" s="337">
        <v>15021.552820000001</v>
      </c>
      <c r="K240" s="337">
        <v>53042.521049999996</v>
      </c>
      <c r="L240" s="337">
        <v>1342.6631</v>
      </c>
      <c r="M240" s="337">
        <v>498.72</v>
      </c>
      <c r="N240" s="337">
        <v>1841.3831</v>
      </c>
      <c r="O240" s="337">
        <v>77852.964400000012</v>
      </c>
      <c r="P240" s="337">
        <v>24.31345</v>
      </c>
      <c r="Q240" s="337">
        <v>10.048020000000001</v>
      </c>
      <c r="R240" s="338">
        <v>34.361470000000004</v>
      </c>
      <c r="S240" s="7"/>
      <c r="T240" s="7"/>
      <c r="U240" s="7"/>
      <c r="V240" s="7"/>
      <c r="W240" s="7"/>
      <c r="X240" s="7"/>
      <c r="Y240" s="7"/>
      <c r="Z240" s="7"/>
      <c r="AA240" s="7"/>
      <c r="AB240" s="7"/>
    </row>
    <row r="241" spans="1:28" s="313" customFormat="1">
      <c r="A241" s="339"/>
      <c r="B241" s="339"/>
      <c r="C241" s="339"/>
      <c r="D241" s="334" t="s">
        <v>53</v>
      </c>
      <c r="E241" s="335">
        <v>166</v>
      </c>
      <c r="F241" s="336">
        <v>58156.194409999996</v>
      </c>
      <c r="G241" s="337">
        <v>29830.71515</v>
      </c>
      <c r="H241" s="337">
        <v>87986.90956</v>
      </c>
      <c r="I241" s="337">
        <v>89582.787849999993</v>
      </c>
      <c r="J241" s="337">
        <v>55279.166409999998</v>
      </c>
      <c r="K241" s="337">
        <v>144861.95426</v>
      </c>
      <c r="L241" s="337">
        <v>3175.9991</v>
      </c>
      <c r="M241" s="337">
        <v>2631.0895299999997</v>
      </c>
      <c r="N241" s="337">
        <v>5807.0886300000002</v>
      </c>
      <c r="O241" s="337">
        <v>238655.95244999998</v>
      </c>
      <c r="P241" s="337">
        <v>69.739080000000001</v>
      </c>
      <c r="Q241" s="337">
        <v>14.04266</v>
      </c>
      <c r="R241" s="338">
        <v>83.781739999999999</v>
      </c>
      <c r="S241" s="7"/>
      <c r="T241" s="7"/>
      <c r="U241" s="7"/>
      <c r="V241" s="7"/>
      <c r="W241" s="7"/>
      <c r="X241" s="7"/>
      <c r="Y241" s="7"/>
      <c r="Z241" s="7"/>
      <c r="AA241" s="7"/>
      <c r="AB241" s="7"/>
    </row>
    <row r="242" spans="1:28" s="313" customFormat="1">
      <c r="A242" s="339"/>
      <c r="B242" s="339"/>
      <c r="C242" s="339"/>
      <c r="D242" s="339"/>
      <c r="E242" s="340">
        <v>548</v>
      </c>
      <c r="F242" s="341">
        <v>11115.126560000001</v>
      </c>
      <c r="G242" s="342">
        <v>4924.6513399999994</v>
      </c>
      <c r="H242" s="342">
        <v>16039.777900000001</v>
      </c>
      <c r="I242" s="342">
        <v>20615.681980000001</v>
      </c>
      <c r="J242" s="342">
        <v>11924.553119999999</v>
      </c>
      <c r="K242" s="342">
        <v>32540.235100000002</v>
      </c>
      <c r="L242" s="342">
        <v>959.19299000000001</v>
      </c>
      <c r="M242" s="342">
        <v>435.97978000000001</v>
      </c>
      <c r="N242" s="342">
        <v>1395.1727700000001</v>
      </c>
      <c r="O242" s="342">
        <v>49975.185770000004</v>
      </c>
      <c r="P242" s="342">
        <v>12.80804</v>
      </c>
      <c r="Q242" s="342">
        <v>4.8664899999999998</v>
      </c>
      <c r="R242" s="343">
        <v>17.674529999999997</v>
      </c>
      <c r="S242" s="7"/>
      <c r="T242" s="7"/>
      <c r="U242" s="7"/>
      <c r="V242" s="7"/>
      <c r="W242" s="7"/>
      <c r="X242" s="7"/>
      <c r="Y242" s="7"/>
      <c r="Z242" s="7"/>
      <c r="AA242" s="7"/>
      <c r="AB242" s="7"/>
    </row>
    <row r="243" spans="1:28" s="313" customFormat="1">
      <c r="A243" s="339"/>
      <c r="B243" s="339"/>
      <c r="C243" s="339"/>
      <c r="D243" s="339"/>
      <c r="E243" s="340">
        <v>634</v>
      </c>
      <c r="F243" s="341">
        <v>28415.217550000001</v>
      </c>
      <c r="G243" s="342">
        <v>18782.085280000003</v>
      </c>
      <c r="H243" s="342">
        <v>47197.302830000001</v>
      </c>
      <c r="I243" s="342">
        <v>68975.838669999997</v>
      </c>
      <c r="J243" s="342">
        <v>37512.078729999994</v>
      </c>
      <c r="K243" s="342">
        <v>106487.91740000001</v>
      </c>
      <c r="L243" s="342">
        <v>3148.8322400000002</v>
      </c>
      <c r="M243" s="342">
        <v>2128.1901600000001</v>
      </c>
      <c r="N243" s="342">
        <v>5277.0224000000007</v>
      </c>
      <c r="O243" s="342">
        <v>158962.24262999999</v>
      </c>
      <c r="P243" s="342">
        <v>10.617749999999999</v>
      </c>
      <c r="Q243" s="342">
        <v>22.63279</v>
      </c>
      <c r="R243" s="343">
        <v>33.250540000000001</v>
      </c>
      <c r="S243" s="7"/>
      <c r="T243" s="7"/>
      <c r="U243" s="7"/>
      <c r="V243" s="7"/>
      <c r="W243" s="7"/>
      <c r="X243" s="7"/>
      <c r="Y243" s="7"/>
      <c r="Z243" s="7"/>
      <c r="AA243" s="7"/>
      <c r="AB243" s="7"/>
    </row>
    <row r="244" spans="1:28" s="313" customFormat="1">
      <c r="A244" s="339"/>
      <c r="B244" s="339"/>
      <c r="C244" s="339"/>
      <c r="D244" s="334" t="s">
        <v>270</v>
      </c>
      <c r="E244" s="335">
        <v>244</v>
      </c>
      <c r="F244" s="336">
        <v>39437.844020000004</v>
      </c>
      <c r="G244" s="337">
        <v>33841.986109999998</v>
      </c>
      <c r="H244" s="337">
        <v>73279.830130000002</v>
      </c>
      <c r="I244" s="337">
        <v>120664.06052</v>
      </c>
      <c r="J244" s="337">
        <v>102539.72554</v>
      </c>
      <c r="K244" s="337">
        <v>223203.78606000001</v>
      </c>
      <c r="L244" s="337">
        <v>8326.0290299999997</v>
      </c>
      <c r="M244" s="337">
        <v>11157.43615</v>
      </c>
      <c r="N244" s="337">
        <v>19483.465179999999</v>
      </c>
      <c r="O244" s="337">
        <v>315967.08137000003</v>
      </c>
      <c r="P244" s="337">
        <v>1325.22648</v>
      </c>
      <c r="Q244" s="337">
        <v>20.589419999999997</v>
      </c>
      <c r="R244" s="338">
        <v>1345.8158999999998</v>
      </c>
      <c r="S244" s="7"/>
      <c r="T244" s="7"/>
      <c r="U244" s="7"/>
      <c r="V244" s="7"/>
      <c r="W244" s="7"/>
      <c r="X244" s="7"/>
      <c r="Y244" s="7"/>
      <c r="Z244" s="7"/>
      <c r="AA244" s="7"/>
      <c r="AB244" s="7"/>
    </row>
    <row r="245" spans="1:28" s="313" customFormat="1">
      <c r="A245" s="339"/>
      <c r="B245" s="339"/>
      <c r="C245" s="339"/>
      <c r="D245" s="339"/>
      <c r="E245" s="340">
        <v>582</v>
      </c>
      <c r="F245" s="341">
        <v>24932.996930000001</v>
      </c>
      <c r="G245" s="342">
        <v>21298.349170000001</v>
      </c>
      <c r="H245" s="342">
        <v>46231.346100000002</v>
      </c>
      <c r="I245" s="342">
        <v>68911.341220000002</v>
      </c>
      <c r="J245" s="342">
        <v>77323.792540000009</v>
      </c>
      <c r="K245" s="342">
        <v>146235.13376</v>
      </c>
      <c r="L245" s="342">
        <v>4446.3281900000002</v>
      </c>
      <c r="M245" s="342">
        <v>7757.5900899999997</v>
      </c>
      <c r="N245" s="342">
        <v>12203.91828</v>
      </c>
      <c r="O245" s="342">
        <v>204670.39813999998</v>
      </c>
      <c r="P245" s="342">
        <v>7.92788</v>
      </c>
      <c r="Q245" s="342">
        <v>5.10595</v>
      </c>
      <c r="R245" s="343">
        <v>13.03383</v>
      </c>
      <c r="S245" s="7"/>
      <c r="T245" s="7"/>
      <c r="U245" s="7"/>
      <c r="V245" s="7"/>
      <c r="W245" s="7"/>
      <c r="X245" s="7"/>
      <c r="Y245" s="7"/>
      <c r="Z245" s="7"/>
      <c r="AA245" s="7"/>
      <c r="AB245" s="7"/>
    </row>
    <row r="246" spans="1:28" s="313" customFormat="1">
      <c r="A246" s="339"/>
      <c r="B246" s="339"/>
      <c r="C246" s="339"/>
      <c r="D246" s="334" t="s">
        <v>54</v>
      </c>
      <c r="E246" s="335">
        <v>171</v>
      </c>
      <c r="F246" s="336">
        <v>18770.065859999999</v>
      </c>
      <c r="G246" s="337">
        <v>12714.36844</v>
      </c>
      <c r="H246" s="337">
        <v>31484.434300000001</v>
      </c>
      <c r="I246" s="337">
        <v>49001.453849999998</v>
      </c>
      <c r="J246" s="337">
        <v>25123.92411</v>
      </c>
      <c r="K246" s="337">
        <v>74125.377959999998</v>
      </c>
      <c r="L246" s="337">
        <v>3928.6493799999998</v>
      </c>
      <c r="M246" s="337">
        <v>1910.62175</v>
      </c>
      <c r="N246" s="337">
        <v>5839.2711300000001</v>
      </c>
      <c r="O246" s="337">
        <v>111449.08339</v>
      </c>
      <c r="P246" s="337">
        <v>239.73463000000001</v>
      </c>
      <c r="Q246" s="337">
        <v>47.844999999999999</v>
      </c>
      <c r="R246" s="338">
        <v>287.57963000000001</v>
      </c>
      <c r="S246" s="7"/>
      <c r="T246" s="7"/>
      <c r="U246" s="7"/>
      <c r="V246" s="7"/>
      <c r="W246" s="7"/>
      <c r="X246" s="7"/>
      <c r="Y246" s="7"/>
      <c r="Z246" s="7"/>
      <c r="AA246" s="7"/>
      <c r="AB246" s="7"/>
    </row>
    <row r="247" spans="1:28" s="313" customFormat="1">
      <c r="A247" s="339"/>
      <c r="B247" s="339"/>
      <c r="C247" s="339"/>
      <c r="D247" s="339"/>
      <c r="E247" s="340">
        <v>395</v>
      </c>
      <c r="F247" s="341">
        <v>1865.0465300000001</v>
      </c>
      <c r="G247" s="342">
        <v>1802.80357</v>
      </c>
      <c r="H247" s="342">
        <v>3667.8501000000001</v>
      </c>
      <c r="I247" s="342">
        <v>14664.165849999999</v>
      </c>
      <c r="J247" s="342">
        <v>49174.990880000005</v>
      </c>
      <c r="K247" s="342">
        <v>63839.156729999995</v>
      </c>
      <c r="L247" s="342">
        <v>301.79057</v>
      </c>
      <c r="M247" s="342">
        <v>346.38274999999999</v>
      </c>
      <c r="N247" s="342">
        <v>648.17331999999999</v>
      </c>
      <c r="O247" s="342">
        <v>68155.18015</v>
      </c>
      <c r="P247" s="342">
        <v>0.28402999999999995</v>
      </c>
      <c r="Q247" s="342">
        <v>0.39316000000000001</v>
      </c>
      <c r="R247" s="343">
        <v>0.67719000000000007</v>
      </c>
      <c r="S247" s="7"/>
      <c r="T247" s="7"/>
      <c r="U247" s="7"/>
      <c r="V247" s="7"/>
      <c r="W247" s="7"/>
      <c r="X247" s="7"/>
      <c r="Y247" s="7"/>
      <c r="Z247" s="7"/>
      <c r="AA247" s="7"/>
      <c r="AB247" s="7"/>
    </row>
    <row r="248" spans="1:28" s="313" customFormat="1">
      <c r="A248" s="339"/>
      <c r="B248" s="339"/>
      <c r="C248" s="339"/>
      <c r="D248" s="339"/>
      <c r="E248" s="340">
        <v>524</v>
      </c>
      <c r="F248" s="341">
        <v>47874.288189999999</v>
      </c>
      <c r="G248" s="342">
        <v>39592.255229999995</v>
      </c>
      <c r="H248" s="342">
        <v>87466.543420000002</v>
      </c>
      <c r="I248" s="342">
        <v>149277.51606999998</v>
      </c>
      <c r="J248" s="342">
        <v>98459.982189999995</v>
      </c>
      <c r="K248" s="342">
        <v>247737.49825999999</v>
      </c>
      <c r="L248" s="342">
        <v>3261.2623399999998</v>
      </c>
      <c r="M248" s="342">
        <v>4079.9530499999996</v>
      </c>
      <c r="N248" s="342">
        <v>7341.2153899999994</v>
      </c>
      <c r="O248" s="342">
        <v>342545.25706999999</v>
      </c>
      <c r="P248" s="342">
        <v>46.518180000000001</v>
      </c>
      <c r="Q248" s="342">
        <v>40.689540000000001</v>
      </c>
      <c r="R248" s="343">
        <v>87.207719999999995</v>
      </c>
      <c r="S248" s="7"/>
      <c r="T248" s="7"/>
      <c r="U248" s="7"/>
      <c r="V248" s="7"/>
      <c r="W248" s="7"/>
      <c r="X248" s="7"/>
      <c r="Y248" s="7"/>
      <c r="Z248" s="7"/>
      <c r="AA248" s="7"/>
      <c r="AB248" s="7"/>
    </row>
    <row r="249" spans="1:28" s="313" customFormat="1">
      <c r="A249" s="339"/>
      <c r="B249" s="339"/>
      <c r="C249" s="339"/>
      <c r="D249" s="339"/>
      <c r="E249" s="340">
        <v>527</v>
      </c>
      <c r="F249" s="341">
        <v>14876.980589999999</v>
      </c>
      <c r="G249" s="342">
        <v>16570.979199999998</v>
      </c>
      <c r="H249" s="342">
        <v>31447.959790000001</v>
      </c>
      <c r="I249" s="342">
        <v>63480.735180000003</v>
      </c>
      <c r="J249" s="342">
        <v>27095.951499999999</v>
      </c>
      <c r="K249" s="342">
        <v>90576.686680000013</v>
      </c>
      <c r="L249" s="342">
        <v>4371.8232199999993</v>
      </c>
      <c r="M249" s="342">
        <v>1519.5722599999999</v>
      </c>
      <c r="N249" s="342">
        <v>5891.3954800000001</v>
      </c>
      <c r="O249" s="342">
        <v>127916.04195</v>
      </c>
      <c r="P249" s="342">
        <v>158.67142999999999</v>
      </c>
      <c r="Q249" s="342">
        <v>10.976469999999999</v>
      </c>
      <c r="R249" s="343">
        <v>169.64789999999999</v>
      </c>
      <c r="S249" s="7"/>
      <c r="T249" s="7"/>
      <c r="U249" s="7"/>
      <c r="V249" s="7"/>
      <c r="W249" s="7"/>
      <c r="X249" s="7"/>
      <c r="Y249" s="7"/>
      <c r="Z249" s="7"/>
      <c r="AA249" s="7"/>
      <c r="AB249" s="7"/>
    </row>
    <row r="250" spans="1:28" s="313" customFormat="1">
      <c r="A250" s="339"/>
      <c r="B250" s="339"/>
      <c r="C250" s="339"/>
      <c r="D250" s="339"/>
      <c r="E250" s="340">
        <v>670</v>
      </c>
      <c r="F250" s="341">
        <v>15224.690699999999</v>
      </c>
      <c r="G250" s="342">
        <v>13173.664409999999</v>
      </c>
      <c r="H250" s="342">
        <v>28398.35511</v>
      </c>
      <c r="I250" s="342">
        <v>50096.54249</v>
      </c>
      <c r="J250" s="342">
        <v>28233.85787</v>
      </c>
      <c r="K250" s="342">
        <v>78330.40036</v>
      </c>
      <c r="L250" s="342">
        <v>3252.1750999999999</v>
      </c>
      <c r="M250" s="342">
        <v>2110.3743799999997</v>
      </c>
      <c r="N250" s="342">
        <v>5362.5494800000006</v>
      </c>
      <c r="O250" s="342">
        <v>112091.30495000001</v>
      </c>
      <c r="P250" s="342">
        <v>23.222069999999999</v>
      </c>
      <c r="Q250" s="342">
        <v>9.065290000000001</v>
      </c>
      <c r="R250" s="343">
        <v>32.28736</v>
      </c>
      <c r="S250" s="7"/>
      <c r="T250" s="7"/>
      <c r="U250" s="7"/>
      <c r="V250" s="7"/>
      <c r="W250" s="7"/>
      <c r="X250" s="7"/>
      <c r="Y250" s="7"/>
      <c r="Z250" s="7"/>
      <c r="AA250" s="7"/>
      <c r="AB250" s="7"/>
    </row>
    <row r="251" spans="1:28" s="313" customFormat="1">
      <c r="A251" s="339"/>
      <c r="B251" s="339"/>
      <c r="C251" s="339"/>
      <c r="D251" s="334" t="s">
        <v>271</v>
      </c>
      <c r="E251" s="335">
        <v>198</v>
      </c>
      <c r="F251" s="336">
        <v>106466.44076000001</v>
      </c>
      <c r="G251" s="337">
        <v>18806.509719999998</v>
      </c>
      <c r="H251" s="337">
        <v>125272.95048</v>
      </c>
      <c r="I251" s="337">
        <v>91386.767099999997</v>
      </c>
      <c r="J251" s="337">
        <v>49842.897979999994</v>
      </c>
      <c r="K251" s="337">
        <v>141229.66508000001</v>
      </c>
      <c r="L251" s="337">
        <v>6489.8148799999999</v>
      </c>
      <c r="M251" s="337">
        <v>6833.0245999999997</v>
      </c>
      <c r="N251" s="337">
        <v>13322.839480000001</v>
      </c>
      <c r="O251" s="337">
        <v>279825.45504000003</v>
      </c>
      <c r="P251" s="337">
        <v>23.258140000000001</v>
      </c>
      <c r="Q251" s="337">
        <v>7.8755100000000002</v>
      </c>
      <c r="R251" s="338">
        <v>31.133650000000003</v>
      </c>
      <c r="S251" s="7"/>
      <c r="T251" s="7"/>
      <c r="U251" s="7"/>
      <c r="V251" s="7"/>
      <c r="W251" s="7"/>
      <c r="X251" s="7"/>
      <c r="Y251" s="7"/>
      <c r="Z251" s="7"/>
      <c r="AA251" s="7"/>
      <c r="AB251" s="7"/>
    </row>
    <row r="252" spans="1:28" s="313" customFormat="1">
      <c r="A252" s="339"/>
      <c r="B252" s="339"/>
      <c r="C252" s="339"/>
      <c r="D252" s="339"/>
      <c r="E252" s="340">
        <v>362</v>
      </c>
      <c r="F252" s="341">
        <v>15721.66108</v>
      </c>
      <c r="G252" s="342">
        <v>11226.288339999999</v>
      </c>
      <c r="H252" s="342">
        <v>26947.949420000001</v>
      </c>
      <c r="I252" s="342">
        <v>35402.544090000003</v>
      </c>
      <c r="J252" s="342">
        <v>7517.0646399999996</v>
      </c>
      <c r="K252" s="342">
        <v>42919.60873</v>
      </c>
      <c r="L252" s="342">
        <v>2556.1806299999998</v>
      </c>
      <c r="M252" s="342">
        <v>787.64588000000003</v>
      </c>
      <c r="N252" s="342">
        <v>3343.8265099999999</v>
      </c>
      <c r="O252" s="342">
        <v>73211.384659999996</v>
      </c>
      <c r="P252" s="342">
        <v>17.117319999999999</v>
      </c>
      <c r="Q252" s="342">
        <v>1.51902</v>
      </c>
      <c r="R252" s="343">
        <v>18.636340000000001</v>
      </c>
      <c r="S252" s="7"/>
      <c r="T252" s="7"/>
      <c r="U252" s="7"/>
      <c r="V252" s="7"/>
      <c r="W252" s="7"/>
      <c r="X252" s="7"/>
      <c r="Y252" s="7"/>
      <c r="Z252" s="7"/>
      <c r="AA252" s="7"/>
      <c r="AB252" s="7"/>
    </row>
    <row r="253" spans="1:28" s="313" customFormat="1">
      <c r="A253" s="339"/>
      <c r="B253" s="339"/>
      <c r="C253" s="339"/>
      <c r="D253" s="334" t="s">
        <v>52</v>
      </c>
      <c r="E253" s="335">
        <v>205</v>
      </c>
      <c r="F253" s="336">
        <v>72910.637370000011</v>
      </c>
      <c r="G253" s="337">
        <v>47303.137259999996</v>
      </c>
      <c r="H253" s="337">
        <v>120213.77463</v>
      </c>
      <c r="I253" s="337">
        <v>100542.95509999999</v>
      </c>
      <c r="J253" s="337">
        <v>110244.6952</v>
      </c>
      <c r="K253" s="337">
        <v>210787.65030000001</v>
      </c>
      <c r="L253" s="337">
        <v>3859.5930400000002</v>
      </c>
      <c r="M253" s="337">
        <v>3200.51523</v>
      </c>
      <c r="N253" s="337">
        <v>7060.1082699999997</v>
      </c>
      <c r="O253" s="337">
        <v>338061.53320000001</v>
      </c>
      <c r="P253" s="337">
        <v>205.61443</v>
      </c>
      <c r="Q253" s="337">
        <v>23.222840000000001</v>
      </c>
      <c r="R253" s="338">
        <v>228.83726999999999</v>
      </c>
      <c r="S253" s="7"/>
      <c r="T253" s="7"/>
      <c r="U253" s="7"/>
      <c r="V253" s="7"/>
      <c r="W253" s="7"/>
      <c r="X253" s="7"/>
      <c r="Y253" s="7"/>
      <c r="Z253" s="7"/>
      <c r="AA253" s="7"/>
      <c r="AB253" s="7"/>
    </row>
    <row r="254" spans="1:28" s="313" customFormat="1">
      <c r="A254" s="339"/>
      <c r="B254" s="339"/>
      <c r="C254" s="339"/>
      <c r="D254" s="334" t="s">
        <v>76</v>
      </c>
      <c r="E254" s="335">
        <v>448</v>
      </c>
      <c r="F254" s="336">
        <v>21300.280600000002</v>
      </c>
      <c r="G254" s="337">
        <v>4270.50198</v>
      </c>
      <c r="H254" s="337">
        <v>25570.782579999999</v>
      </c>
      <c r="I254" s="337">
        <v>81986.654970000003</v>
      </c>
      <c r="J254" s="337">
        <v>22488.022120000001</v>
      </c>
      <c r="K254" s="337">
        <v>104474.67709</v>
      </c>
      <c r="L254" s="337">
        <v>67114.221959999995</v>
      </c>
      <c r="M254" s="337">
        <v>89820.780430000013</v>
      </c>
      <c r="N254" s="337">
        <v>156935.00238999998</v>
      </c>
      <c r="O254" s="337">
        <v>286980.46205999999</v>
      </c>
      <c r="P254" s="337">
        <v>11.658790000000002</v>
      </c>
      <c r="Q254" s="337">
        <v>4.54908</v>
      </c>
      <c r="R254" s="338">
        <v>16.20787</v>
      </c>
      <c r="S254" s="7"/>
      <c r="T254" s="7"/>
      <c r="U254" s="7"/>
      <c r="V254" s="7"/>
      <c r="W254" s="7"/>
      <c r="X254" s="7"/>
      <c r="Y254" s="7"/>
      <c r="Z254" s="7"/>
      <c r="AA254" s="7"/>
      <c r="AB254" s="7"/>
    </row>
    <row r="255" spans="1:28" s="313" customFormat="1">
      <c r="A255" s="339"/>
      <c r="B255" s="339"/>
      <c r="C255" s="339"/>
      <c r="D255" s="334" t="s">
        <v>272</v>
      </c>
      <c r="E255" s="335">
        <v>517</v>
      </c>
      <c r="F255" s="336">
        <v>54311.903700000003</v>
      </c>
      <c r="G255" s="337">
        <v>65628.214009999996</v>
      </c>
      <c r="H255" s="337">
        <v>119940.11770999999</v>
      </c>
      <c r="I255" s="337">
        <v>72090.420790000004</v>
      </c>
      <c r="J255" s="337">
        <v>42868.009720000002</v>
      </c>
      <c r="K255" s="337">
        <v>114958.43051000001</v>
      </c>
      <c r="L255" s="337">
        <v>6376.7632100000001</v>
      </c>
      <c r="M255" s="337">
        <v>4901.5956799999994</v>
      </c>
      <c r="N255" s="337">
        <v>11278.358890000001</v>
      </c>
      <c r="O255" s="337">
        <v>246176.90711</v>
      </c>
      <c r="P255" s="337">
        <v>51.285449999999997</v>
      </c>
      <c r="Q255" s="337">
        <v>204.54426000000001</v>
      </c>
      <c r="R255" s="338">
        <v>255.82971000000001</v>
      </c>
      <c r="S255" s="7"/>
      <c r="T255" s="7"/>
      <c r="U255" s="7"/>
      <c r="V255" s="7"/>
      <c r="W255" s="7"/>
      <c r="X255" s="7"/>
      <c r="Y255" s="7"/>
      <c r="Z255" s="7"/>
      <c r="AA255" s="7"/>
      <c r="AB255" s="7"/>
    </row>
    <row r="256" spans="1:28" s="313" customFormat="1">
      <c r="A256" s="339"/>
      <c r="B256" s="339"/>
      <c r="C256" s="339"/>
      <c r="D256" s="339"/>
      <c r="E256" s="340">
        <v>590</v>
      </c>
      <c r="F256" s="341">
        <v>61521.32372</v>
      </c>
      <c r="G256" s="342">
        <v>49956.809799999995</v>
      </c>
      <c r="H256" s="342">
        <v>111478.13352</v>
      </c>
      <c r="I256" s="342">
        <v>141684.80410000001</v>
      </c>
      <c r="J256" s="342">
        <v>92754.489709999994</v>
      </c>
      <c r="K256" s="342">
        <v>234439.29381</v>
      </c>
      <c r="L256" s="342">
        <v>7988.6988499999998</v>
      </c>
      <c r="M256" s="342">
        <v>6047.3108000000002</v>
      </c>
      <c r="N256" s="342">
        <v>14036.00965</v>
      </c>
      <c r="O256" s="342">
        <v>359953.43698</v>
      </c>
      <c r="P256" s="342">
        <v>62.938019999999995</v>
      </c>
      <c r="Q256" s="342">
        <v>26.858689999999999</v>
      </c>
      <c r="R256" s="343">
        <v>89.796710000000004</v>
      </c>
      <c r="S256" s="7"/>
      <c r="T256" s="7"/>
      <c r="U256" s="7"/>
      <c r="V256" s="7"/>
      <c r="W256" s="7"/>
      <c r="X256" s="7"/>
      <c r="Y256" s="7"/>
      <c r="Z256" s="7"/>
      <c r="AA256" s="7"/>
      <c r="AB256" s="7"/>
    </row>
    <row r="257" spans="1:28" s="313" customFormat="1">
      <c r="A257" s="339"/>
      <c r="B257" s="339"/>
      <c r="C257" s="339"/>
      <c r="D257" s="334" t="s">
        <v>70</v>
      </c>
      <c r="E257" s="335">
        <v>217</v>
      </c>
      <c r="F257" s="336">
        <v>110025.71527</v>
      </c>
      <c r="G257" s="337">
        <v>97426.207280000002</v>
      </c>
      <c r="H257" s="337">
        <v>207451.92255000002</v>
      </c>
      <c r="I257" s="337">
        <v>151928.27378999998</v>
      </c>
      <c r="J257" s="337">
        <v>117227.91713</v>
      </c>
      <c r="K257" s="337">
        <v>269156.19092000002</v>
      </c>
      <c r="L257" s="337">
        <v>5910.6893399999999</v>
      </c>
      <c r="M257" s="337">
        <v>4325.9428699999999</v>
      </c>
      <c r="N257" s="337">
        <v>10236.632210000002</v>
      </c>
      <c r="O257" s="337">
        <v>486844.74567999999</v>
      </c>
      <c r="P257" s="337">
        <v>307.81353000000001</v>
      </c>
      <c r="Q257" s="337">
        <v>262.00975</v>
      </c>
      <c r="R257" s="338">
        <v>569.82328000000007</v>
      </c>
      <c r="S257" s="7"/>
      <c r="T257" s="7"/>
      <c r="U257" s="7"/>
      <c r="V257" s="7"/>
      <c r="W257" s="7"/>
      <c r="X257" s="7"/>
      <c r="Y257" s="7"/>
      <c r="Z257" s="7"/>
      <c r="AA257" s="7"/>
      <c r="AB257" s="7"/>
    </row>
    <row r="258" spans="1:28" s="313" customFormat="1">
      <c r="A258" s="339"/>
      <c r="B258" s="339"/>
      <c r="C258" s="339"/>
      <c r="D258" s="339"/>
      <c r="E258" s="340">
        <v>525</v>
      </c>
      <c r="F258" s="341">
        <v>51427.431280000004</v>
      </c>
      <c r="G258" s="342">
        <v>50582.659390000001</v>
      </c>
      <c r="H258" s="342">
        <v>102010.09067000001</v>
      </c>
      <c r="I258" s="342">
        <v>67183.675969999997</v>
      </c>
      <c r="J258" s="342">
        <v>58890.731450000007</v>
      </c>
      <c r="K258" s="342">
        <v>126074.40742</v>
      </c>
      <c r="L258" s="342">
        <v>3991.6487099999999</v>
      </c>
      <c r="M258" s="342">
        <v>2782.9292700000001</v>
      </c>
      <c r="N258" s="342">
        <v>6774.57798</v>
      </c>
      <c r="O258" s="342">
        <v>234859.07606999998</v>
      </c>
      <c r="P258" s="342">
        <v>101.96167999999999</v>
      </c>
      <c r="Q258" s="342">
        <v>29.965169999999997</v>
      </c>
      <c r="R258" s="343">
        <v>131.92685</v>
      </c>
      <c r="S258" s="7"/>
      <c r="T258" s="7"/>
      <c r="U258" s="7"/>
      <c r="V258" s="7"/>
      <c r="W258" s="7"/>
      <c r="X258" s="7"/>
      <c r="Y258" s="7"/>
      <c r="Z258" s="7"/>
      <c r="AA258" s="7"/>
      <c r="AB258" s="7"/>
    </row>
    <row r="259" spans="1:28" s="313" customFormat="1">
      <c r="A259" s="339"/>
      <c r="B259" s="339"/>
      <c r="C259" s="339"/>
      <c r="D259" s="339"/>
      <c r="E259" s="340">
        <v>643</v>
      </c>
      <c r="F259" s="341">
        <v>16499.384279999998</v>
      </c>
      <c r="G259" s="342">
        <v>16623.768550000001</v>
      </c>
      <c r="H259" s="342">
        <v>33123.152829999999</v>
      </c>
      <c r="I259" s="342">
        <v>62346.262270000007</v>
      </c>
      <c r="J259" s="342">
        <v>55597.375890000003</v>
      </c>
      <c r="K259" s="342">
        <v>117943.63816</v>
      </c>
      <c r="L259" s="342">
        <v>1914.09438</v>
      </c>
      <c r="M259" s="342">
        <v>1493.3949599999999</v>
      </c>
      <c r="N259" s="342">
        <v>3407.4893399999996</v>
      </c>
      <c r="O259" s="342">
        <v>154474.28033000001</v>
      </c>
      <c r="P259" s="342">
        <v>14.331629999999999</v>
      </c>
      <c r="Q259" s="342">
        <v>35.348669999999998</v>
      </c>
      <c r="R259" s="343">
        <v>49.680300000000003</v>
      </c>
      <c r="S259" s="7"/>
      <c r="T259" s="7"/>
      <c r="U259" s="7"/>
      <c r="V259" s="7"/>
      <c r="W259" s="7"/>
      <c r="X259" s="7"/>
      <c r="Y259" s="7"/>
      <c r="Z259" s="7"/>
      <c r="AA259" s="7"/>
      <c r="AB259" s="7"/>
    </row>
    <row r="260" spans="1:28" s="313" customFormat="1">
      <c r="A260" s="339"/>
      <c r="B260" s="339"/>
      <c r="C260" s="339"/>
      <c r="D260" s="334" t="s">
        <v>75</v>
      </c>
      <c r="E260" s="335">
        <v>449</v>
      </c>
      <c r="F260" s="336">
        <v>12990.39754</v>
      </c>
      <c r="G260" s="337">
        <v>11273.25338</v>
      </c>
      <c r="H260" s="337">
        <v>24263.65092</v>
      </c>
      <c r="I260" s="337">
        <v>66854.194709999996</v>
      </c>
      <c r="J260" s="337">
        <v>36221.623770000006</v>
      </c>
      <c r="K260" s="337">
        <v>103075.81848</v>
      </c>
      <c r="L260" s="337">
        <v>4564.6730599999992</v>
      </c>
      <c r="M260" s="337">
        <v>5789.0187800000003</v>
      </c>
      <c r="N260" s="337">
        <v>10353.69184</v>
      </c>
      <c r="O260" s="337">
        <v>137693.16124000002</v>
      </c>
      <c r="P260" s="337">
        <v>13.2714</v>
      </c>
      <c r="Q260" s="337">
        <v>4.8055300000000001</v>
      </c>
      <c r="R260" s="338">
        <v>18.076930000000001</v>
      </c>
      <c r="S260" s="7"/>
      <c r="T260" s="7"/>
      <c r="U260" s="7"/>
      <c r="V260" s="7"/>
      <c r="W260" s="7"/>
      <c r="X260" s="7"/>
      <c r="Y260" s="7"/>
      <c r="Z260" s="7"/>
      <c r="AA260" s="7"/>
      <c r="AB260" s="7"/>
    </row>
    <row r="261" spans="1:28" s="313" customFormat="1">
      <c r="A261" s="339"/>
      <c r="B261" s="334" t="s">
        <v>17</v>
      </c>
      <c r="C261" s="334" t="s">
        <v>273</v>
      </c>
      <c r="D261" s="334" t="s">
        <v>274</v>
      </c>
      <c r="E261" s="335">
        <v>52</v>
      </c>
      <c r="F261" s="336">
        <v>13465.4391</v>
      </c>
      <c r="G261" s="337">
        <v>100.22883</v>
      </c>
      <c r="H261" s="337">
        <v>13565.66793</v>
      </c>
      <c r="I261" s="337">
        <v>30205.909809999997</v>
      </c>
      <c r="J261" s="337">
        <v>3204.2737400000001</v>
      </c>
      <c r="K261" s="337">
        <v>33410.183550000002</v>
      </c>
      <c r="L261" s="337">
        <v>591.65512999999999</v>
      </c>
      <c r="M261" s="337">
        <v>75.359340000000003</v>
      </c>
      <c r="N261" s="337">
        <v>667.01446999999996</v>
      </c>
      <c r="O261" s="337">
        <v>47642.865949999999</v>
      </c>
      <c r="P261" s="337">
        <v>55300.872960000001</v>
      </c>
      <c r="Q261" s="337">
        <v>66.695759999999993</v>
      </c>
      <c r="R261" s="338">
        <v>55367.568719999996</v>
      </c>
      <c r="S261" s="7"/>
      <c r="T261" s="7"/>
      <c r="U261" s="7"/>
      <c r="V261" s="7"/>
      <c r="W261" s="7"/>
      <c r="X261" s="7"/>
      <c r="Y261" s="7"/>
      <c r="Z261" s="7"/>
      <c r="AA261" s="7"/>
      <c r="AB261" s="7"/>
    </row>
    <row r="262" spans="1:28" s="313" customFormat="1">
      <c r="A262" s="339"/>
      <c r="B262" s="339"/>
      <c r="C262" s="334" t="s">
        <v>275</v>
      </c>
      <c r="D262" s="334" t="s">
        <v>276</v>
      </c>
      <c r="E262" s="335">
        <v>49</v>
      </c>
      <c r="F262" s="336">
        <v>81342.681049999999</v>
      </c>
      <c r="G262" s="337">
        <v>28175.353850000003</v>
      </c>
      <c r="H262" s="337">
        <v>109518.0349</v>
      </c>
      <c r="I262" s="337">
        <v>92322.586629999991</v>
      </c>
      <c r="J262" s="337">
        <v>25525.251120000001</v>
      </c>
      <c r="K262" s="337">
        <v>117847.83775000001</v>
      </c>
      <c r="L262" s="337">
        <v>5281.33554</v>
      </c>
      <c r="M262" s="337">
        <v>56056.535380000001</v>
      </c>
      <c r="N262" s="337">
        <v>61337.870920000001</v>
      </c>
      <c r="O262" s="337">
        <v>288703.74356999999</v>
      </c>
      <c r="P262" s="337">
        <v>370238.25795</v>
      </c>
      <c r="Q262" s="337">
        <v>20088.858219999998</v>
      </c>
      <c r="R262" s="338">
        <v>390327.11616999999</v>
      </c>
      <c r="S262" s="7"/>
      <c r="T262" s="7"/>
      <c r="U262" s="7"/>
      <c r="V262" s="7"/>
      <c r="W262" s="7"/>
      <c r="X262" s="7"/>
      <c r="Y262" s="7"/>
      <c r="Z262" s="7"/>
      <c r="AA262" s="7"/>
      <c r="AB262" s="7"/>
    </row>
    <row r="263" spans="1:28" s="313" customFormat="1">
      <c r="A263" s="339"/>
      <c r="B263" s="339"/>
      <c r="C263" s="339"/>
      <c r="D263" s="339"/>
      <c r="E263" s="340">
        <v>249</v>
      </c>
      <c r="F263" s="341">
        <v>10848.2042</v>
      </c>
      <c r="G263" s="342">
        <v>898.06205</v>
      </c>
      <c r="H263" s="342">
        <v>11746.266250000001</v>
      </c>
      <c r="I263" s="342">
        <v>23356.984769999999</v>
      </c>
      <c r="J263" s="342">
        <v>4463.7820099999999</v>
      </c>
      <c r="K263" s="342">
        <v>27820.766780000002</v>
      </c>
      <c r="L263" s="342">
        <v>145.23904000000002</v>
      </c>
      <c r="M263" s="342">
        <v>85.237800000000007</v>
      </c>
      <c r="N263" s="342">
        <v>230.47684000000001</v>
      </c>
      <c r="O263" s="342">
        <v>39797.509869999994</v>
      </c>
      <c r="P263" s="342">
        <v>20.17933</v>
      </c>
      <c r="Q263" s="342">
        <v>6.3354399999999993</v>
      </c>
      <c r="R263" s="343">
        <v>26.514770000000002</v>
      </c>
      <c r="S263" s="7"/>
      <c r="T263" s="7"/>
      <c r="U263" s="7"/>
      <c r="V263" s="7"/>
      <c r="W263" s="7"/>
      <c r="X263" s="7"/>
      <c r="Y263" s="7"/>
      <c r="Z263" s="7"/>
      <c r="AA263" s="7"/>
      <c r="AB263" s="7"/>
    </row>
    <row r="264" spans="1:28" s="313" customFormat="1">
      <c r="A264" s="339"/>
      <c r="B264" s="339"/>
      <c r="C264" s="339"/>
      <c r="D264" s="334" t="s">
        <v>277</v>
      </c>
      <c r="E264" s="335">
        <v>704</v>
      </c>
      <c r="F264" s="336">
        <v>0</v>
      </c>
      <c r="G264" s="337">
        <v>0</v>
      </c>
      <c r="H264" s="337">
        <v>0</v>
      </c>
      <c r="I264" s="337">
        <v>330.70815999999996</v>
      </c>
      <c r="J264" s="337">
        <v>83.241249999999994</v>
      </c>
      <c r="K264" s="337">
        <v>413.94941</v>
      </c>
      <c r="L264" s="337">
        <v>0.15234</v>
      </c>
      <c r="M264" s="337">
        <v>0</v>
      </c>
      <c r="N264" s="337">
        <v>0.15234</v>
      </c>
      <c r="O264" s="337">
        <v>414.10174999999998</v>
      </c>
      <c r="P264" s="337">
        <v>0</v>
      </c>
      <c r="Q264" s="337">
        <v>0</v>
      </c>
      <c r="R264" s="338">
        <v>0</v>
      </c>
      <c r="S264" s="7"/>
      <c r="T264" s="7"/>
      <c r="U264" s="7"/>
      <c r="V264" s="7"/>
      <c r="W264" s="7"/>
      <c r="X264" s="7"/>
      <c r="Y264" s="7"/>
      <c r="Z264" s="7"/>
      <c r="AA264" s="7"/>
      <c r="AB264" s="7"/>
    </row>
    <row r="265" spans="1:28" s="313" customFormat="1">
      <c r="A265" s="339"/>
      <c r="B265" s="334" t="s">
        <v>18</v>
      </c>
      <c r="C265" s="334" t="s">
        <v>278</v>
      </c>
      <c r="D265" s="334" t="s">
        <v>278</v>
      </c>
      <c r="E265" s="335">
        <v>105</v>
      </c>
      <c r="F265" s="336">
        <v>50920.413409999994</v>
      </c>
      <c r="G265" s="337">
        <v>24581.341089999998</v>
      </c>
      <c r="H265" s="337">
        <v>75501.754499999995</v>
      </c>
      <c r="I265" s="337">
        <v>91507.70451000001</v>
      </c>
      <c r="J265" s="337">
        <v>18341.966130000001</v>
      </c>
      <c r="K265" s="337">
        <v>109849.67064</v>
      </c>
      <c r="L265" s="337">
        <v>3882.8170099999998</v>
      </c>
      <c r="M265" s="337">
        <v>548.08958999999993</v>
      </c>
      <c r="N265" s="337">
        <v>4430.9065999999993</v>
      </c>
      <c r="O265" s="337">
        <v>189782.33174000002</v>
      </c>
      <c r="P265" s="337">
        <v>103317.05756</v>
      </c>
      <c r="Q265" s="337">
        <v>926.61437000000001</v>
      </c>
      <c r="R265" s="338">
        <v>104243.67193000001</v>
      </c>
      <c r="S265" s="7"/>
      <c r="T265" s="7"/>
      <c r="U265" s="7"/>
      <c r="V265" s="7"/>
      <c r="W265" s="7"/>
      <c r="X265" s="7"/>
      <c r="Y265" s="7"/>
      <c r="Z265" s="7"/>
      <c r="AA265" s="7"/>
      <c r="AB265" s="7"/>
    </row>
    <row r="266" spans="1:28" s="313" customFormat="1">
      <c r="A266" s="339"/>
      <c r="B266" s="334" t="s">
        <v>19</v>
      </c>
      <c r="C266" s="334" t="s">
        <v>279</v>
      </c>
      <c r="D266" s="334" t="s">
        <v>279</v>
      </c>
      <c r="E266" s="335">
        <v>122</v>
      </c>
      <c r="F266" s="336">
        <v>33930.084609999998</v>
      </c>
      <c r="G266" s="337">
        <v>14988.822970000001</v>
      </c>
      <c r="H266" s="337">
        <v>48918.907579999999</v>
      </c>
      <c r="I266" s="337">
        <v>106551.86781</v>
      </c>
      <c r="J266" s="337">
        <v>46442.532729999999</v>
      </c>
      <c r="K266" s="337">
        <v>152994.40054</v>
      </c>
      <c r="L266" s="337">
        <v>18338.984949999998</v>
      </c>
      <c r="M266" s="337">
        <v>6772.5920099999994</v>
      </c>
      <c r="N266" s="337">
        <v>25111.576960000002</v>
      </c>
      <c r="O266" s="337">
        <v>227024.88508000001</v>
      </c>
      <c r="P266" s="337">
        <v>87153.974780000004</v>
      </c>
      <c r="Q266" s="337">
        <v>9164.0750100000005</v>
      </c>
      <c r="R266" s="338">
        <v>96318.049790000005</v>
      </c>
      <c r="S266" s="7"/>
      <c r="T266" s="7"/>
      <c r="U266" s="7"/>
      <c r="V266" s="7"/>
      <c r="W266" s="7"/>
      <c r="X266" s="7"/>
      <c r="Y266" s="7"/>
      <c r="Z266" s="7"/>
      <c r="AA266" s="7"/>
      <c r="AB266" s="7"/>
    </row>
    <row r="267" spans="1:28" s="313" customFormat="1">
      <c r="A267" s="339"/>
      <c r="B267" s="339"/>
      <c r="C267" s="339"/>
      <c r="D267" s="334" t="s">
        <v>280</v>
      </c>
      <c r="E267" s="335">
        <v>121</v>
      </c>
      <c r="F267" s="336">
        <v>15584.048460000002</v>
      </c>
      <c r="G267" s="337">
        <v>1326.7170700000001</v>
      </c>
      <c r="H267" s="337">
        <v>16910.765530000001</v>
      </c>
      <c r="I267" s="337">
        <v>49575.929609999999</v>
      </c>
      <c r="J267" s="337">
        <v>30870.889090000001</v>
      </c>
      <c r="K267" s="337">
        <v>80446.818700000003</v>
      </c>
      <c r="L267" s="337">
        <v>7517.65193</v>
      </c>
      <c r="M267" s="337">
        <v>2244.70516</v>
      </c>
      <c r="N267" s="337">
        <v>9762.3570899999995</v>
      </c>
      <c r="O267" s="337">
        <v>107119.94132</v>
      </c>
      <c r="P267" s="337">
        <v>4.41608</v>
      </c>
      <c r="Q267" s="337">
        <v>1.6165399999999999</v>
      </c>
      <c r="R267" s="338">
        <v>6.0326199999999996</v>
      </c>
      <c r="S267" s="7"/>
      <c r="T267" s="7"/>
      <c r="U267" s="7"/>
      <c r="V267" s="7"/>
      <c r="W267" s="7"/>
      <c r="X267" s="7"/>
      <c r="Y267" s="7"/>
      <c r="Z267" s="7"/>
      <c r="AA267" s="7"/>
      <c r="AB267" s="7"/>
    </row>
    <row r="268" spans="1:28" s="313" customFormat="1">
      <c r="A268" s="339"/>
      <c r="B268" s="339"/>
      <c r="C268" s="334" t="s">
        <v>281</v>
      </c>
      <c r="D268" s="334" t="s">
        <v>19</v>
      </c>
      <c r="E268" s="335">
        <v>120</v>
      </c>
      <c r="F268" s="336">
        <v>87583.41678</v>
      </c>
      <c r="G268" s="337">
        <v>27380.96746</v>
      </c>
      <c r="H268" s="337">
        <v>114964.38424</v>
      </c>
      <c r="I268" s="337">
        <v>144926.33950999999</v>
      </c>
      <c r="J268" s="337">
        <v>45371.76715</v>
      </c>
      <c r="K268" s="337">
        <v>190298.10665999999</v>
      </c>
      <c r="L268" s="337">
        <v>15766.84016</v>
      </c>
      <c r="M268" s="337">
        <v>9742.2843499999999</v>
      </c>
      <c r="N268" s="337">
        <v>25509.124510000001</v>
      </c>
      <c r="O268" s="337">
        <v>330771.61541000003</v>
      </c>
      <c r="P268" s="337">
        <v>90541.765220000001</v>
      </c>
      <c r="Q268" s="337">
        <v>1942.3846799999999</v>
      </c>
      <c r="R268" s="338">
        <v>92484.149900000004</v>
      </c>
      <c r="S268" s="7"/>
      <c r="T268" s="7"/>
      <c r="U268" s="7"/>
      <c r="V268" s="7"/>
      <c r="W268" s="7"/>
      <c r="X268" s="7"/>
      <c r="Y268" s="7"/>
      <c r="Z268" s="7"/>
      <c r="AA268" s="7"/>
      <c r="AB268" s="7"/>
    </row>
    <row r="269" spans="1:28" s="313" customFormat="1">
      <c r="A269" s="339"/>
      <c r="B269" s="339"/>
      <c r="C269" s="339"/>
      <c r="D269" s="334" t="s">
        <v>282</v>
      </c>
      <c r="E269" s="335">
        <v>282</v>
      </c>
      <c r="F269" s="336">
        <v>379.75473</v>
      </c>
      <c r="G269" s="337">
        <v>17.414390000000001</v>
      </c>
      <c r="H269" s="337">
        <v>397.16912000000002</v>
      </c>
      <c r="I269" s="337">
        <v>22483.28455</v>
      </c>
      <c r="J269" s="337">
        <v>6970.8383300000005</v>
      </c>
      <c r="K269" s="337">
        <v>29454.122879999999</v>
      </c>
      <c r="L269" s="337">
        <v>1397.32302</v>
      </c>
      <c r="M269" s="337">
        <v>145.63998999999998</v>
      </c>
      <c r="N269" s="337">
        <v>1542.9630099999999</v>
      </c>
      <c r="O269" s="337">
        <v>31394.255010000001</v>
      </c>
      <c r="P269" s="337">
        <v>5.5939999999999997E-2</v>
      </c>
      <c r="Q269" s="337">
        <v>0</v>
      </c>
      <c r="R269" s="338">
        <v>5.5939999999999997E-2</v>
      </c>
      <c r="S269" s="7"/>
      <c r="T269" s="7"/>
      <c r="U269" s="7"/>
      <c r="V269" s="7"/>
      <c r="W269" s="7"/>
      <c r="X269" s="7"/>
      <c r="Y269" s="7"/>
      <c r="Z269" s="7"/>
      <c r="AA269" s="7"/>
      <c r="AB269" s="7"/>
    </row>
    <row r="270" spans="1:28" s="313" customFormat="1">
      <c r="A270" s="339"/>
      <c r="B270" s="334" t="s">
        <v>20</v>
      </c>
      <c r="C270" s="334" t="s">
        <v>283</v>
      </c>
      <c r="D270" s="334" t="s">
        <v>283</v>
      </c>
      <c r="E270" s="335">
        <v>267</v>
      </c>
      <c r="F270" s="336">
        <v>10398.579300000001</v>
      </c>
      <c r="G270" s="337">
        <v>1873.6157599999999</v>
      </c>
      <c r="H270" s="337">
        <v>12272.19506</v>
      </c>
      <c r="I270" s="337">
        <v>59069.45321</v>
      </c>
      <c r="J270" s="337">
        <v>12834.00856</v>
      </c>
      <c r="K270" s="337">
        <v>71903.461769999994</v>
      </c>
      <c r="L270" s="337">
        <v>951.07442000000003</v>
      </c>
      <c r="M270" s="337">
        <v>156.65246999999999</v>
      </c>
      <c r="N270" s="337">
        <v>1107.7268899999999</v>
      </c>
      <c r="O270" s="337">
        <v>85283.383719999998</v>
      </c>
      <c r="P270" s="337">
        <v>43407.504840000001</v>
      </c>
      <c r="Q270" s="337">
        <v>317.37569999999999</v>
      </c>
      <c r="R270" s="338">
        <v>43724.880539999998</v>
      </c>
      <c r="S270" s="7"/>
      <c r="T270" s="7"/>
      <c r="U270" s="7"/>
      <c r="V270" s="7"/>
      <c r="W270" s="7"/>
      <c r="X270" s="7"/>
      <c r="Y270" s="7"/>
      <c r="Z270" s="7"/>
      <c r="AA270" s="7"/>
      <c r="AB270" s="7"/>
    </row>
    <row r="271" spans="1:28" s="313" customFormat="1">
      <c r="A271" s="339"/>
      <c r="B271" s="339"/>
      <c r="C271" s="334" t="s">
        <v>20</v>
      </c>
      <c r="D271" s="334" t="s">
        <v>284</v>
      </c>
      <c r="E271" s="335">
        <v>91</v>
      </c>
      <c r="F271" s="336">
        <v>40827.030009999995</v>
      </c>
      <c r="G271" s="337">
        <v>34099.738770000004</v>
      </c>
      <c r="H271" s="337">
        <v>74926.768779999999</v>
      </c>
      <c r="I271" s="337">
        <v>75606.883159999998</v>
      </c>
      <c r="J271" s="337">
        <v>12688.92916</v>
      </c>
      <c r="K271" s="337">
        <v>88295.812319999997</v>
      </c>
      <c r="L271" s="337">
        <v>7609.9973799999998</v>
      </c>
      <c r="M271" s="337">
        <v>2292.3874100000003</v>
      </c>
      <c r="N271" s="337">
        <v>9902.3847899999982</v>
      </c>
      <c r="O271" s="337">
        <v>173124.96588999999</v>
      </c>
      <c r="P271" s="337">
        <v>90978.973889999994</v>
      </c>
      <c r="Q271" s="337">
        <v>1221.40959</v>
      </c>
      <c r="R271" s="338">
        <v>92200.383480000004</v>
      </c>
      <c r="S271" s="7"/>
      <c r="T271" s="7"/>
      <c r="U271" s="7"/>
      <c r="V271" s="7"/>
      <c r="W271" s="7"/>
      <c r="X271" s="7"/>
      <c r="Y271" s="7"/>
      <c r="Z271" s="7"/>
      <c r="AA271" s="7"/>
      <c r="AB271" s="7"/>
    </row>
    <row r="272" spans="1:28" s="313" customFormat="1">
      <c r="A272" s="339"/>
      <c r="B272" s="339"/>
      <c r="C272" s="339"/>
      <c r="D272" s="339"/>
      <c r="E272" s="340">
        <v>695</v>
      </c>
      <c r="F272" s="341">
        <v>2687.52529</v>
      </c>
      <c r="G272" s="342">
        <v>1990.4572000000001</v>
      </c>
      <c r="H272" s="342">
        <v>4677.9824900000003</v>
      </c>
      <c r="I272" s="342">
        <v>14819.059380000001</v>
      </c>
      <c r="J272" s="342">
        <v>4598.5506999999998</v>
      </c>
      <c r="K272" s="342">
        <v>19417.610079999999</v>
      </c>
      <c r="L272" s="342">
        <v>1262.1071100000001</v>
      </c>
      <c r="M272" s="342">
        <v>174.01348000000002</v>
      </c>
      <c r="N272" s="342">
        <v>1436.12059</v>
      </c>
      <c r="O272" s="342">
        <v>25531.713159999999</v>
      </c>
      <c r="P272" s="342">
        <v>18.409140000000001</v>
      </c>
      <c r="Q272" s="342">
        <v>1.2747599999999999</v>
      </c>
      <c r="R272" s="343">
        <v>19.683900000000001</v>
      </c>
      <c r="S272" s="7"/>
      <c r="T272" s="7"/>
      <c r="U272" s="7"/>
      <c r="V272" s="7"/>
      <c r="W272" s="7"/>
      <c r="X272" s="7"/>
      <c r="Y272" s="7"/>
      <c r="Z272" s="7"/>
      <c r="AA272" s="7"/>
      <c r="AB272" s="7"/>
    </row>
    <row r="273" spans="1:28" s="313" customFormat="1">
      <c r="A273" s="339"/>
      <c r="B273" s="334" t="s">
        <v>21</v>
      </c>
      <c r="C273" s="334" t="s">
        <v>285</v>
      </c>
      <c r="D273" s="334" t="s">
        <v>286</v>
      </c>
      <c r="E273" s="335">
        <v>575</v>
      </c>
      <c r="F273" s="336">
        <v>4889.6973600000001</v>
      </c>
      <c r="G273" s="337">
        <v>985.95371999999998</v>
      </c>
      <c r="H273" s="337">
        <v>5875.6510799999996</v>
      </c>
      <c r="I273" s="337">
        <v>12552.05025</v>
      </c>
      <c r="J273" s="337">
        <v>1609.44004</v>
      </c>
      <c r="K273" s="337">
        <v>14161.49029</v>
      </c>
      <c r="L273" s="337">
        <v>23.741509999999998</v>
      </c>
      <c r="M273" s="337">
        <v>58.219199999999994</v>
      </c>
      <c r="N273" s="337">
        <v>81.960710000000006</v>
      </c>
      <c r="O273" s="337">
        <v>20119.102079999997</v>
      </c>
      <c r="P273" s="337">
        <v>2.64371</v>
      </c>
      <c r="Q273" s="337">
        <v>0.82986000000000004</v>
      </c>
      <c r="R273" s="338">
        <v>3.47357</v>
      </c>
      <c r="S273" s="7"/>
      <c r="T273" s="7"/>
      <c r="U273" s="7"/>
      <c r="V273" s="7"/>
      <c r="W273" s="7"/>
      <c r="X273" s="7"/>
      <c r="Y273" s="7"/>
      <c r="Z273" s="7"/>
      <c r="AA273" s="7"/>
      <c r="AB273" s="7"/>
    </row>
    <row r="274" spans="1:28" s="313" customFormat="1">
      <c r="A274" s="339"/>
      <c r="B274" s="339"/>
      <c r="C274" s="334" t="s">
        <v>287</v>
      </c>
      <c r="D274" s="334" t="s">
        <v>287</v>
      </c>
      <c r="E274" s="335">
        <v>22</v>
      </c>
      <c r="F274" s="336">
        <v>14791.84691</v>
      </c>
      <c r="G274" s="337">
        <v>20654.832770000001</v>
      </c>
      <c r="H274" s="337">
        <v>35446.679680000001</v>
      </c>
      <c r="I274" s="337">
        <v>34959.775259999995</v>
      </c>
      <c r="J274" s="337">
        <v>6362.4336199999998</v>
      </c>
      <c r="K274" s="337">
        <v>41322.208880000006</v>
      </c>
      <c r="L274" s="337">
        <v>1527.3551200000002</v>
      </c>
      <c r="M274" s="337">
        <v>1589.0287499999999</v>
      </c>
      <c r="N274" s="337">
        <v>3116.3838700000001</v>
      </c>
      <c r="O274" s="337">
        <v>79885.272430000012</v>
      </c>
      <c r="P274" s="337">
        <v>43462.109210000002</v>
      </c>
      <c r="Q274" s="337">
        <v>1152.2278600000002</v>
      </c>
      <c r="R274" s="338">
        <v>44614.337070000001</v>
      </c>
      <c r="S274" s="7"/>
      <c r="T274" s="7"/>
      <c r="U274" s="7"/>
      <c r="V274" s="7"/>
      <c r="W274" s="7"/>
      <c r="X274" s="7"/>
      <c r="Y274" s="7"/>
      <c r="Z274" s="7"/>
      <c r="AA274" s="7"/>
      <c r="AB274" s="7"/>
    </row>
    <row r="275" spans="1:28" s="313" customFormat="1">
      <c r="A275" s="339"/>
      <c r="B275" s="339"/>
      <c r="C275" s="334" t="s">
        <v>21</v>
      </c>
      <c r="D275" s="334" t="s">
        <v>288</v>
      </c>
      <c r="E275" s="335">
        <v>529</v>
      </c>
      <c r="F275" s="336">
        <v>14896.819609999999</v>
      </c>
      <c r="G275" s="337">
        <v>2893.9338499999999</v>
      </c>
      <c r="H275" s="337">
        <v>17790.75346</v>
      </c>
      <c r="I275" s="337">
        <v>31938.27737</v>
      </c>
      <c r="J275" s="337">
        <v>12151.16424</v>
      </c>
      <c r="K275" s="337">
        <v>44089.441610000002</v>
      </c>
      <c r="L275" s="337">
        <v>1084.0606</v>
      </c>
      <c r="M275" s="337">
        <v>972.14086999999995</v>
      </c>
      <c r="N275" s="337">
        <v>2056.20147</v>
      </c>
      <c r="O275" s="337">
        <v>63936.396540000002</v>
      </c>
      <c r="P275" s="337">
        <v>56.536199999999994</v>
      </c>
      <c r="Q275" s="337">
        <v>1.5421199999999999</v>
      </c>
      <c r="R275" s="338">
        <v>58.078319999999998</v>
      </c>
      <c r="S275" s="7"/>
      <c r="T275" s="7"/>
      <c r="U275" s="7"/>
      <c r="V275" s="7"/>
      <c r="W275" s="7"/>
      <c r="X275" s="7"/>
      <c r="Y275" s="7"/>
      <c r="Z275" s="7"/>
      <c r="AA275" s="7"/>
      <c r="AB275" s="7"/>
    </row>
    <row r="276" spans="1:28" s="313" customFormat="1">
      <c r="A276" s="339"/>
      <c r="B276" s="339"/>
      <c r="C276" s="339"/>
      <c r="D276" s="334" t="s">
        <v>21</v>
      </c>
      <c r="E276" s="335">
        <v>17</v>
      </c>
      <c r="F276" s="336">
        <v>188533.81728999998</v>
      </c>
      <c r="G276" s="337">
        <v>62546.964020000007</v>
      </c>
      <c r="H276" s="337">
        <v>251080.78130999999</v>
      </c>
      <c r="I276" s="337">
        <v>287345.75197000004</v>
      </c>
      <c r="J276" s="337">
        <v>95268.68075</v>
      </c>
      <c r="K276" s="337">
        <v>382614.43272000004</v>
      </c>
      <c r="L276" s="337">
        <v>18939.606909999999</v>
      </c>
      <c r="M276" s="337">
        <v>8673.0450099999998</v>
      </c>
      <c r="N276" s="337">
        <v>27612.65192</v>
      </c>
      <c r="O276" s="337">
        <v>661307.86595000001</v>
      </c>
      <c r="P276" s="337">
        <v>776502.72730999999</v>
      </c>
      <c r="Q276" s="337">
        <v>217637.27441999997</v>
      </c>
      <c r="R276" s="338">
        <v>994140.00173000002</v>
      </c>
      <c r="S276" s="7"/>
      <c r="T276" s="7"/>
      <c r="U276" s="7"/>
      <c r="V276" s="7"/>
      <c r="W276" s="7"/>
      <c r="X276" s="7"/>
      <c r="Y276" s="7"/>
      <c r="Z276" s="7"/>
      <c r="AA276" s="7"/>
      <c r="AB276" s="7"/>
    </row>
    <row r="277" spans="1:28" s="313" customFormat="1">
      <c r="A277" s="339"/>
      <c r="B277" s="339"/>
      <c r="C277" s="339"/>
      <c r="D277" s="339"/>
      <c r="E277" s="340">
        <v>18</v>
      </c>
      <c r="F277" s="341">
        <v>24678.48402</v>
      </c>
      <c r="G277" s="342">
        <v>11711.36211</v>
      </c>
      <c r="H277" s="342">
        <v>36389.846130000005</v>
      </c>
      <c r="I277" s="342">
        <v>49807.071020000003</v>
      </c>
      <c r="J277" s="342">
        <v>6894.8845999999994</v>
      </c>
      <c r="K277" s="342">
        <v>56701.955620000001</v>
      </c>
      <c r="L277" s="342">
        <v>1951.4073500000002</v>
      </c>
      <c r="M277" s="342">
        <v>352.56559000000004</v>
      </c>
      <c r="N277" s="342">
        <v>2303.9729400000001</v>
      </c>
      <c r="O277" s="342">
        <v>95395.774689999991</v>
      </c>
      <c r="P277" s="342">
        <v>58.216800000000006</v>
      </c>
      <c r="Q277" s="342">
        <v>50.099550000000001</v>
      </c>
      <c r="R277" s="343">
        <v>108.31635</v>
      </c>
      <c r="S277" s="7"/>
      <c r="T277" s="7"/>
      <c r="U277" s="7"/>
      <c r="V277" s="7"/>
      <c r="W277" s="7"/>
      <c r="X277" s="7"/>
      <c r="Y277" s="7"/>
      <c r="Z277" s="7"/>
      <c r="AA277" s="7"/>
      <c r="AB277" s="7"/>
    </row>
    <row r="278" spans="1:28" s="313" customFormat="1">
      <c r="A278" s="339"/>
      <c r="B278" s="339"/>
      <c r="C278" s="339"/>
      <c r="D278" s="339"/>
      <c r="E278" s="340">
        <v>536</v>
      </c>
      <c r="F278" s="341">
        <v>15281.350550000001</v>
      </c>
      <c r="G278" s="342">
        <v>10211.56782</v>
      </c>
      <c r="H278" s="342">
        <v>25492.918369999999</v>
      </c>
      <c r="I278" s="342">
        <v>55820.691359999997</v>
      </c>
      <c r="J278" s="342">
        <v>6431.2624400000004</v>
      </c>
      <c r="K278" s="342">
        <v>62251.953799999996</v>
      </c>
      <c r="L278" s="342">
        <v>1310.9226299999998</v>
      </c>
      <c r="M278" s="342">
        <v>120.90764999999999</v>
      </c>
      <c r="N278" s="342">
        <v>1431.8302800000001</v>
      </c>
      <c r="O278" s="342">
        <v>89176.702449999997</v>
      </c>
      <c r="P278" s="342">
        <v>19.229770000000002</v>
      </c>
      <c r="Q278" s="342">
        <v>26.954139999999999</v>
      </c>
      <c r="R278" s="343">
        <v>46.183910000000004</v>
      </c>
      <c r="S278" s="7"/>
      <c r="T278" s="7"/>
      <c r="U278" s="7"/>
      <c r="V278" s="7"/>
      <c r="W278" s="7"/>
      <c r="X278" s="7"/>
      <c r="Y278" s="7"/>
      <c r="Z278" s="7"/>
      <c r="AA278" s="7"/>
      <c r="AB278" s="7"/>
    </row>
    <row r="279" spans="1:28" s="313" customFormat="1">
      <c r="A279" s="339"/>
      <c r="B279" s="339"/>
      <c r="C279" s="339"/>
      <c r="D279" s="339"/>
      <c r="E279" s="340">
        <v>635</v>
      </c>
      <c r="F279" s="341">
        <v>14833.054990000001</v>
      </c>
      <c r="G279" s="342">
        <v>8881.3349999999991</v>
      </c>
      <c r="H279" s="342">
        <v>23714.38999</v>
      </c>
      <c r="I279" s="342">
        <v>39155.725439999995</v>
      </c>
      <c r="J279" s="342">
        <v>34276.754030000004</v>
      </c>
      <c r="K279" s="342">
        <v>73432.479470000006</v>
      </c>
      <c r="L279" s="342">
        <v>4411.3538499999995</v>
      </c>
      <c r="M279" s="342">
        <v>1582.65085</v>
      </c>
      <c r="N279" s="342">
        <v>5994.0047000000004</v>
      </c>
      <c r="O279" s="342">
        <v>103140.87415999999</v>
      </c>
      <c r="P279" s="342">
        <v>37.610680000000002</v>
      </c>
      <c r="Q279" s="342">
        <v>11.781540000000001</v>
      </c>
      <c r="R279" s="343">
        <v>49.392220000000002</v>
      </c>
      <c r="S279" s="7"/>
      <c r="T279" s="7"/>
      <c r="U279" s="7"/>
      <c r="V279" s="7"/>
      <c r="W279" s="7"/>
      <c r="X279" s="7"/>
      <c r="Y279" s="7"/>
      <c r="Z279" s="7"/>
      <c r="AA279" s="7"/>
      <c r="AB279" s="7"/>
    </row>
    <row r="280" spans="1:28" s="313" customFormat="1">
      <c r="A280" s="339"/>
      <c r="B280" s="339"/>
      <c r="C280" s="339"/>
      <c r="D280" s="334" t="s">
        <v>289</v>
      </c>
      <c r="E280" s="335">
        <v>644</v>
      </c>
      <c r="F280" s="336">
        <v>3302.7167200000004</v>
      </c>
      <c r="G280" s="337">
        <v>385.21428000000003</v>
      </c>
      <c r="H280" s="337">
        <v>3687.931</v>
      </c>
      <c r="I280" s="337">
        <v>14453.07481</v>
      </c>
      <c r="J280" s="337">
        <v>2282.9884999999999</v>
      </c>
      <c r="K280" s="337">
        <v>16736.063310000001</v>
      </c>
      <c r="L280" s="337">
        <v>188.86053000000001</v>
      </c>
      <c r="M280" s="337">
        <v>0</v>
      </c>
      <c r="N280" s="337">
        <v>188.86053000000001</v>
      </c>
      <c r="O280" s="337">
        <v>20612.85484</v>
      </c>
      <c r="P280" s="337">
        <v>1.85703</v>
      </c>
      <c r="Q280" s="337">
        <v>2.5019</v>
      </c>
      <c r="R280" s="338">
        <v>4.35893</v>
      </c>
      <c r="S280" s="7"/>
      <c r="T280" s="7"/>
      <c r="U280" s="7"/>
      <c r="V280" s="7"/>
      <c r="W280" s="7"/>
      <c r="X280" s="7"/>
      <c r="Y280" s="7"/>
      <c r="Z280" s="7"/>
      <c r="AA280" s="7"/>
      <c r="AB280" s="7"/>
    </row>
    <row r="281" spans="1:28" s="313" customFormat="1">
      <c r="A281" s="339"/>
      <c r="B281" s="339"/>
      <c r="C281" s="334" t="s">
        <v>290</v>
      </c>
      <c r="D281" s="334" t="s">
        <v>290</v>
      </c>
      <c r="E281" s="335">
        <v>543</v>
      </c>
      <c r="F281" s="336">
        <v>10140.16365</v>
      </c>
      <c r="G281" s="337">
        <v>32914.815320000002</v>
      </c>
      <c r="H281" s="337">
        <v>43054.978969999996</v>
      </c>
      <c r="I281" s="337">
        <v>23002.827239999999</v>
      </c>
      <c r="J281" s="337">
        <v>7002.3591799999995</v>
      </c>
      <c r="K281" s="337">
        <v>30005.186420000002</v>
      </c>
      <c r="L281" s="337">
        <v>11379.76483</v>
      </c>
      <c r="M281" s="337">
        <v>38.385100000000001</v>
      </c>
      <c r="N281" s="337">
        <v>11418.14993</v>
      </c>
      <c r="O281" s="337">
        <v>84478.315319999994</v>
      </c>
      <c r="P281" s="337">
        <v>20.460669999999997</v>
      </c>
      <c r="Q281" s="337">
        <v>6.9616300000000004</v>
      </c>
      <c r="R281" s="338">
        <v>27.4223</v>
      </c>
      <c r="S281" s="7"/>
      <c r="T281" s="7"/>
      <c r="U281" s="7"/>
      <c r="V281" s="7"/>
      <c r="W281" s="7"/>
      <c r="X281" s="7"/>
      <c r="Y281" s="7"/>
      <c r="Z281" s="7"/>
      <c r="AA281" s="7"/>
      <c r="AB281" s="7"/>
    </row>
    <row r="282" spans="1:28" s="313" customFormat="1">
      <c r="A282" s="339"/>
      <c r="B282" s="339"/>
      <c r="C282" s="334" t="s">
        <v>291</v>
      </c>
      <c r="D282" s="334" t="s">
        <v>291</v>
      </c>
      <c r="E282" s="335">
        <v>23</v>
      </c>
      <c r="F282" s="336">
        <v>83327.026930000007</v>
      </c>
      <c r="G282" s="337">
        <v>13996.42741</v>
      </c>
      <c r="H282" s="337">
        <v>97323.454339999997</v>
      </c>
      <c r="I282" s="337">
        <v>87240.456999999995</v>
      </c>
      <c r="J282" s="337">
        <v>17519.474260000003</v>
      </c>
      <c r="K282" s="337">
        <v>104759.93126000001</v>
      </c>
      <c r="L282" s="337">
        <v>3786.2812599999997</v>
      </c>
      <c r="M282" s="337">
        <v>1753.0404199999998</v>
      </c>
      <c r="N282" s="337">
        <v>5539.32168</v>
      </c>
      <c r="O282" s="337">
        <v>207622.70728</v>
      </c>
      <c r="P282" s="337">
        <v>230528.47672000001</v>
      </c>
      <c r="Q282" s="337">
        <v>1903.74548</v>
      </c>
      <c r="R282" s="338">
        <v>232432.22219999999</v>
      </c>
      <c r="S282" s="7"/>
      <c r="T282" s="7"/>
      <c r="U282" s="7"/>
      <c r="V282" s="7"/>
      <c r="W282" s="7"/>
      <c r="X282" s="7"/>
      <c r="Y282" s="7"/>
      <c r="Z282" s="7"/>
      <c r="AA282" s="7"/>
      <c r="AB282" s="7"/>
    </row>
    <row r="283" spans="1:28" s="313" customFormat="1">
      <c r="A283" s="339"/>
      <c r="B283" s="339"/>
      <c r="C283" s="334" t="s">
        <v>292</v>
      </c>
      <c r="D283" s="334" t="s">
        <v>293</v>
      </c>
      <c r="E283" s="335">
        <v>24</v>
      </c>
      <c r="F283" s="336">
        <v>20393.094069999999</v>
      </c>
      <c r="G283" s="337">
        <v>27290.65554</v>
      </c>
      <c r="H283" s="337">
        <v>47683.749609999999</v>
      </c>
      <c r="I283" s="337">
        <v>45858.04782</v>
      </c>
      <c r="J283" s="337">
        <v>19498.960489999998</v>
      </c>
      <c r="K283" s="337">
        <v>65357.008310000005</v>
      </c>
      <c r="L283" s="337">
        <v>2775.3464300000001</v>
      </c>
      <c r="M283" s="337">
        <v>4326.4651399999993</v>
      </c>
      <c r="N283" s="337">
        <v>7101.8115699999998</v>
      </c>
      <c r="O283" s="337">
        <v>120142.56948999999</v>
      </c>
      <c r="P283" s="337">
        <v>56366.051670000001</v>
      </c>
      <c r="Q283" s="337">
        <v>1682.5185100000001</v>
      </c>
      <c r="R283" s="338">
        <v>58048.570180000002</v>
      </c>
      <c r="S283" s="7"/>
      <c r="T283" s="7"/>
      <c r="U283" s="7"/>
      <c r="V283" s="7"/>
      <c r="W283" s="7"/>
      <c r="X283" s="7"/>
      <c r="Y283" s="7"/>
      <c r="Z283" s="7"/>
      <c r="AA283" s="7"/>
      <c r="AB283" s="7"/>
    </row>
    <row r="284" spans="1:28" s="313" customFormat="1">
      <c r="A284" s="339"/>
      <c r="B284" s="334" t="s">
        <v>22</v>
      </c>
      <c r="C284" s="334" t="s">
        <v>22</v>
      </c>
      <c r="D284" s="334" t="s">
        <v>22</v>
      </c>
      <c r="E284" s="335">
        <v>127</v>
      </c>
      <c r="F284" s="336">
        <v>32583.018010000003</v>
      </c>
      <c r="G284" s="337">
        <v>10032.22184</v>
      </c>
      <c r="H284" s="337">
        <v>42615.239849999998</v>
      </c>
      <c r="I284" s="337">
        <v>113839.17309</v>
      </c>
      <c r="J284" s="337">
        <v>27698.765789999998</v>
      </c>
      <c r="K284" s="337">
        <v>141537.93888</v>
      </c>
      <c r="L284" s="337">
        <v>5250.2246100000002</v>
      </c>
      <c r="M284" s="337">
        <v>5437.08367</v>
      </c>
      <c r="N284" s="337">
        <v>10687.308279999999</v>
      </c>
      <c r="O284" s="337">
        <v>194840.48700999998</v>
      </c>
      <c r="P284" s="337">
        <v>119132.54354000001</v>
      </c>
      <c r="Q284" s="337">
        <v>5412.0226500000008</v>
      </c>
      <c r="R284" s="338">
        <v>124544.56619</v>
      </c>
      <c r="S284" s="7"/>
      <c r="T284" s="7"/>
      <c r="U284" s="7"/>
      <c r="V284" s="7"/>
      <c r="W284" s="7"/>
      <c r="X284" s="7"/>
      <c r="Y284" s="7"/>
      <c r="Z284" s="7"/>
      <c r="AA284" s="7"/>
      <c r="AB284" s="7"/>
    </row>
    <row r="285" spans="1:28" s="313" customFormat="1">
      <c r="A285" s="339"/>
      <c r="B285" s="339"/>
      <c r="C285" s="334" t="s">
        <v>294</v>
      </c>
      <c r="D285" s="334" t="s">
        <v>295</v>
      </c>
      <c r="E285" s="335">
        <v>129</v>
      </c>
      <c r="F285" s="336">
        <v>81239.888919999998</v>
      </c>
      <c r="G285" s="337">
        <v>56051.611720000001</v>
      </c>
      <c r="H285" s="337">
        <v>137291.50063999998</v>
      </c>
      <c r="I285" s="337">
        <v>166517.97537</v>
      </c>
      <c r="J285" s="337">
        <v>41699.474909999997</v>
      </c>
      <c r="K285" s="337">
        <v>208217.45027999999</v>
      </c>
      <c r="L285" s="337">
        <v>14245.06223</v>
      </c>
      <c r="M285" s="337">
        <v>6351.2786599999999</v>
      </c>
      <c r="N285" s="337">
        <v>20596.340889999999</v>
      </c>
      <c r="O285" s="337">
        <v>366105.29181000002</v>
      </c>
      <c r="P285" s="337">
        <v>350040.61806000001</v>
      </c>
      <c r="Q285" s="337">
        <v>14284.506710000001</v>
      </c>
      <c r="R285" s="338">
        <v>364325.12476999999</v>
      </c>
      <c r="S285" s="7"/>
      <c r="T285" s="7"/>
      <c r="U285" s="7"/>
      <c r="V285" s="7"/>
      <c r="W285" s="7"/>
      <c r="X285" s="7"/>
      <c r="Y285" s="7"/>
      <c r="Z285" s="7"/>
      <c r="AA285" s="7"/>
      <c r="AB285" s="7"/>
    </row>
    <row r="286" spans="1:28" s="313" customFormat="1">
      <c r="A286" s="339"/>
      <c r="B286" s="339"/>
      <c r="C286" s="339"/>
      <c r="D286" s="339"/>
      <c r="E286" s="340">
        <v>458</v>
      </c>
      <c r="F286" s="341">
        <v>17830.029489999997</v>
      </c>
      <c r="G286" s="342">
        <v>9895.9668499999989</v>
      </c>
      <c r="H286" s="342">
        <v>27725.996340000002</v>
      </c>
      <c r="I286" s="342">
        <v>38215.298630000005</v>
      </c>
      <c r="J286" s="342">
        <v>5425.6079500000005</v>
      </c>
      <c r="K286" s="342">
        <v>43640.906579999995</v>
      </c>
      <c r="L286" s="342">
        <v>640.72395999999992</v>
      </c>
      <c r="M286" s="342">
        <v>473.15545000000003</v>
      </c>
      <c r="N286" s="342">
        <v>1113.87941</v>
      </c>
      <c r="O286" s="342">
        <v>72480.782330000002</v>
      </c>
      <c r="P286" s="342">
        <v>9.47349</v>
      </c>
      <c r="Q286" s="342">
        <v>6.9104200000000002</v>
      </c>
      <c r="R286" s="343">
        <v>16.38391</v>
      </c>
      <c r="S286" s="7"/>
      <c r="T286" s="7"/>
      <c r="U286" s="7"/>
      <c r="V286" s="7"/>
      <c r="W286" s="7"/>
      <c r="X286" s="7"/>
      <c r="Y286" s="7"/>
      <c r="Z286" s="7"/>
      <c r="AA286" s="7"/>
      <c r="AB286" s="7"/>
    </row>
    <row r="287" spans="1:28" s="313" customFormat="1">
      <c r="A287" s="339"/>
      <c r="B287" s="339"/>
      <c r="C287" s="339"/>
      <c r="D287" s="339"/>
      <c r="E287" s="340">
        <v>696</v>
      </c>
      <c r="F287" s="341">
        <v>15690.765369999999</v>
      </c>
      <c r="G287" s="342">
        <v>22525.521809999998</v>
      </c>
      <c r="H287" s="342">
        <v>38216.287179999999</v>
      </c>
      <c r="I287" s="342">
        <v>34172.321880000003</v>
      </c>
      <c r="J287" s="342">
        <v>8322.1395800000009</v>
      </c>
      <c r="K287" s="342">
        <v>42494.461459999999</v>
      </c>
      <c r="L287" s="342">
        <v>1859.4901599999998</v>
      </c>
      <c r="M287" s="342">
        <v>2.33588</v>
      </c>
      <c r="N287" s="342">
        <v>1861.8260400000001</v>
      </c>
      <c r="O287" s="342">
        <v>82572.574680000005</v>
      </c>
      <c r="P287" s="342">
        <v>11.343969999999999</v>
      </c>
      <c r="Q287" s="342">
        <v>6.9135299999999997</v>
      </c>
      <c r="R287" s="343">
        <v>18.2575</v>
      </c>
      <c r="S287" s="7"/>
      <c r="T287" s="7"/>
      <c r="U287" s="7"/>
      <c r="V287" s="7"/>
      <c r="W287" s="7"/>
      <c r="X287" s="7"/>
      <c r="Y287" s="7"/>
      <c r="Z287" s="7"/>
      <c r="AA287" s="7"/>
      <c r="AB287" s="7"/>
    </row>
    <row r="288" spans="1:28" s="313" customFormat="1">
      <c r="A288" s="339"/>
      <c r="B288" s="334" t="s">
        <v>296</v>
      </c>
      <c r="C288" s="334" t="s">
        <v>297</v>
      </c>
      <c r="D288" s="334" t="s">
        <v>298</v>
      </c>
      <c r="E288" s="335">
        <v>408</v>
      </c>
      <c r="F288" s="336">
        <v>9903.9043699999984</v>
      </c>
      <c r="G288" s="337">
        <v>3593.9338499999999</v>
      </c>
      <c r="H288" s="337">
        <v>13497.838220000001</v>
      </c>
      <c r="I288" s="337">
        <v>23660.164199999999</v>
      </c>
      <c r="J288" s="337">
        <v>1518.86033</v>
      </c>
      <c r="K288" s="337">
        <v>25179.024530000002</v>
      </c>
      <c r="L288" s="337">
        <v>102.34483999999999</v>
      </c>
      <c r="M288" s="337">
        <v>7.0999999999999991E-4</v>
      </c>
      <c r="N288" s="337">
        <v>102.34555</v>
      </c>
      <c r="O288" s="337">
        <v>38779.208299999998</v>
      </c>
      <c r="P288" s="337">
        <v>17559.31828</v>
      </c>
      <c r="Q288" s="337">
        <v>47.377969999999998</v>
      </c>
      <c r="R288" s="338">
        <v>17606.696250000001</v>
      </c>
      <c r="S288" s="7"/>
      <c r="T288" s="7"/>
      <c r="U288" s="7"/>
      <c r="V288" s="7"/>
      <c r="W288" s="7"/>
      <c r="X288" s="7"/>
      <c r="Y288" s="7"/>
      <c r="Z288" s="7"/>
      <c r="AA288" s="7"/>
      <c r="AB288" s="7"/>
    </row>
    <row r="289" spans="1:28" s="313" customFormat="1">
      <c r="A289" s="339"/>
      <c r="B289" s="339"/>
      <c r="C289" s="334" t="s">
        <v>299</v>
      </c>
      <c r="D289" s="334" t="s">
        <v>299</v>
      </c>
      <c r="E289" s="335">
        <v>53</v>
      </c>
      <c r="F289" s="336">
        <v>50252.994720000002</v>
      </c>
      <c r="G289" s="337">
        <v>2810.1284999999998</v>
      </c>
      <c r="H289" s="337">
        <v>53063.123220000001</v>
      </c>
      <c r="I289" s="337">
        <v>67396.814709999991</v>
      </c>
      <c r="J289" s="337">
        <v>8391.4297299999998</v>
      </c>
      <c r="K289" s="337">
        <v>75788.244439999995</v>
      </c>
      <c r="L289" s="337">
        <v>2919.8672200000001</v>
      </c>
      <c r="M289" s="337">
        <v>794.42070999999999</v>
      </c>
      <c r="N289" s="337">
        <v>3714.28793</v>
      </c>
      <c r="O289" s="337">
        <v>132565.65559000001</v>
      </c>
      <c r="P289" s="337">
        <v>211063.24418000001</v>
      </c>
      <c r="Q289" s="337">
        <v>895.25301000000002</v>
      </c>
      <c r="R289" s="338">
        <v>211958.49718999999</v>
      </c>
      <c r="S289" s="7"/>
      <c r="T289" s="7"/>
      <c r="U289" s="7"/>
      <c r="V289" s="7"/>
      <c r="W289" s="7"/>
      <c r="X289" s="7"/>
      <c r="Y289" s="7"/>
      <c r="Z289" s="7"/>
      <c r="AA289" s="7"/>
      <c r="AB289" s="7"/>
    </row>
    <row r="290" spans="1:28" s="313" customFormat="1">
      <c r="A290" s="339"/>
      <c r="B290" s="339"/>
      <c r="C290" s="334" t="s">
        <v>300</v>
      </c>
      <c r="D290" s="334" t="s">
        <v>301</v>
      </c>
      <c r="E290" s="335">
        <v>579</v>
      </c>
      <c r="F290" s="336">
        <v>9167.1398100000006</v>
      </c>
      <c r="G290" s="337">
        <v>467.77628999999996</v>
      </c>
      <c r="H290" s="337">
        <v>9634.9161000000004</v>
      </c>
      <c r="I290" s="337">
        <v>33139.44814</v>
      </c>
      <c r="J290" s="337">
        <v>673.72708999999998</v>
      </c>
      <c r="K290" s="337">
        <v>33813.175229999993</v>
      </c>
      <c r="L290" s="337">
        <v>194.97668999999999</v>
      </c>
      <c r="M290" s="337">
        <v>2.6000000000000003E-4</v>
      </c>
      <c r="N290" s="337">
        <v>194.97695000000002</v>
      </c>
      <c r="O290" s="337">
        <v>43643.06828</v>
      </c>
      <c r="P290" s="337">
        <v>5.48698</v>
      </c>
      <c r="Q290" s="337">
        <v>0.23815</v>
      </c>
      <c r="R290" s="338">
        <v>5.7251300000000001</v>
      </c>
      <c r="S290" s="7"/>
      <c r="T290" s="7"/>
      <c r="U290" s="7"/>
      <c r="V290" s="7"/>
      <c r="W290" s="7"/>
      <c r="X290" s="7"/>
      <c r="Y290" s="7"/>
      <c r="Z290" s="7"/>
      <c r="AA290" s="7"/>
      <c r="AB290" s="7"/>
    </row>
    <row r="291" spans="1:28" s="313" customFormat="1">
      <c r="A291" s="339"/>
      <c r="B291" s="339"/>
      <c r="C291" s="339"/>
      <c r="D291" s="334" t="s">
        <v>300</v>
      </c>
      <c r="E291" s="335">
        <v>54</v>
      </c>
      <c r="F291" s="336">
        <v>14726.785900000001</v>
      </c>
      <c r="G291" s="337">
        <v>1743.3671399999998</v>
      </c>
      <c r="H291" s="337">
        <v>16470.153039999997</v>
      </c>
      <c r="I291" s="337">
        <v>18312.48832</v>
      </c>
      <c r="J291" s="337">
        <v>2413.30006</v>
      </c>
      <c r="K291" s="337">
        <v>20725.788379999998</v>
      </c>
      <c r="L291" s="337">
        <v>107.62903999999999</v>
      </c>
      <c r="M291" s="337">
        <v>67.268749999999997</v>
      </c>
      <c r="N291" s="337">
        <v>174.89779000000001</v>
      </c>
      <c r="O291" s="337">
        <v>37370.839209999998</v>
      </c>
      <c r="P291" s="337">
        <v>8.5123799999999985</v>
      </c>
      <c r="Q291" s="337">
        <v>0.97826000000000002</v>
      </c>
      <c r="R291" s="338">
        <v>9.4906399999999991</v>
      </c>
      <c r="S291" s="7"/>
      <c r="T291" s="7"/>
      <c r="U291" s="7"/>
      <c r="V291" s="7"/>
      <c r="W291" s="7"/>
      <c r="X291" s="7"/>
      <c r="Y291" s="7"/>
      <c r="Z291" s="7"/>
      <c r="AA291" s="7"/>
      <c r="AB291" s="7"/>
    </row>
    <row r="292" spans="1:28" s="313" customFormat="1">
      <c r="A292" s="339"/>
      <c r="B292" s="339"/>
      <c r="C292" s="334" t="s">
        <v>296</v>
      </c>
      <c r="D292" s="334" t="s">
        <v>302</v>
      </c>
      <c r="E292" s="335">
        <v>56</v>
      </c>
      <c r="F292" s="336">
        <v>105188.80125</v>
      </c>
      <c r="G292" s="337">
        <v>24502.279160000002</v>
      </c>
      <c r="H292" s="337">
        <v>129691.08041</v>
      </c>
      <c r="I292" s="337">
        <v>108048.3383</v>
      </c>
      <c r="J292" s="337">
        <v>21725.4074</v>
      </c>
      <c r="K292" s="337">
        <v>129773.7457</v>
      </c>
      <c r="L292" s="337">
        <v>5388.6292199999998</v>
      </c>
      <c r="M292" s="337">
        <v>1315.64969</v>
      </c>
      <c r="N292" s="337">
        <v>6704.27891</v>
      </c>
      <c r="O292" s="337">
        <v>266169.10502000002</v>
      </c>
      <c r="P292" s="337">
        <v>384072.51128999999</v>
      </c>
      <c r="Q292" s="337">
        <v>7045.2060499999998</v>
      </c>
      <c r="R292" s="338">
        <v>391117.71733999997</v>
      </c>
      <c r="S292" s="7"/>
      <c r="T292" s="7"/>
      <c r="U292" s="7"/>
      <c r="V292" s="7"/>
      <c r="W292" s="7"/>
      <c r="X292" s="7"/>
      <c r="Y292" s="7"/>
      <c r="Z292" s="7"/>
      <c r="AA292" s="7"/>
      <c r="AB292" s="7"/>
    </row>
    <row r="293" spans="1:28" s="313" customFormat="1">
      <c r="A293" s="339"/>
      <c r="B293" s="339"/>
      <c r="C293" s="339"/>
      <c r="D293" s="339"/>
      <c r="E293" s="340">
        <v>444</v>
      </c>
      <c r="F293" s="341">
        <v>12810.79961</v>
      </c>
      <c r="G293" s="342">
        <v>248.86458999999999</v>
      </c>
      <c r="H293" s="342">
        <v>13059.664199999999</v>
      </c>
      <c r="I293" s="342">
        <v>33554.210460000002</v>
      </c>
      <c r="J293" s="342">
        <v>5026.3238899999997</v>
      </c>
      <c r="K293" s="342">
        <v>38580.534350000002</v>
      </c>
      <c r="L293" s="342">
        <v>193.65288000000001</v>
      </c>
      <c r="M293" s="342">
        <v>1.6140000000000002E-2</v>
      </c>
      <c r="N293" s="342">
        <v>193.66901999999999</v>
      </c>
      <c r="O293" s="342">
        <v>51833.867570000002</v>
      </c>
      <c r="P293" s="342">
        <v>46.730559999999997</v>
      </c>
      <c r="Q293" s="342">
        <v>2.90239</v>
      </c>
      <c r="R293" s="343">
        <v>49.632949999999994</v>
      </c>
      <c r="S293" s="7"/>
      <c r="T293" s="7"/>
      <c r="U293" s="7"/>
      <c r="V293" s="7"/>
      <c r="W293" s="7"/>
      <c r="X293" s="7"/>
      <c r="Y293" s="7"/>
      <c r="Z293" s="7"/>
      <c r="AA293" s="7"/>
      <c r="AB293" s="7"/>
    </row>
    <row r="294" spans="1:28" s="313" customFormat="1">
      <c r="A294" s="339"/>
      <c r="B294" s="334" t="s">
        <v>24</v>
      </c>
      <c r="C294" s="334" t="s">
        <v>24</v>
      </c>
      <c r="D294" s="334" t="s">
        <v>24</v>
      </c>
      <c r="E294" s="335">
        <v>123</v>
      </c>
      <c r="F294" s="336">
        <v>82995.296069999997</v>
      </c>
      <c r="G294" s="337">
        <v>51603.69354</v>
      </c>
      <c r="H294" s="337">
        <v>134598.98961000002</v>
      </c>
      <c r="I294" s="337">
        <v>191283.47078</v>
      </c>
      <c r="J294" s="337">
        <v>95118.329450000005</v>
      </c>
      <c r="K294" s="337">
        <v>286401.80022999999</v>
      </c>
      <c r="L294" s="337">
        <v>14499.174949999999</v>
      </c>
      <c r="M294" s="337">
        <v>18732.071260000001</v>
      </c>
      <c r="N294" s="337">
        <v>33231.246209999998</v>
      </c>
      <c r="O294" s="337">
        <v>454232.03605</v>
      </c>
      <c r="P294" s="337">
        <v>397068.83739</v>
      </c>
      <c r="Q294" s="337">
        <v>34989.367760000001</v>
      </c>
      <c r="R294" s="338">
        <v>432058.20514999999</v>
      </c>
      <c r="S294" s="7"/>
      <c r="T294" s="7"/>
      <c r="U294" s="7"/>
      <c r="V294" s="7"/>
      <c r="W294" s="7"/>
      <c r="X294" s="7"/>
      <c r="Y294" s="7"/>
      <c r="Z294" s="7"/>
      <c r="AA294" s="7"/>
      <c r="AB294" s="7"/>
    </row>
    <row r="295" spans="1:28" s="313" customFormat="1">
      <c r="A295" s="339"/>
      <c r="B295" s="339"/>
      <c r="C295" s="339"/>
      <c r="D295" s="339"/>
      <c r="E295" s="340">
        <v>125</v>
      </c>
      <c r="F295" s="341">
        <v>15690.995640000001</v>
      </c>
      <c r="G295" s="342">
        <v>8589.4345299999986</v>
      </c>
      <c r="H295" s="342">
        <v>24280.430170000003</v>
      </c>
      <c r="I295" s="342">
        <v>49746.866399999999</v>
      </c>
      <c r="J295" s="342">
        <v>23597.798770000001</v>
      </c>
      <c r="K295" s="342">
        <v>73344.665170000007</v>
      </c>
      <c r="L295" s="342">
        <v>1853.6597400000001</v>
      </c>
      <c r="M295" s="342">
        <v>685.52554000000009</v>
      </c>
      <c r="N295" s="342">
        <v>2539.1852799999997</v>
      </c>
      <c r="O295" s="342">
        <v>100164.28062000001</v>
      </c>
      <c r="P295" s="342">
        <v>24.305869999999999</v>
      </c>
      <c r="Q295" s="342">
        <v>15.994669999999999</v>
      </c>
      <c r="R295" s="343">
        <v>40.300539999999998</v>
      </c>
      <c r="S295" s="7"/>
      <c r="T295" s="7"/>
      <c r="U295" s="7"/>
      <c r="V295" s="7"/>
      <c r="W295" s="7"/>
      <c r="X295" s="7"/>
      <c r="Y295" s="7"/>
      <c r="Z295" s="7"/>
      <c r="AA295" s="7"/>
      <c r="AB295" s="7"/>
    </row>
    <row r="296" spans="1:28" s="313" customFormat="1">
      <c r="A296" s="339"/>
      <c r="B296" s="339"/>
      <c r="C296" s="339"/>
      <c r="D296" s="339"/>
      <c r="E296" s="340">
        <v>572</v>
      </c>
      <c r="F296" s="341">
        <v>7916.14599</v>
      </c>
      <c r="G296" s="342">
        <v>8236.61247</v>
      </c>
      <c r="H296" s="342">
        <v>16152.758460000001</v>
      </c>
      <c r="I296" s="342">
        <v>26748.443789999998</v>
      </c>
      <c r="J296" s="342">
        <v>4531.3861200000001</v>
      </c>
      <c r="K296" s="342">
        <v>31279.82991</v>
      </c>
      <c r="L296" s="342">
        <v>2821.4192899999998</v>
      </c>
      <c r="M296" s="342">
        <v>1554.6332600000001</v>
      </c>
      <c r="N296" s="342">
        <v>4376.0525499999994</v>
      </c>
      <c r="O296" s="342">
        <v>51808.640920000005</v>
      </c>
      <c r="P296" s="342">
        <v>8.0935799999999993</v>
      </c>
      <c r="Q296" s="342">
        <v>3.60731</v>
      </c>
      <c r="R296" s="343">
        <v>11.700889999999999</v>
      </c>
      <c r="S296" s="7"/>
      <c r="T296" s="7"/>
      <c r="U296" s="7"/>
      <c r="V296" s="7"/>
      <c r="W296" s="7"/>
      <c r="X296" s="7"/>
      <c r="Y296" s="7"/>
      <c r="Z296" s="7"/>
      <c r="AA296" s="7"/>
      <c r="AB296" s="7"/>
    </row>
    <row r="297" spans="1:28" s="313" customFormat="1">
      <c r="A297" s="339"/>
      <c r="B297" s="339"/>
      <c r="C297" s="334" t="s">
        <v>303</v>
      </c>
      <c r="D297" s="334" t="s">
        <v>304</v>
      </c>
      <c r="E297" s="335">
        <v>126</v>
      </c>
      <c r="F297" s="336">
        <v>8180.6348200000002</v>
      </c>
      <c r="G297" s="337">
        <v>1014.67313</v>
      </c>
      <c r="H297" s="337">
        <v>9195.3079499999985</v>
      </c>
      <c r="I297" s="337">
        <v>45207.365450000005</v>
      </c>
      <c r="J297" s="337">
        <v>14891.30379</v>
      </c>
      <c r="K297" s="337">
        <v>60098.669240000003</v>
      </c>
      <c r="L297" s="337">
        <v>6740.5602399999998</v>
      </c>
      <c r="M297" s="337">
        <v>332.49329999999998</v>
      </c>
      <c r="N297" s="337">
        <v>7073.0535399999999</v>
      </c>
      <c r="O297" s="337">
        <v>76367.030729999999</v>
      </c>
      <c r="P297" s="337">
        <v>2906.0672599999998</v>
      </c>
      <c r="Q297" s="337">
        <v>47.306510000000003</v>
      </c>
      <c r="R297" s="338">
        <v>2953.3737700000001</v>
      </c>
      <c r="S297" s="7"/>
      <c r="T297" s="7"/>
      <c r="U297" s="7"/>
      <c r="V297" s="7"/>
      <c r="W297" s="7"/>
      <c r="X297" s="7"/>
      <c r="Y297" s="7"/>
      <c r="Z297" s="7"/>
      <c r="AA297" s="7"/>
      <c r="AB297" s="7"/>
    </row>
    <row r="298" spans="1:28" s="313" customFormat="1">
      <c r="A298" s="339"/>
      <c r="B298" s="334" t="s">
        <v>25</v>
      </c>
      <c r="C298" s="334" t="s">
        <v>25</v>
      </c>
      <c r="D298" s="334" t="s">
        <v>25</v>
      </c>
      <c r="E298" s="335">
        <v>27</v>
      </c>
      <c r="F298" s="336">
        <v>18384.13193</v>
      </c>
      <c r="G298" s="337">
        <v>5280.1923499999994</v>
      </c>
      <c r="H298" s="337">
        <v>23664.324280000001</v>
      </c>
      <c r="I298" s="337">
        <v>60692.072380000005</v>
      </c>
      <c r="J298" s="337">
        <v>13916.601500000001</v>
      </c>
      <c r="K298" s="337">
        <v>74608.673880000002</v>
      </c>
      <c r="L298" s="337">
        <v>1473.9788899999999</v>
      </c>
      <c r="M298" s="337">
        <v>1293.7200399999999</v>
      </c>
      <c r="N298" s="337">
        <v>2767.69893</v>
      </c>
      <c r="O298" s="337">
        <v>101040.69709</v>
      </c>
      <c r="P298" s="337">
        <v>107244.0322</v>
      </c>
      <c r="Q298" s="337">
        <v>6696.5336500000003</v>
      </c>
      <c r="R298" s="338">
        <v>113940.56585</v>
      </c>
      <c r="S298" s="7"/>
      <c r="T298" s="7"/>
      <c r="U298" s="7"/>
      <c r="V298" s="7"/>
      <c r="W298" s="7"/>
      <c r="X298" s="7"/>
      <c r="Y298" s="7"/>
      <c r="Z298" s="7"/>
      <c r="AA298" s="7"/>
      <c r="AB298" s="7"/>
    </row>
    <row r="299" spans="1:28" s="313" customFormat="1">
      <c r="A299" s="339"/>
      <c r="B299" s="334" t="s">
        <v>26</v>
      </c>
      <c r="C299" s="334" t="s">
        <v>305</v>
      </c>
      <c r="D299" s="334" t="s">
        <v>306</v>
      </c>
      <c r="E299" s="335">
        <v>629</v>
      </c>
      <c r="F299" s="336">
        <v>3944.7253500000002</v>
      </c>
      <c r="G299" s="337">
        <v>486.65780999999998</v>
      </c>
      <c r="H299" s="337">
        <v>4431.3831600000003</v>
      </c>
      <c r="I299" s="337">
        <v>20455.105379999997</v>
      </c>
      <c r="J299" s="337">
        <v>1928.23117</v>
      </c>
      <c r="K299" s="337">
        <v>22383.33655</v>
      </c>
      <c r="L299" s="337">
        <v>1239.2313999999999</v>
      </c>
      <c r="M299" s="337">
        <v>9.1997900000000001</v>
      </c>
      <c r="N299" s="337">
        <v>1248.43119</v>
      </c>
      <c r="O299" s="337">
        <v>28063.150899999997</v>
      </c>
      <c r="P299" s="337">
        <v>5.3411499999999998</v>
      </c>
      <c r="Q299" s="337">
        <v>1.06158</v>
      </c>
      <c r="R299" s="338">
        <v>6.4027299999999991</v>
      </c>
      <c r="S299" s="7"/>
      <c r="T299" s="7"/>
      <c r="U299" s="7"/>
      <c r="V299" s="7"/>
      <c r="W299" s="7"/>
      <c r="X299" s="7"/>
      <c r="Y299" s="7"/>
      <c r="Z299" s="7"/>
      <c r="AA299" s="7"/>
      <c r="AB299" s="7"/>
    </row>
    <row r="300" spans="1:28" s="313" customFormat="1">
      <c r="A300" s="339"/>
      <c r="B300" s="339"/>
      <c r="C300" s="339"/>
      <c r="D300" s="334" t="s">
        <v>307</v>
      </c>
      <c r="E300" s="335">
        <v>58</v>
      </c>
      <c r="F300" s="336">
        <v>116308.72518000001</v>
      </c>
      <c r="G300" s="337">
        <v>27957.16747</v>
      </c>
      <c r="H300" s="337">
        <v>144265.89264999999</v>
      </c>
      <c r="I300" s="337">
        <v>126153.95139</v>
      </c>
      <c r="J300" s="337">
        <v>22617.055469999999</v>
      </c>
      <c r="K300" s="337">
        <v>148771.00686000002</v>
      </c>
      <c r="L300" s="337">
        <v>5216.0866799999994</v>
      </c>
      <c r="M300" s="337">
        <v>7003.90751</v>
      </c>
      <c r="N300" s="337">
        <v>12219.994189999999</v>
      </c>
      <c r="O300" s="337">
        <v>305256.89370000002</v>
      </c>
      <c r="P300" s="337">
        <v>362828.20086000004</v>
      </c>
      <c r="Q300" s="337">
        <v>16915.01684</v>
      </c>
      <c r="R300" s="338">
        <v>379743.21769999998</v>
      </c>
      <c r="S300" s="7"/>
      <c r="T300" s="7"/>
      <c r="U300" s="7"/>
      <c r="V300" s="7"/>
      <c r="W300" s="7"/>
      <c r="X300" s="7"/>
      <c r="Y300" s="7"/>
      <c r="Z300" s="7"/>
      <c r="AA300" s="7"/>
      <c r="AB300" s="7"/>
    </row>
    <row r="301" spans="1:28" s="313" customFormat="1">
      <c r="A301" s="339"/>
      <c r="B301" s="339"/>
      <c r="C301" s="339"/>
      <c r="D301" s="339"/>
      <c r="E301" s="340">
        <v>394</v>
      </c>
      <c r="F301" s="341">
        <v>14237.532660000001</v>
      </c>
      <c r="G301" s="342">
        <v>1441.3776599999999</v>
      </c>
      <c r="H301" s="342">
        <v>15678.910320000001</v>
      </c>
      <c r="I301" s="342">
        <v>26874.844269999998</v>
      </c>
      <c r="J301" s="342">
        <v>3377.8162900000002</v>
      </c>
      <c r="K301" s="342">
        <v>30252.66056</v>
      </c>
      <c r="L301" s="342">
        <v>1183.6993400000001</v>
      </c>
      <c r="M301" s="342">
        <v>204.04014000000001</v>
      </c>
      <c r="N301" s="342">
        <v>1387.73948</v>
      </c>
      <c r="O301" s="342">
        <v>47319.310359999996</v>
      </c>
      <c r="P301" s="342">
        <v>48.038809999999998</v>
      </c>
      <c r="Q301" s="342">
        <v>7.5803000000000003</v>
      </c>
      <c r="R301" s="343">
        <v>55.619109999999999</v>
      </c>
      <c r="S301" s="7"/>
      <c r="T301" s="7"/>
      <c r="U301" s="7"/>
      <c r="V301" s="7"/>
      <c r="W301" s="7"/>
      <c r="X301" s="7"/>
      <c r="Y301" s="7"/>
      <c r="Z301" s="7"/>
      <c r="AA301" s="7"/>
      <c r="AB301" s="7"/>
    </row>
    <row r="302" spans="1:28" s="313" customFormat="1">
      <c r="A302" s="339"/>
      <c r="B302" s="334" t="s">
        <v>308</v>
      </c>
      <c r="C302" s="334" t="s">
        <v>308</v>
      </c>
      <c r="D302" s="334" t="s">
        <v>308</v>
      </c>
      <c r="E302" s="335">
        <v>334</v>
      </c>
      <c r="F302" s="336">
        <v>0</v>
      </c>
      <c r="G302" s="337">
        <v>95298.343919999999</v>
      </c>
      <c r="H302" s="337">
        <v>95298.343919999999</v>
      </c>
      <c r="I302" s="337">
        <v>0</v>
      </c>
      <c r="J302" s="337">
        <v>0</v>
      </c>
      <c r="K302" s="337">
        <v>0</v>
      </c>
      <c r="L302" s="337">
        <v>0</v>
      </c>
      <c r="M302" s="337">
        <v>197009.0484</v>
      </c>
      <c r="N302" s="337">
        <v>197009.0484</v>
      </c>
      <c r="O302" s="337">
        <v>292307.39231999998</v>
      </c>
      <c r="P302" s="337">
        <v>0</v>
      </c>
      <c r="Q302" s="337">
        <v>772843.47352999996</v>
      </c>
      <c r="R302" s="338">
        <v>772843.47352999996</v>
      </c>
      <c r="S302" s="7"/>
      <c r="T302" s="7"/>
      <c r="U302" s="7"/>
      <c r="V302" s="7"/>
      <c r="W302" s="7"/>
      <c r="X302" s="7"/>
      <c r="Y302" s="7"/>
      <c r="Z302" s="7"/>
      <c r="AA302" s="7"/>
      <c r="AB302" s="7"/>
    </row>
    <row r="303" spans="1:28" s="313" customFormat="1">
      <c r="A303" s="339"/>
      <c r="B303" s="339"/>
      <c r="C303" s="339"/>
      <c r="D303" s="339"/>
      <c r="E303" s="340">
        <v>336</v>
      </c>
      <c r="F303" s="341">
        <v>0</v>
      </c>
      <c r="G303" s="342">
        <v>1101137.2921899999</v>
      </c>
      <c r="H303" s="342">
        <v>1101137.2921899999</v>
      </c>
      <c r="I303" s="342">
        <v>0</v>
      </c>
      <c r="J303" s="342">
        <v>0</v>
      </c>
      <c r="K303" s="342">
        <v>0</v>
      </c>
      <c r="L303" s="342">
        <v>0</v>
      </c>
      <c r="M303" s="342">
        <v>146956.37238999997</v>
      </c>
      <c r="N303" s="342">
        <v>146956.37238999997</v>
      </c>
      <c r="O303" s="342">
        <v>1248093.6645799999</v>
      </c>
      <c r="P303" s="342">
        <v>0</v>
      </c>
      <c r="Q303" s="342">
        <v>168.48051999999998</v>
      </c>
      <c r="R303" s="343">
        <v>168.48051999999998</v>
      </c>
      <c r="S303" s="7"/>
      <c r="T303" s="7"/>
      <c r="U303" s="7"/>
      <c r="V303" s="7"/>
      <c r="W303" s="7"/>
      <c r="X303" s="7"/>
      <c r="Y303" s="7"/>
      <c r="Z303" s="7"/>
      <c r="AA303" s="7"/>
      <c r="AB303" s="7"/>
    </row>
    <row r="304" spans="1:28" s="313" customFormat="1">
      <c r="A304" s="334" t="s">
        <v>309</v>
      </c>
      <c r="B304" s="334" t="s">
        <v>3</v>
      </c>
      <c r="C304" s="334" t="s">
        <v>194</v>
      </c>
      <c r="D304" s="334" t="s">
        <v>194</v>
      </c>
      <c r="E304" s="335">
        <v>63</v>
      </c>
      <c r="F304" s="336">
        <v>1544.6622500000001</v>
      </c>
      <c r="G304" s="337">
        <v>7.1726400000000003</v>
      </c>
      <c r="H304" s="337">
        <v>1551.8348899999999</v>
      </c>
      <c r="I304" s="337">
        <v>48424.434259999995</v>
      </c>
      <c r="J304" s="337">
        <v>7075.8185199999998</v>
      </c>
      <c r="K304" s="337">
        <v>55500.252780000003</v>
      </c>
      <c r="L304" s="337">
        <v>28285.930850000001</v>
      </c>
      <c r="M304" s="337">
        <v>4138.1131800000003</v>
      </c>
      <c r="N304" s="337">
        <v>32424.044030000001</v>
      </c>
      <c r="O304" s="337">
        <v>89476.131699999998</v>
      </c>
      <c r="P304" s="337">
        <v>87510.159029999995</v>
      </c>
      <c r="Q304" s="337">
        <v>21.900659999999998</v>
      </c>
      <c r="R304" s="338">
        <v>87532.059689999995</v>
      </c>
      <c r="S304" s="7"/>
      <c r="T304" s="7"/>
      <c r="U304" s="7"/>
      <c r="V304" s="7"/>
      <c r="W304" s="7"/>
      <c r="X304" s="7"/>
      <c r="Y304" s="7"/>
      <c r="Z304" s="7"/>
      <c r="AA304" s="7"/>
      <c r="AB304" s="7"/>
    </row>
    <row r="305" spans="1:28" s="313" customFormat="1">
      <c r="A305" s="339"/>
      <c r="B305" s="339"/>
      <c r="C305" s="334" t="s">
        <v>197</v>
      </c>
      <c r="D305" s="334" t="s">
        <v>198</v>
      </c>
      <c r="E305" s="335">
        <v>66</v>
      </c>
      <c r="F305" s="336">
        <v>237.30525</v>
      </c>
      <c r="G305" s="337">
        <v>5887.1037100000003</v>
      </c>
      <c r="H305" s="337">
        <v>6124.4089599999998</v>
      </c>
      <c r="I305" s="337">
        <v>40398.19025</v>
      </c>
      <c r="J305" s="337">
        <v>5810.6820299999999</v>
      </c>
      <c r="K305" s="337">
        <v>46208.872280000003</v>
      </c>
      <c r="L305" s="337">
        <v>35852.862340000007</v>
      </c>
      <c r="M305" s="337">
        <v>7448.3948600000003</v>
      </c>
      <c r="N305" s="337">
        <v>43301.2572</v>
      </c>
      <c r="O305" s="337">
        <v>95634.538440000004</v>
      </c>
      <c r="P305" s="337">
        <v>68434.420939999996</v>
      </c>
      <c r="Q305" s="337">
        <v>24.160060000000001</v>
      </c>
      <c r="R305" s="338">
        <v>68458.581000000006</v>
      </c>
      <c r="S305" s="7"/>
      <c r="T305" s="7"/>
      <c r="U305" s="7"/>
      <c r="V305" s="7"/>
      <c r="W305" s="7"/>
      <c r="X305" s="7"/>
      <c r="Y305" s="7"/>
      <c r="Z305" s="7"/>
      <c r="AA305" s="7"/>
      <c r="AB305" s="7"/>
    </row>
    <row r="306" spans="1:28" s="313" customFormat="1">
      <c r="A306" s="339"/>
      <c r="B306" s="334" t="s">
        <v>5</v>
      </c>
      <c r="C306" s="334" t="s">
        <v>5</v>
      </c>
      <c r="D306" s="334" t="s">
        <v>5</v>
      </c>
      <c r="E306" s="335">
        <v>125</v>
      </c>
      <c r="F306" s="336">
        <v>6851.79385</v>
      </c>
      <c r="G306" s="337">
        <v>1801.3798899999999</v>
      </c>
      <c r="H306" s="337">
        <v>8653.1737400000002</v>
      </c>
      <c r="I306" s="337">
        <v>61377.400560000002</v>
      </c>
      <c r="J306" s="337">
        <v>19920.205160000001</v>
      </c>
      <c r="K306" s="337">
        <v>81297.605719999992</v>
      </c>
      <c r="L306" s="337">
        <v>33526.233269999997</v>
      </c>
      <c r="M306" s="337">
        <v>17096.28787</v>
      </c>
      <c r="N306" s="337">
        <v>50622.521139999997</v>
      </c>
      <c r="O306" s="337">
        <v>140573.30059999999</v>
      </c>
      <c r="P306" s="337">
        <v>94583.564239999992</v>
      </c>
      <c r="Q306" s="337">
        <v>73.931649999999991</v>
      </c>
      <c r="R306" s="338">
        <v>94657.495890000006</v>
      </c>
      <c r="S306" s="7"/>
      <c r="T306" s="7"/>
      <c r="U306" s="7"/>
      <c r="V306" s="7"/>
      <c r="W306" s="7"/>
      <c r="X306" s="7"/>
      <c r="Y306" s="7"/>
      <c r="Z306" s="7"/>
      <c r="AA306" s="7"/>
      <c r="AB306" s="7"/>
    </row>
    <row r="307" spans="1:28" s="313" customFormat="1">
      <c r="A307" s="339"/>
      <c r="B307" s="334" t="s">
        <v>7</v>
      </c>
      <c r="C307" s="334" t="s">
        <v>7</v>
      </c>
      <c r="D307" s="334" t="s">
        <v>7</v>
      </c>
      <c r="E307" s="335">
        <v>56</v>
      </c>
      <c r="F307" s="336">
        <v>1541.67255</v>
      </c>
      <c r="G307" s="337">
        <v>92.411349999999999</v>
      </c>
      <c r="H307" s="337">
        <v>1634.0838999999999</v>
      </c>
      <c r="I307" s="337">
        <v>35913.998570000003</v>
      </c>
      <c r="J307" s="337">
        <v>5355.5156900000002</v>
      </c>
      <c r="K307" s="337">
        <v>41269.514259999996</v>
      </c>
      <c r="L307" s="337">
        <v>29059.795770000001</v>
      </c>
      <c r="M307" s="337">
        <v>1772.9862599999999</v>
      </c>
      <c r="N307" s="337">
        <v>30832.782030000002</v>
      </c>
      <c r="O307" s="337">
        <v>73736.380189999996</v>
      </c>
      <c r="P307" s="337">
        <v>187156.2335</v>
      </c>
      <c r="Q307" s="337">
        <v>123.78067</v>
      </c>
      <c r="R307" s="338">
        <v>187280.01416999998</v>
      </c>
      <c r="S307" s="7"/>
      <c r="T307" s="7"/>
      <c r="U307" s="7"/>
      <c r="V307" s="7"/>
      <c r="W307" s="7"/>
      <c r="X307" s="7"/>
      <c r="Y307" s="7"/>
      <c r="Z307" s="7"/>
      <c r="AA307" s="7"/>
      <c r="AB307" s="7"/>
    </row>
    <row r="308" spans="1:28" s="313" customFormat="1">
      <c r="A308" s="339"/>
      <c r="B308" s="339"/>
      <c r="C308" s="334" t="s">
        <v>215</v>
      </c>
      <c r="D308" s="334" t="s">
        <v>215</v>
      </c>
      <c r="E308" s="335">
        <v>159</v>
      </c>
      <c r="F308" s="336">
        <v>1.01E-3</v>
      </c>
      <c r="G308" s="337">
        <v>0</v>
      </c>
      <c r="H308" s="337">
        <v>1.01E-3</v>
      </c>
      <c r="I308" s="337">
        <v>148.59134</v>
      </c>
      <c r="J308" s="337">
        <v>6.68161</v>
      </c>
      <c r="K308" s="337">
        <v>155.27295000000001</v>
      </c>
      <c r="L308" s="337">
        <v>48</v>
      </c>
      <c r="M308" s="337">
        <v>0</v>
      </c>
      <c r="N308" s="337">
        <v>48</v>
      </c>
      <c r="O308" s="337">
        <v>203.27395999999999</v>
      </c>
      <c r="P308" s="337">
        <v>33187.882740000001</v>
      </c>
      <c r="Q308" s="337">
        <v>3.6760000000000001E-2</v>
      </c>
      <c r="R308" s="338">
        <v>33187.919500000004</v>
      </c>
      <c r="S308" s="7"/>
      <c r="T308" s="7"/>
      <c r="U308" s="7"/>
      <c r="V308" s="7"/>
      <c r="W308" s="7"/>
      <c r="X308" s="7"/>
      <c r="Y308" s="7"/>
      <c r="Z308" s="7"/>
      <c r="AA308" s="7"/>
      <c r="AB308" s="7"/>
    </row>
    <row r="309" spans="1:28" s="313" customFormat="1">
      <c r="A309" s="339"/>
      <c r="B309" s="334" t="s">
        <v>8</v>
      </c>
      <c r="C309" s="334" t="s">
        <v>216</v>
      </c>
      <c r="D309" s="334" t="s">
        <v>8</v>
      </c>
      <c r="E309" s="335">
        <v>1</v>
      </c>
      <c r="F309" s="336">
        <v>34.843129999999995</v>
      </c>
      <c r="G309" s="337">
        <v>2533.9285499999996</v>
      </c>
      <c r="H309" s="337">
        <v>2568.7716800000003</v>
      </c>
      <c r="I309" s="337">
        <v>81771.14579000001</v>
      </c>
      <c r="J309" s="337">
        <v>14034.543390000001</v>
      </c>
      <c r="K309" s="337">
        <v>95805.689180000001</v>
      </c>
      <c r="L309" s="337">
        <v>36291.261559999999</v>
      </c>
      <c r="M309" s="337">
        <v>14947.570519999999</v>
      </c>
      <c r="N309" s="337">
        <v>51238.83208</v>
      </c>
      <c r="O309" s="337">
        <v>149613.29293999998</v>
      </c>
      <c r="P309" s="337">
        <v>17242.6806</v>
      </c>
      <c r="Q309" s="337">
        <v>140.74873000000002</v>
      </c>
      <c r="R309" s="338">
        <v>17383.429329999999</v>
      </c>
      <c r="S309" s="7"/>
      <c r="T309" s="7"/>
      <c r="U309" s="7"/>
      <c r="V309" s="7"/>
      <c r="W309" s="7"/>
      <c r="X309" s="7"/>
      <c r="Y309" s="7"/>
      <c r="Z309" s="7"/>
      <c r="AA309" s="7"/>
      <c r="AB309" s="7"/>
    </row>
    <row r="310" spans="1:28" s="313" customFormat="1">
      <c r="A310" s="339"/>
      <c r="B310" s="334" t="s">
        <v>9</v>
      </c>
      <c r="C310" s="334" t="s">
        <v>9</v>
      </c>
      <c r="D310" s="334" t="s">
        <v>221</v>
      </c>
      <c r="E310" s="335">
        <v>153</v>
      </c>
      <c r="F310" s="336">
        <v>30.992639999999998</v>
      </c>
      <c r="G310" s="337">
        <v>453.40665000000001</v>
      </c>
      <c r="H310" s="337">
        <v>484.39928999999995</v>
      </c>
      <c r="I310" s="337">
        <v>23473.519510000002</v>
      </c>
      <c r="J310" s="337">
        <v>9023.29162</v>
      </c>
      <c r="K310" s="337">
        <v>32496.811129999998</v>
      </c>
      <c r="L310" s="337">
        <v>10355.22759</v>
      </c>
      <c r="M310" s="337">
        <v>4612.4952400000002</v>
      </c>
      <c r="N310" s="337">
        <v>14967.722830000001</v>
      </c>
      <c r="O310" s="337">
        <v>47948.933250000002</v>
      </c>
      <c r="P310" s="337">
        <v>56743.738079999996</v>
      </c>
      <c r="Q310" s="337">
        <v>41.318440000000002</v>
      </c>
      <c r="R310" s="338">
        <v>56785.056520000006</v>
      </c>
      <c r="S310" s="7"/>
      <c r="T310" s="7"/>
      <c r="U310" s="7"/>
      <c r="V310" s="7"/>
      <c r="W310" s="7"/>
      <c r="X310" s="7"/>
      <c r="Y310" s="7"/>
      <c r="Z310" s="7"/>
      <c r="AA310" s="7"/>
      <c r="AB310" s="7"/>
    </row>
    <row r="311" spans="1:28" s="313" customFormat="1">
      <c r="A311" s="339"/>
      <c r="B311" s="334" t="s">
        <v>12</v>
      </c>
      <c r="C311" s="334" t="s">
        <v>229</v>
      </c>
      <c r="D311" s="334" t="s">
        <v>230</v>
      </c>
      <c r="E311" s="335">
        <v>89</v>
      </c>
      <c r="F311" s="336">
        <v>0</v>
      </c>
      <c r="G311" s="337">
        <v>0</v>
      </c>
      <c r="H311" s="337">
        <v>0</v>
      </c>
      <c r="I311" s="337">
        <v>6933.97883</v>
      </c>
      <c r="J311" s="337">
        <v>701.72519999999997</v>
      </c>
      <c r="K311" s="337">
        <v>7635.7040299999999</v>
      </c>
      <c r="L311" s="337">
        <v>1741.2040300000001</v>
      </c>
      <c r="M311" s="337">
        <v>625.76648999999998</v>
      </c>
      <c r="N311" s="337">
        <v>2366.9705199999999</v>
      </c>
      <c r="O311" s="337">
        <v>10002.674550000002</v>
      </c>
      <c r="P311" s="337">
        <v>10884.529460000002</v>
      </c>
      <c r="Q311" s="337">
        <v>2.9194800000000001</v>
      </c>
      <c r="R311" s="338">
        <v>10887.44894</v>
      </c>
      <c r="S311" s="7"/>
      <c r="T311" s="7"/>
      <c r="U311" s="7"/>
      <c r="V311" s="7"/>
      <c r="W311" s="7"/>
      <c r="X311" s="7"/>
      <c r="Y311" s="7"/>
      <c r="Z311" s="7"/>
      <c r="AA311" s="7"/>
      <c r="AB311" s="7"/>
    </row>
    <row r="312" spans="1:28" s="313" customFormat="1">
      <c r="A312" s="339"/>
      <c r="B312" s="339"/>
      <c r="C312" s="334" t="s">
        <v>12</v>
      </c>
      <c r="D312" s="334" t="s">
        <v>12</v>
      </c>
      <c r="E312" s="335">
        <v>155</v>
      </c>
      <c r="F312" s="336">
        <v>1052.1561100000001</v>
      </c>
      <c r="G312" s="337">
        <v>95.44671000000001</v>
      </c>
      <c r="H312" s="337">
        <v>1147.6028200000001</v>
      </c>
      <c r="I312" s="337">
        <v>18210.837609999999</v>
      </c>
      <c r="J312" s="337">
        <v>2775.3852400000001</v>
      </c>
      <c r="K312" s="337">
        <v>20986.222850000002</v>
      </c>
      <c r="L312" s="337">
        <v>13227.927310000001</v>
      </c>
      <c r="M312" s="337">
        <v>1778.2316000000001</v>
      </c>
      <c r="N312" s="337">
        <v>15006.15891</v>
      </c>
      <c r="O312" s="337">
        <v>37139.984579999997</v>
      </c>
      <c r="P312" s="337">
        <v>121524.25439</v>
      </c>
      <c r="Q312" s="337">
        <v>10.27402</v>
      </c>
      <c r="R312" s="338">
        <v>121534.52841</v>
      </c>
      <c r="S312" s="7"/>
      <c r="T312" s="7"/>
      <c r="U312" s="7"/>
      <c r="V312" s="7"/>
      <c r="W312" s="7"/>
      <c r="X312" s="7"/>
      <c r="Y312" s="7"/>
      <c r="Z312" s="7"/>
      <c r="AA312" s="7"/>
      <c r="AB312" s="7"/>
    </row>
    <row r="313" spans="1:28" s="313" customFormat="1">
      <c r="A313" s="339"/>
      <c r="B313" s="334" t="s">
        <v>234</v>
      </c>
      <c r="C313" s="334" t="s">
        <v>235</v>
      </c>
      <c r="D313" s="334" t="s">
        <v>235</v>
      </c>
      <c r="E313" s="335">
        <v>158</v>
      </c>
      <c r="F313" s="336">
        <v>0</v>
      </c>
      <c r="G313" s="337">
        <v>0</v>
      </c>
      <c r="H313" s="337">
        <v>0</v>
      </c>
      <c r="I313" s="337">
        <v>141.90864999999999</v>
      </c>
      <c r="J313" s="337">
        <v>15.626469999999999</v>
      </c>
      <c r="K313" s="337">
        <v>157.53512000000001</v>
      </c>
      <c r="L313" s="337">
        <v>3.5</v>
      </c>
      <c r="M313" s="337">
        <v>55.785599999999995</v>
      </c>
      <c r="N313" s="337">
        <v>59.285599999999995</v>
      </c>
      <c r="O313" s="337">
        <v>216.82071999999999</v>
      </c>
      <c r="P313" s="337">
        <v>18232.16228</v>
      </c>
      <c r="Q313" s="337">
        <v>6.087E-2</v>
      </c>
      <c r="R313" s="338">
        <v>18232.223149999998</v>
      </c>
      <c r="S313" s="7"/>
      <c r="T313" s="7"/>
      <c r="U313" s="7"/>
      <c r="V313" s="7"/>
      <c r="W313" s="7"/>
      <c r="X313" s="7"/>
      <c r="Y313" s="7"/>
      <c r="Z313" s="7"/>
      <c r="AA313" s="7"/>
      <c r="AB313" s="7"/>
    </row>
    <row r="314" spans="1:28" s="313" customFormat="1">
      <c r="A314" s="339"/>
      <c r="B314" s="339"/>
      <c r="C314" s="334" t="s">
        <v>237</v>
      </c>
      <c r="D314" s="334" t="s">
        <v>237</v>
      </c>
      <c r="E314" s="335">
        <v>62</v>
      </c>
      <c r="F314" s="336">
        <v>2768.29403</v>
      </c>
      <c r="G314" s="337">
        <v>200.33808999999999</v>
      </c>
      <c r="H314" s="337">
        <v>2968.6321200000002</v>
      </c>
      <c r="I314" s="337">
        <v>38150.169350000004</v>
      </c>
      <c r="J314" s="337">
        <v>7044.4430999999995</v>
      </c>
      <c r="K314" s="337">
        <v>45194.612450000001</v>
      </c>
      <c r="L314" s="337">
        <v>23552.091089999998</v>
      </c>
      <c r="M314" s="337">
        <v>4695.9757800000007</v>
      </c>
      <c r="N314" s="337">
        <v>28248.066870000002</v>
      </c>
      <c r="O314" s="337">
        <v>76411.31143999999</v>
      </c>
      <c r="P314" s="337">
        <v>145166.70831000002</v>
      </c>
      <c r="Q314" s="337">
        <v>33.117440000000002</v>
      </c>
      <c r="R314" s="338">
        <v>145199.82574999999</v>
      </c>
      <c r="S314" s="7"/>
      <c r="T314" s="7"/>
      <c r="U314" s="7"/>
      <c r="V314" s="7"/>
      <c r="W314" s="7"/>
      <c r="X314" s="7"/>
      <c r="Y314" s="7"/>
      <c r="Z314" s="7"/>
      <c r="AA314" s="7"/>
      <c r="AB314" s="7"/>
    </row>
    <row r="315" spans="1:28" s="313" customFormat="1">
      <c r="A315" s="339"/>
      <c r="B315" s="334" t="s">
        <v>14</v>
      </c>
      <c r="C315" s="334" t="s">
        <v>248</v>
      </c>
      <c r="D315" s="334" t="s">
        <v>248</v>
      </c>
      <c r="E315" s="335">
        <v>60</v>
      </c>
      <c r="F315" s="336">
        <v>18379.665730000001</v>
      </c>
      <c r="G315" s="337">
        <v>13483.06818</v>
      </c>
      <c r="H315" s="337">
        <v>31862.733909999999</v>
      </c>
      <c r="I315" s="337">
        <v>56368.070869999996</v>
      </c>
      <c r="J315" s="337">
        <v>12449.241460000001</v>
      </c>
      <c r="K315" s="337">
        <v>68817.312330000001</v>
      </c>
      <c r="L315" s="337">
        <v>29658.208350000001</v>
      </c>
      <c r="M315" s="337">
        <v>9446.9389800000008</v>
      </c>
      <c r="N315" s="337">
        <v>39105.14733</v>
      </c>
      <c r="O315" s="337">
        <v>139785.19357</v>
      </c>
      <c r="P315" s="337">
        <v>188085.69216000001</v>
      </c>
      <c r="Q315" s="337">
        <v>620.71954000000005</v>
      </c>
      <c r="R315" s="338">
        <v>188706.4117</v>
      </c>
      <c r="S315" s="7"/>
      <c r="T315" s="7"/>
      <c r="U315" s="7"/>
      <c r="V315" s="7"/>
      <c r="W315" s="7"/>
      <c r="X315" s="7"/>
      <c r="Y315" s="7"/>
      <c r="Z315" s="7"/>
      <c r="AA315" s="7"/>
      <c r="AB315" s="7"/>
    </row>
    <row r="316" spans="1:28" s="313" customFormat="1">
      <c r="A316" s="339"/>
      <c r="B316" s="334" t="s">
        <v>15</v>
      </c>
      <c r="C316" s="334" t="s">
        <v>251</v>
      </c>
      <c r="D316" s="334" t="s">
        <v>251</v>
      </c>
      <c r="E316" s="335">
        <v>45</v>
      </c>
      <c r="F316" s="336">
        <v>5594.7597999999998</v>
      </c>
      <c r="G316" s="337">
        <v>392.28222999999997</v>
      </c>
      <c r="H316" s="337">
        <v>5987.0420300000005</v>
      </c>
      <c r="I316" s="337">
        <v>47644.256710000001</v>
      </c>
      <c r="J316" s="337">
        <v>9513.329740000001</v>
      </c>
      <c r="K316" s="337">
        <v>57157.586450000003</v>
      </c>
      <c r="L316" s="337">
        <v>34570.63852</v>
      </c>
      <c r="M316" s="337">
        <v>9580.9480299999996</v>
      </c>
      <c r="N316" s="337">
        <v>44151.58655</v>
      </c>
      <c r="O316" s="337">
        <v>107296.21503000001</v>
      </c>
      <c r="P316" s="337">
        <v>229576.06253</v>
      </c>
      <c r="Q316" s="337">
        <v>470.75410999999997</v>
      </c>
      <c r="R316" s="338">
        <v>230046.81663999998</v>
      </c>
      <c r="S316" s="7"/>
      <c r="T316" s="7"/>
      <c r="U316" s="7"/>
      <c r="V316" s="7"/>
      <c r="W316" s="7"/>
      <c r="X316" s="7"/>
      <c r="Y316" s="7"/>
      <c r="Z316" s="7"/>
      <c r="AA316" s="7"/>
      <c r="AB316" s="7"/>
    </row>
    <row r="317" spans="1:28" s="313" customFormat="1">
      <c r="A317" s="339"/>
      <c r="B317" s="334" t="s">
        <v>16</v>
      </c>
      <c r="C317" s="334" t="s">
        <v>261</v>
      </c>
      <c r="D317" s="334" t="s">
        <v>262</v>
      </c>
      <c r="E317" s="335">
        <v>157</v>
      </c>
      <c r="F317" s="336">
        <v>0</v>
      </c>
      <c r="G317" s="337">
        <v>0</v>
      </c>
      <c r="H317" s="337">
        <v>0</v>
      </c>
      <c r="I317" s="337">
        <v>1185.9196999999999</v>
      </c>
      <c r="J317" s="337">
        <v>166.55423000000002</v>
      </c>
      <c r="K317" s="337">
        <v>1352.4739299999999</v>
      </c>
      <c r="L317" s="337">
        <v>74.833529999999996</v>
      </c>
      <c r="M317" s="337">
        <v>0</v>
      </c>
      <c r="N317" s="337">
        <v>74.833529999999996</v>
      </c>
      <c r="O317" s="337">
        <v>1427.30746</v>
      </c>
      <c r="P317" s="337">
        <v>44092.284610000002</v>
      </c>
      <c r="Q317" s="337">
        <v>0.25862000000000002</v>
      </c>
      <c r="R317" s="338">
        <v>44092.543229999996</v>
      </c>
      <c r="S317" s="7"/>
      <c r="T317" s="7"/>
      <c r="U317" s="7"/>
      <c r="V317" s="7"/>
      <c r="W317" s="7"/>
      <c r="X317" s="7"/>
      <c r="Y317" s="7"/>
      <c r="Z317" s="7"/>
      <c r="AA317" s="7"/>
      <c r="AB317" s="7"/>
    </row>
    <row r="318" spans="1:28" s="313" customFormat="1">
      <c r="A318" s="339"/>
      <c r="B318" s="339"/>
      <c r="C318" s="334" t="s">
        <v>16</v>
      </c>
      <c r="D318" s="334" t="s">
        <v>73</v>
      </c>
      <c r="E318" s="335">
        <v>53</v>
      </c>
      <c r="F318" s="336">
        <v>0.34055000000000002</v>
      </c>
      <c r="G318" s="337">
        <v>22.660700000000002</v>
      </c>
      <c r="H318" s="337">
        <v>23.001249999999999</v>
      </c>
      <c r="I318" s="337">
        <v>53072.770229999995</v>
      </c>
      <c r="J318" s="337">
        <v>7795.5826100000004</v>
      </c>
      <c r="K318" s="337">
        <v>60868.352840000007</v>
      </c>
      <c r="L318" s="337">
        <v>50988.565979999999</v>
      </c>
      <c r="M318" s="337">
        <v>6090.0711500000007</v>
      </c>
      <c r="N318" s="337">
        <v>57078.637130000003</v>
      </c>
      <c r="O318" s="337">
        <v>117969.99122</v>
      </c>
      <c r="P318" s="337">
        <v>36233.664499999999</v>
      </c>
      <c r="Q318" s="337">
        <v>30.045120000000001</v>
      </c>
      <c r="R318" s="338">
        <v>36263.709619999994</v>
      </c>
      <c r="S318" s="7"/>
      <c r="T318" s="7"/>
      <c r="U318" s="7"/>
      <c r="V318" s="7"/>
      <c r="W318" s="7"/>
      <c r="X318" s="7"/>
      <c r="Y318" s="7"/>
      <c r="Z318" s="7"/>
      <c r="AA318" s="7"/>
      <c r="AB318" s="7"/>
    </row>
    <row r="319" spans="1:28" s="313" customFormat="1">
      <c r="A319" s="339"/>
      <c r="B319" s="339"/>
      <c r="C319" s="339"/>
      <c r="D319" s="334" t="s">
        <v>264</v>
      </c>
      <c r="E319" s="335">
        <v>13</v>
      </c>
      <c r="F319" s="336">
        <v>3611.2233500000002</v>
      </c>
      <c r="G319" s="337">
        <v>164.23316</v>
      </c>
      <c r="H319" s="337">
        <v>3775.45651</v>
      </c>
      <c r="I319" s="337">
        <v>48086.775649999996</v>
      </c>
      <c r="J319" s="337">
        <v>21927.769339999999</v>
      </c>
      <c r="K319" s="337">
        <v>70014.544989999995</v>
      </c>
      <c r="L319" s="337">
        <v>82797.08073999999</v>
      </c>
      <c r="M319" s="337">
        <v>44910.953999999998</v>
      </c>
      <c r="N319" s="337">
        <v>127708.03473999999</v>
      </c>
      <c r="O319" s="337">
        <v>201498.03624000002</v>
      </c>
      <c r="P319" s="337">
        <v>13196.34425</v>
      </c>
      <c r="Q319" s="337">
        <v>201.37298000000001</v>
      </c>
      <c r="R319" s="338">
        <v>13397.71723</v>
      </c>
      <c r="S319" s="7"/>
      <c r="T319" s="7"/>
      <c r="U319" s="7"/>
      <c r="V319" s="7"/>
      <c r="W319" s="7"/>
      <c r="X319" s="7"/>
      <c r="Y319" s="7"/>
      <c r="Z319" s="7"/>
      <c r="AA319" s="7"/>
      <c r="AB319" s="7"/>
    </row>
    <row r="320" spans="1:28" s="313" customFormat="1">
      <c r="A320" s="339"/>
      <c r="B320" s="339"/>
      <c r="C320" s="339"/>
      <c r="D320" s="339"/>
      <c r="E320" s="340">
        <v>38</v>
      </c>
      <c r="F320" s="341">
        <v>76.969710000000006</v>
      </c>
      <c r="G320" s="342">
        <v>0.17832000000000001</v>
      </c>
      <c r="H320" s="342">
        <v>77.148030000000006</v>
      </c>
      <c r="I320" s="342">
        <v>81487.386270000003</v>
      </c>
      <c r="J320" s="342">
        <v>27635.95408</v>
      </c>
      <c r="K320" s="342">
        <v>109123.34035</v>
      </c>
      <c r="L320" s="342">
        <v>83733.304000000004</v>
      </c>
      <c r="M320" s="342">
        <v>29120.27809</v>
      </c>
      <c r="N320" s="342">
        <v>112853.58209000001</v>
      </c>
      <c r="O320" s="342">
        <v>222054.07047000001</v>
      </c>
      <c r="P320" s="342">
        <v>39975.979039999998</v>
      </c>
      <c r="Q320" s="342">
        <v>277.04939000000002</v>
      </c>
      <c r="R320" s="343">
        <v>40253.028429999998</v>
      </c>
      <c r="S320" s="7"/>
      <c r="T320" s="7"/>
      <c r="U320" s="7"/>
      <c r="V320" s="7"/>
      <c r="W320" s="7"/>
      <c r="X320" s="7"/>
      <c r="Y320" s="7"/>
      <c r="Z320" s="7"/>
      <c r="AA320" s="7"/>
      <c r="AB320" s="7"/>
    </row>
    <row r="321" spans="1:28" s="313" customFormat="1">
      <c r="A321" s="339"/>
      <c r="B321" s="339"/>
      <c r="C321" s="339"/>
      <c r="D321" s="334" t="s">
        <v>78</v>
      </c>
      <c r="E321" s="335">
        <v>61</v>
      </c>
      <c r="F321" s="336">
        <v>544.66786999999999</v>
      </c>
      <c r="G321" s="337">
        <v>58.428730000000002</v>
      </c>
      <c r="H321" s="337">
        <v>603.09659999999997</v>
      </c>
      <c r="I321" s="337">
        <v>79470.205390000003</v>
      </c>
      <c r="J321" s="337">
        <v>39182.599070000004</v>
      </c>
      <c r="K321" s="337">
        <v>118652.80446</v>
      </c>
      <c r="L321" s="337">
        <v>89105.125050000002</v>
      </c>
      <c r="M321" s="337">
        <v>50552.164159999993</v>
      </c>
      <c r="N321" s="337">
        <v>139657.28921000002</v>
      </c>
      <c r="O321" s="337">
        <v>258913.19027000002</v>
      </c>
      <c r="P321" s="337">
        <v>11904.882460000001</v>
      </c>
      <c r="Q321" s="337">
        <v>378.57759999999996</v>
      </c>
      <c r="R321" s="338">
        <v>12283.460060000001</v>
      </c>
      <c r="S321" s="7"/>
      <c r="T321" s="7"/>
      <c r="U321" s="7"/>
      <c r="V321" s="7"/>
      <c r="W321" s="7"/>
      <c r="X321" s="7"/>
      <c r="Y321" s="7"/>
      <c r="Z321" s="7"/>
      <c r="AA321" s="7"/>
      <c r="AB321" s="7"/>
    </row>
    <row r="322" spans="1:28" s="313" customFormat="1">
      <c r="A322" s="339"/>
      <c r="B322" s="339"/>
      <c r="C322" s="339"/>
      <c r="D322" s="334" t="s">
        <v>16</v>
      </c>
      <c r="E322" s="335">
        <v>8</v>
      </c>
      <c r="F322" s="336">
        <v>19740.14832</v>
      </c>
      <c r="G322" s="337">
        <v>4702.5357400000003</v>
      </c>
      <c r="H322" s="337">
        <v>24442.68406</v>
      </c>
      <c r="I322" s="337">
        <v>93374.707190000001</v>
      </c>
      <c r="J322" s="337">
        <v>62849.604850000003</v>
      </c>
      <c r="K322" s="337">
        <v>156224.31203999999</v>
      </c>
      <c r="L322" s="337">
        <v>122704.63512000001</v>
      </c>
      <c r="M322" s="337">
        <v>49564.103880000002</v>
      </c>
      <c r="N322" s="337">
        <v>172268.739</v>
      </c>
      <c r="O322" s="337">
        <v>352935.73510000005</v>
      </c>
      <c r="P322" s="337">
        <v>40699.045130000006</v>
      </c>
      <c r="Q322" s="337">
        <v>829.60926000000006</v>
      </c>
      <c r="R322" s="338">
        <v>41528.654390000003</v>
      </c>
      <c r="S322" s="7"/>
      <c r="T322" s="7"/>
      <c r="U322" s="7"/>
      <c r="V322" s="7"/>
      <c r="W322" s="7"/>
      <c r="X322" s="7"/>
      <c r="Y322" s="7"/>
      <c r="Z322" s="7"/>
      <c r="AA322" s="7"/>
      <c r="AB322" s="7"/>
    </row>
    <row r="323" spans="1:28" s="313" customFormat="1">
      <c r="A323" s="339"/>
      <c r="B323" s="339"/>
      <c r="C323" s="339"/>
      <c r="D323" s="334" t="s">
        <v>57</v>
      </c>
      <c r="E323" s="335">
        <v>11</v>
      </c>
      <c r="F323" s="336">
        <v>71674.668040000004</v>
      </c>
      <c r="G323" s="337">
        <v>74935.104049999994</v>
      </c>
      <c r="H323" s="337">
        <v>146609.77209000001</v>
      </c>
      <c r="I323" s="337">
        <v>59989.255149999997</v>
      </c>
      <c r="J323" s="337">
        <v>25052.971649999999</v>
      </c>
      <c r="K323" s="337">
        <v>85042.226800000004</v>
      </c>
      <c r="L323" s="337">
        <v>68629.617110000007</v>
      </c>
      <c r="M323" s="337">
        <v>36095.584790000001</v>
      </c>
      <c r="N323" s="337">
        <v>104725.2019</v>
      </c>
      <c r="O323" s="337">
        <v>336377.20079000003</v>
      </c>
      <c r="P323" s="337">
        <v>40083.131119999998</v>
      </c>
      <c r="Q323" s="337">
        <v>394.02992999999998</v>
      </c>
      <c r="R323" s="338">
        <v>40477.161049999995</v>
      </c>
      <c r="S323" s="7"/>
      <c r="T323" s="7"/>
      <c r="U323" s="7"/>
      <c r="V323" s="7"/>
      <c r="W323" s="7"/>
      <c r="X323" s="7"/>
      <c r="Y323" s="7"/>
      <c r="Z323" s="7"/>
      <c r="AA323" s="7"/>
      <c r="AB323" s="7"/>
    </row>
    <row r="324" spans="1:28" s="313" customFormat="1">
      <c r="A324" s="339"/>
      <c r="B324" s="339"/>
      <c r="C324" s="339"/>
      <c r="D324" s="334" t="s">
        <v>267</v>
      </c>
      <c r="E324" s="335">
        <v>146</v>
      </c>
      <c r="F324" s="336">
        <v>496.71963</v>
      </c>
      <c r="G324" s="337">
        <v>1163.67139</v>
      </c>
      <c r="H324" s="337">
        <v>1660.39102</v>
      </c>
      <c r="I324" s="337">
        <v>43918.259610000001</v>
      </c>
      <c r="J324" s="337">
        <v>33149.73573</v>
      </c>
      <c r="K324" s="337">
        <v>77067.995340000009</v>
      </c>
      <c r="L324" s="337">
        <v>64426.556920000003</v>
      </c>
      <c r="M324" s="337">
        <v>42874.179619999995</v>
      </c>
      <c r="N324" s="337">
        <v>107300.73654000001</v>
      </c>
      <c r="O324" s="337">
        <v>186029.12290000002</v>
      </c>
      <c r="P324" s="337">
        <v>18483.899670000003</v>
      </c>
      <c r="Q324" s="337">
        <v>455.3329</v>
      </c>
      <c r="R324" s="338">
        <v>18939.23257</v>
      </c>
      <c r="S324" s="7"/>
      <c r="T324" s="7"/>
      <c r="U324" s="7"/>
      <c r="V324" s="7"/>
      <c r="W324" s="7"/>
      <c r="X324" s="7"/>
      <c r="Y324" s="7"/>
      <c r="Z324" s="7"/>
      <c r="AA324" s="7"/>
      <c r="AB324" s="7"/>
    </row>
    <row r="325" spans="1:28" s="313" customFormat="1">
      <c r="A325" s="339"/>
      <c r="B325" s="339"/>
      <c r="C325" s="339"/>
      <c r="D325" s="334" t="s">
        <v>60</v>
      </c>
      <c r="E325" s="335">
        <v>5</v>
      </c>
      <c r="F325" s="336">
        <v>235134.76584000001</v>
      </c>
      <c r="G325" s="337">
        <v>101279.09797</v>
      </c>
      <c r="H325" s="337">
        <v>336413.86381000001</v>
      </c>
      <c r="I325" s="337">
        <v>1056934.1635399999</v>
      </c>
      <c r="J325" s="337">
        <v>276207.87142000004</v>
      </c>
      <c r="K325" s="337">
        <v>1333142.0349600001</v>
      </c>
      <c r="L325" s="337">
        <v>608889.10984000005</v>
      </c>
      <c r="M325" s="337">
        <v>387802.44898000004</v>
      </c>
      <c r="N325" s="337">
        <v>996691.55882000003</v>
      </c>
      <c r="O325" s="337">
        <v>2666247.4575900002</v>
      </c>
      <c r="P325" s="337">
        <v>4055517.78712</v>
      </c>
      <c r="Q325" s="337">
        <v>1801175.0678299998</v>
      </c>
      <c r="R325" s="338">
        <v>5856692.8549499996</v>
      </c>
      <c r="S325" s="7"/>
      <c r="T325" s="7"/>
      <c r="U325" s="7"/>
      <c r="V325" s="7"/>
      <c r="W325" s="7"/>
      <c r="X325" s="7"/>
      <c r="Y325" s="7"/>
      <c r="Z325" s="7"/>
      <c r="AA325" s="7"/>
      <c r="AB325" s="7"/>
    </row>
    <row r="326" spans="1:28" s="313" customFormat="1">
      <c r="A326" s="339"/>
      <c r="B326" s="339"/>
      <c r="C326" s="339"/>
      <c r="D326" s="334" t="s">
        <v>67</v>
      </c>
      <c r="E326" s="335">
        <v>31</v>
      </c>
      <c r="F326" s="336">
        <v>729.34107999999992</v>
      </c>
      <c r="G326" s="337">
        <v>163.13779</v>
      </c>
      <c r="H326" s="337">
        <v>892.47887000000003</v>
      </c>
      <c r="I326" s="337">
        <v>123294.3106</v>
      </c>
      <c r="J326" s="337">
        <v>53310.964399999997</v>
      </c>
      <c r="K326" s="337">
        <v>176605.27499999999</v>
      </c>
      <c r="L326" s="337">
        <v>144054.58712000001</v>
      </c>
      <c r="M326" s="337">
        <v>83727.605069999991</v>
      </c>
      <c r="N326" s="337">
        <v>227782.19219</v>
      </c>
      <c r="O326" s="337">
        <v>405279.94605999999</v>
      </c>
      <c r="P326" s="337">
        <v>23277.91606</v>
      </c>
      <c r="Q326" s="337">
        <v>453.13321000000002</v>
      </c>
      <c r="R326" s="338">
        <v>23731.04927</v>
      </c>
      <c r="S326" s="7"/>
      <c r="T326" s="7"/>
      <c r="U326" s="7"/>
      <c r="V326" s="7"/>
      <c r="W326" s="7"/>
      <c r="X326" s="7"/>
      <c r="Y326" s="7"/>
      <c r="Z326" s="7"/>
      <c r="AA326" s="7"/>
      <c r="AB326" s="7"/>
    </row>
    <row r="327" spans="1:28" s="313" customFormat="1">
      <c r="A327" s="339"/>
      <c r="B327" s="339"/>
      <c r="C327" s="339"/>
      <c r="D327" s="334" t="s">
        <v>64</v>
      </c>
      <c r="E327" s="335">
        <v>127</v>
      </c>
      <c r="F327" s="336">
        <v>660.49517000000003</v>
      </c>
      <c r="G327" s="337">
        <v>0.53234999999999999</v>
      </c>
      <c r="H327" s="337">
        <v>661.02751999999998</v>
      </c>
      <c r="I327" s="337">
        <v>73848.649409999998</v>
      </c>
      <c r="J327" s="337">
        <v>13874.07058</v>
      </c>
      <c r="K327" s="337">
        <v>87722.719989999998</v>
      </c>
      <c r="L327" s="337">
        <v>80160.288</v>
      </c>
      <c r="M327" s="337">
        <v>18039.670429999998</v>
      </c>
      <c r="N327" s="337">
        <v>98199.958430000013</v>
      </c>
      <c r="O327" s="337">
        <v>186583.70593999999</v>
      </c>
      <c r="P327" s="337">
        <v>22130.579539999999</v>
      </c>
      <c r="Q327" s="337">
        <v>223.81763000000001</v>
      </c>
      <c r="R327" s="338">
        <v>22354.39717</v>
      </c>
      <c r="S327" s="7"/>
      <c r="T327" s="7"/>
      <c r="U327" s="7"/>
      <c r="V327" s="7"/>
      <c r="W327" s="7"/>
      <c r="X327" s="7"/>
      <c r="Y327" s="7"/>
      <c r="Z327" s="7"/>
      <c r="AA327" s="7"/>
      <c r="AB327" s="7"/>
    </row>
    <row r="328" spans="1:28" s="313" customFormat="1">
      <c r="A328" s="339"/>
      <c r="B328" s="339"/>
      <c r="C328" s="339"/>
      <c r="D328" s="334" t="s">
        <v>84</v>
      </c>
      <c r="E328" s="335">
        <v>48</v>
      </c>
      <c r="F328" s="336">
        <v>1265.5775000000001</v>
      </c>
      <c r="G328" s="337">
        <v>1589.1221499999999</v>
      </c>
      <c r="H328" s="337">
        <v>2854.69965</v>
      </c>
      <c r="I328" s="337">
        <v>74413.247380000001</v>
      </c>
      <c r="J328" s="337">
        <v>14214.43527</v>
      </c>
      <c r="K328" s="337">
        <v>88627.682650000002</v>
      </c>
      <c r="L328" s="337">
        <v>64831.559759999996</v>
      </c>
      <c r="M328" s="337">
        <v>13695.849829999999</v>
      </c>
      <c r="N328" s="337">
        <v>78527.40959000001</v>
      </c>
      <c r="O328" s="337">
        <v>170009.79188999999</v>
      </c>
      <c r="P328" s="337">
        <v>42719.871079999997</v>
      </c>
      <c r="Q328" s="337">
        <v>563.89598999999998</v>
      </c>
      <c r="R328" s="338">
        <v>43283.767070000002</v>
      </c>
      <c r="S328" s="7"/>
      <c r="T328" s="7"/>
      <c r="U328" s="7"/>
      <c r="V328" s="7"/>
      <c r="W328" s="7"/>
      <c r="X328" s="7"/>
      <c r="Y328" s="7"/>
      <c r="Z328" s="7"/>
      <c r="AA328" s="7"/>
      <c r="AB328" s="7"/>
    </row>
    <row r="329" spans="1:28" s="313" customFormat="1">
      <c r="A329" s="339"/>
      <c r="B329" s="339"/>
      <c r="C329" s="339"/>
      <c r="D329" s="334" t="s">
        <v>268</v>
      </c>
      <c r="E329" s="335">
        <v>50</v>
      </c>
      <c r="F329" s="336">
        <v>66.022460000000009</v>
      </c>
      <c r="G329" s="337">
        <v>879.27862000000005</v>
      </c>
      <c r="H329" s="337">
        <v>945.30107999999996</v>
      </c>
      <c r="I329" s="337">
        <v>103249.43165000001</v>
      </c>
      <c r="J329" s="337">
        <v>21370.745910000001</v>
      </c>
      <c r="K329" s="337">
        <v>124620.17756</v>
      </c>
      <c r="L329" s="337">
        <v>117582.84623000001</v>
      </c>
      <c r="M329" s="337">
        <v>30431.10154</v>
      </c>
      <c r="N329" s="337">
        <v>148013.94777</v>
      </c>
      <c r="O329" s="337">
        <v>273579.42641000001</v>
      </c>
      <c r="P329" s="337">
        <v>33410.260579999995</v>
      </c>
      <c r="Q329" s="337">
        <v>147.18743000000001</v>
      </c>
      <c r="R329" s="338">
        <v>33557.44801</v>
      </c>
      <c r="S329" s="7"/>
      <c r="T329" s="7"/>
      <c r="U329" s="7"/>
      <c r="V329" s="7"/>
      <c r="W329" s="7"/>
      <c r="X329" s="7"/>
      <c r="Y329" s="7"/>
      <c r="Z329" s="7"/>
      <c r="AA329" s="7"/>
      <c r="AB329" s="7"/>
    </row>
    <row r="330" spans="1:28" s="313" customFormat="1">
      <c r="A330" s="339"/>
      <c r="B330" s="339"/>
      <c r="C330" s="339"/>
      <c r="D330" s="334" t="s">
        <v>68</v>
      </c>
      <c r="E330" s="335">
        <v>59</v>
      </c>
      <c r="F330" s="336">
        <v>36.88026</v>
      </c>
      <c r="G330" s="337">
        <v>72.249089999999995</v>
      </c>
      <c r="H330" s="337">
        <v>109.12935</v>
      </c>
      <c r="I330" s="337">
        <v>91702.364450000008</v>
      </c>
      <c r="J330" s="337">
        <v>29471.653120000003</v>
      </c>
      <c r="K330" s="337">
        <v>121174.01757</v>
      </c>
      <c r="L330" s="337">
        <v>93894.237379999991</v>
      </c>
      <c r="M330" s="337">
        <v>30710.61319</v>
      </c>
      <c r="N330" s="337">
        <v>124604.85057</v>
      </c>
      <c r="O330" s="337">
        <v>245887.99749000001</v>
      </c>
      <c r="P330" s="337">
        <v>23893.988870000001</v>
      </c>
      <c r="Q330" s="337">
        <v>567.19681000000003</v>
      </c>
      <c r="R330" s="338">
        <v>24461.185679999999</v>
      </c>
      <c r="S330" s="7"/>
      <c r="T330" s="7"/>
      <c r="U330" s="7"/>
      <c r="V330" s="7"/>
      <c r="W330" s="7"/>
      <c r="X330" s="7"/>
      <c r="Y330" s="7"/>
      <c r="Z330" s="7"/>
      <c r="AA330" s="7"/>
      <c r="AB330" s="7"/>
    </row>
    <row r="331" spans="1:28" s="313" customFormat="1">
      <c r="A331" s="339"/>
      <c r="B331" s="339"/>
      <c r="C331" s="339"/>
      <c r="D331" s="334" t="s">
        <v>83</v>
      </c>
      <c r="E331" s="335">
        <v>32</v>
      </c>
      <c r="F331" s="336">
        <v>141.36085999999997</v>
      </c>
      <c r="G331" s="337">
        <v>594.14942000000008</v>
      </c>
      <c r="H331" s="337">
        <v>735.51028000000008</v>
      </c>
      <c r="I331" s="337">
        <v>68298.294020000001</v>
      </c>
      <c r="J331" s="337">
        <v>14512.812400000001</v>
      </c>
      <c r="K331" s="337">
        <v>82811.106419999996</v>
      </c>
      <c r="L331" s="337">
        <v>58485.941149999999</v>
      </c>
      <c r="M331" s="337">
        <v>13971.02605</v>
      </c>
      <c r="N331" s="337">
        <v>72456.967199999999</v>
      </c>
      <c r="O331" s="337">
        <v>156003.5839</v>
      </c>
      <c r="P331" s="337">
        <v>27460.625780000002</v>
      </c>
      <c r="Q331" s="337">
        <v>121.35289999999999</v>
      </c>
      <c r="R331" s="338">
        <v>27581.97868</v>
      </c>
      <c r="S331" s="7"/>
      <c r="T331" s="7"/>
      <c r="U331" s="7"/>
      <c r="V331" s="7"/>
      <c r="W331" s="7"/>
      <c r="X331" s="7"/>
      <c r="Y331" s="7"/>
      <c r="Z331" s="7"/>
      <c r="AA331" s="7"/>
      <c r="AB331" s="7"/>
    </row>
    <row r="332" spans="1:28" s="313" customFormat="1">
      <c r="A332" s="339"/>
      <c r="B332" s="339"/>
      <c r="C332" s="339"/>
      <c r="D332" s="334" t="s">
        <v>69</v>
      </c>
      <c r="E332" s="335">
        <v>22</v>
      </c>
      <c r="F332" s="336">
        <v>72.340190000000007</v>
      </c>
      <c r="G332" s="337">
        <v>57.803379999999997</v>
      </c>
      <c r="H332" s="337">
        <v>130.14357000000001</v>
      </c>
      <c r="I332" s="337">
        <v>57321.755469999996</v>
      </c>
      <c r="J332" s="337">
        <v>20313.77606</v>
      </c>
      <c r="K332" s="337">
        <v>77635.531530000007</v>
      </c>
      <c r="L332" s="337">
        <v>86794.831189999997</v>
      </c>
      <c r="M332" s="337">
        <v>34563.220540000002</v>
      </c>
      <c r="N332" s="337">
        <v>121358.05173000001</v>
      </c>
      <c r="O332" s="337">
        <v>199123.72683</v>
      </c>
      <c r="P332" s="337">
        <v>16583.312620000001</v>
      </c>
      <c r="Q332" s="337">
        <v>578.90152999999998</v>
      </c>
      <c r="R332" s="338">
        <v>17162.21415</v>
      </c>
      <c r="S332" s="7"/>
      <c r="T332" s="7"/>
      <c r="U332" s="7"/>
      <c r="V332" s="7"/>
      <c r="W332" s="7"/>
      <c r="X332" s="7"/>
      <c r="Y332" s="7"/>
      <c r="Z332" s="7"/>
      <c r="AA332" s="7"/>
      <c r="AB332" s="7"/>
    </row>
    <row r="333" spans="1:28" s="313" customFormat="1">
      <c r="A333" s="339"/>
      <c r="B333" s="339"/>
      <c r="C333" s="339"/>
      <c r="D333" s="339"/>
      <c r="E333" s="340">
        <v>30</v>
      </c>
      <c r="F333" s="341">
        <v>1144.8852899999999</v>
      </c>
      <c r="G333" s="342">
        <v>979.54651000000001</v>
      </c>
      <c r="H333" s="342">
        <v>2124.4317999999998</v>
      </c>
      <c r="I333" s="342">
        <v>103516.13756999999</v>
      </c>
      <c r="J333" s="342">
        <v>48753.44212</v>
      </c>
      <c r="K333" s="342">
        <v>152269.57968999998</v>
      </c>
      <c r="L333" s="342">
        <v>139651.02103</v>
      </c>
      <c r="M333" s="342">
        <v>72335.668650000007</v>
      </c>
      <c r="N333" s="342">
        <v>211986.68968000001</v>
      </c>
      <c r="O333" s="342">
        <v>366380.70117000001</v>
      </c>
      <c r="P333" s="342">
        <v>26492.843370000002</v>
      </c>
      <c r="Q333" s="342">
        <v>963.18368000000009</v>
      </c>
      <c r="R333" s="343">
        <v>27456.027050000001</v>
      </c>
      <c r="S333" s="7"/>
      <c r="T333" s="7"/>
      <c r="U333" s="7"/>
      <c r="V333" s="7"/>
      <c r="W333" s="7"/>
      <c r="X333" s="7"/>
      <c r="Y333" s="7"/>
      <c r="Z333" s="7"/>
      <c r="AA333" s="7"/>
      <c r="AB333" s="7"/>
    </row>
    <row r="334" spans="1:28" s="313" customFormat="1">
      <c r="A334" s="339"/>
      <c r="B334" s="339"/>
      <c r="C334" s="339"/>
      <c r="D334" s="334" t="s">
        <v>270</v>
      </c>
      <c r="E334" s="335">
        <v>17</v>
      </c>
      <c r="F334" s="336">
        <v>6284.3667699999996</v>
      </c>
      <c r="G334" s="337">
        <v>30.279889999999998</v>
      </c>
      <c r="H334" s="337">
        <v>6314.6466600000003</v>
      </c>
      <c r="I334" s="337">
        <v>64091.326280000001</v>
      </c>
      <c r="J334" s="337">
        <v>30781.919469999997</v>
      </c>
      <c r="K334" s="337">
        <v>94873.245750000002</v>
      </c>
      <c r="L334" s="337">
        <v>80566.443319999991</v>
      </c>
      <c r="M334" s="337">
        <v>38438.988840000005</v>
      </c>
      <c r="N334" s="337">
        <v>119005.43216</v>
      </c>
      <c r="O334" s="337">
        <v>220193.32457</v>
      </c>
      <c r="P334" s="337">
        <v>17618.75202</v>
      </c>
      <c r="Q334" s="337">
        <v>662.23374999999999</v>
      </c>
      <c r="R334" s="338">
        <v>18280.985769999999</v>
      </c>
      <c r="S334" s="7"/>
      <c r="T334" s="7"/>
      <c r="U334" s="7"/>
      <c r="V334" s="7"/>
      <c r="W334" s="7"/>
      <c r="X334" s="7"/>
      <c r="Y334" s="7"/>
      <c r="Z334" s="7"/>
      <c r="AA334" s="7"/>
      <c r="AB334" s="7"/>
    </row>
    <row r="335" spans="1:28" s="313" customFormat="1">
      <c r="A335" s="339"/>
      <c r="B335" s="339"/>
      <c r="C335" s="339"/>
      <c r="D335" s="334" t="s">
        <v>54</v>
      </c>
      <c r="E335" s="335">
        <v>55</v>
      </c>
      <c r="F335" s="336">
        <v>186.39275000000001</v>
      </c>
      <c r="G335" s="337">
        <v>1907.5459699999999</v>
      </c>
      <c r="H335" s="337">
        <v>2093.9387200000001</v>
      </c>
      <c r="I335" s="337">
        <v>75122.269379999998</v>
      </c>
      <c r="J335" s="337">
        <v>26001.57</v>
      </c>
      <c r="K335" s="337">
        <v>101123.83937999999</v>
      </c>
      <c r="L335" s="337">
        <v>80682.860659999991</v>
      </c>
      <c r="M335" s="337">
        <v>25268.75606</v>
      </c>
      <c r="N335" s="337">
        <v>105951.61672000001</v>
      </c>
      <c r="O335" s="337">
        <v>209169.39481999999</v>
      </c>
      <c r="P335" s="337">
        <v>16822.135670000003</v>
      </c>
      <c r="Q335" s="337">
        <v>97.252679999999998</v>
      </c>
      <c r="R335" s="338">
        <v>16919.388350000001</v>
      </c>
      <c r="S335" s="7"/>
      <c r="T335" s="7"/>
      <c r="U335" s="7"/>
      <c r="V335" s="7"/>
      <c r="W335" s="7"/>
      <c r="X335" s="7"/>
      <c r="Y335" s="7"/>
      <c r="Z335" s="7"/>
      <c r="AA335" s="7"/>
      <c r="AB335" s="7"/>
    </row>
    <row r="336" spans="1:28" s="313" customFormat="1">
      <c r="A336" s="339"/>
      <c r="B336" s="334" t="s">
        <v>17</v>
      </c>
      <c r="C336" s="334" t="s">
        <v>275</v>
      </c>
      <c r="D336" s="334" t="s">
        <v>276</v>
      </c>
      <c r="E336" s="335">
        <v>112</v>
      </c>
      <c r="F336" s="336">
        <v>511.33524999999997</v>
      </c>
      <c r="G336" s="337">
        <v>0</v>
      </c>
      <c r="H336" s="337">
        <v>511.33524999999997</v>
      </c>
      <c r="I336" s="337">
        <v>5632.35124</v>
      </c>
      <c r="J336" s="337">
        <v>254.69264000000001</v>
      </c>
      <c r="K336" s="337">
        <v>5887.0438800000002</v>
      </c>
      <c r="L336" s="337">
        <v>2851.37536</v>
      </c>
      <c r="M336" s="337">
        <v>825.13468</v>
      </c>
      <c r="N336" s="337">
        <v>3676.5100400000001</v>
      </c>
      <c r="O336" s="337">
        <v>10074.88917</v>
      </c>
      <c r="P336" s="337">
        <v>41648.057099999998</v>
      </c>
      <c r="Q336" s="337">
        <v>4.9589399999999992</v>
      </c>
      <c r="R336" s="338">
        <v>41653.016040000002</v>
      </c>
      <c r="S336" s="7"/>
      <c r="T336" s="7"/>
      <c r="U336" s="7"/>
      <c r="V336" s="7"/>
      <c r="W336" s="7"/>
      <c r="X336" s="7"/>
      <c r="Y336" s="7"/>
      <c r="Z336" s="7"/>
      <c r="AA336" s="7"/>
      <c r="AB336" s="7"/>
    </row>
    <row r="337" spans="1:28" s="313" customFormat="1">
      <c r="A337" s="339"/>
      <c r="B337" s="334" t="s">
        <v>21</v>
      </c>
      <c r="C337" s="334" t="s">
        <v>21</v>
      </c>
      <c r="D337" s="334" t="s">
        <v>21</v>
      </c>
      <c r="E337" s="335">
        <v>28</v>
      </c>
      <c r="F337" s="336">
        <v>7048.9103099999993</v>
      </c>
      <c r="G337" s="337">
        <v>13545.69074</v>
      </c>
      <c r="H337" s="337">
        <v>20594.601050000001</v>
      </c>
      <c r="I337" s="337">
        <v>25690.281159999999</v>
      </c>
      <c r="J337" s="337">
        <v>4771.3105500000001</v>
      </c>
      <c r="K337" s="337">
        <v>30461.591710000001</v>
      </c>
      <c r="L337" s="337">
        <v>27674.479660000001</v>
      </c>
      <c r="M337" s="337">
        <v>12543.03925</v>
      </c>
      <c r="N337" s="337">
        <v>40217.518909999999</v>
      </c>
      <c r="O337" s="337">
        <v>91273.711670000004</v>
      </c>
      <c r="P337" s="337">
        <v>351914.7977</v>
      </c>
      <c r="Q337" s="337">
        <v>508.19878999999997</v>
      </c>
      <c r="R337" s="338">
        <v>352422.99648999999</v>
      </c>
      <c r="S337" s="7"/>
      <c r="T337" s="7"/>
      <c r="U337" s="7"/>
      <c r="V337" s="7"/>
      <c r="W337" s="7"/>
      <c r="X337" s="7"/>
      <c r="Y337" s="7"/>
      <c r="Z337" s="7"/>
      <c r="AA337" s="7"/>
      <c r="AB337" s="7"/>
    </row>
    <row r="338" spans="1:28" s="313" customFormat="1">
      <c r="A338" s="339"/>
      <c r="B338" s="339"/>
      <c r="C338" s="334" t="s">
        <v>291</v>
      </c>
      <c r="D338" s="334" t="s">
        <v>291</v>
      </c>
      <c r="E338" s="335">
        <v>46</v>
      </c>
      <c r="F338" s="336">
        <v>2739.72606</v>
      </c>
      <c r="G338" s="337">
        <v>1639.06294</v>
      </c>
      <c r="H338" s="337">
        <v>4378.7889999999998</v>
      </c>
      <c r="I338" s="337">
        <v>13485.42398</v>
      </c>
      <c r="J338" s="337">
        <v>5167.50587</v>
      </c>
      <c r="K338" s="337">
        <v>18652.92985</v>
      </c>
      <c r="L338" s="337">
        <v>7269.2593099999995</v>
      </c>
      <c r="M338" s="337">
        <v>1899.5299600000001</v>
      </c>
      <c r="N338" s="337">
        <v>9168.7892699999993</v>
      </c>
      <c r="O338" s="337">
        <v>32200.508120000002</v>
      </c>
      <c r="P338" s="337">
        <v>157556.83919999999</v>
      </c>
      <c r="Q338" s="337">
        <v>8.90395</v>
      </c>
      <c r="R338" s="338">
        <v>157565.74314999999</v>
      </c>
      <c r="S338" s="7"/>
      <c r="T338" s="7"/>
      <c r="U338" s="7"/>
      <c r="V338" s="7"/>
      <c r="W338" s="7"/>
      <c r="X338" s="7"/>
      <c r="Y338" s="7"/>
      <c r="Z338" s="7"/>
      <c r="AA338" s="7"/>
      <c r="AB338" s="7"/>
    </row>
    <row r="339" spans="1:28" s="313" customFormat="1">
      <c r="A339" s="339"/>
      <c r="B339" s="334" t="s">
        <v>22</v>
      </c>
      <c r="C339" s="334" t="s">
        <v>22</v>
      </c>
      <c r="D339" s="334" t="s">
        <v>22</v>
      </c>
      <c r="E339" s="335">
        <v>152</v>
      </c>
      <c r="F339" s="336">
        <v>0.81125999999999998</v>
      </c>
      <c r="G339" s="337">
        <v>3.875E-2</v>
      </c>
      <c r="H339" s="337">
        <v>0.85001000000000004</v>
      </c>
      <c r="I339" s="337">
        <v>25543.772410000001</v>
      </c>
      <c r="J339" s="337">
        <v>2363.4376600000001</v>
      </c>
      <c r="K339" s="337">
        <v>27907.210070000001</v>
      </c>
      <c r="L339" s="337">
        <v>4479.63249</v>
      </c>
      <c r="M339" s="337">
        <v>953.68916999999999</v>
      </c>
      <c r="N339" s="337">
        <v>5433.3216600000005</v>
      </c>
      <c r="O339" s="337">
        <v>33341.381739999997</v>
      </c>
      <c r="P339" s="337">
        <v>16327.86196</v>
      </c>
      <c r="Q339" s="337">
        <v>7.5573300000000003</v>
      </c>
      <c r="R339" s="338">
        <v>16335.41929</v>
      </c>
      <c r="S339" s="7"/>
      <c r="T339" s="7"/>
      <c r="U339" s="7"/>
      <c r="V339" s="7"/>
      <c r="W339" s="7"/>
      <c r="X339" s="7"/>
      <c r="Y339" s="7"/>
      <c r="Z339" s="7"/>
      <c r="AA339" s="7"/>
      <c r="AB339" s="7"/>
    </row>
    <row r="340" spans="1:28" s="313" customFormat="1">
      <c r="A340" s="339"/>
      <c r="B340" s="339"/>
      <c r="C340" s="334" t="s">
        <v>294</v>
      </c>
      <c r="D340" s="334" t="s">
        <v>295</v>
      </c>
      <c r="E340" s="335">
        <v>85</v>
      </c>
      <c r="F340" s="336">
        <v>6.1356700000000002</v>
      </c>
      <c r="G340" s="337">
        <v>681.98491000000001</v>
      </c>
      <c r="H340" s="337">
        <v>688.1205799999999</v>
      </c>
      <c r="I340" s="337">
        <v>11865.61009</v>
      </c>
      <c r="J340" s="337">
        <v>1764.4939999999999</v>
      </c>
      <c r="K340" s="337">
        <v>13630.104090000001</v>
      </c>
      <c r="L340" s="337">
        <v>3069.1855499999997</v>
      </c>
      <c r="M340" s="337">
        <v>750.33456999999999</v>
      </c>
      <c r="N340" s="337">
        <v>3819.5201200000001</v>
      </c>
      <c r="O340" s="337">
        <v>18137.744790000001</v>
      </c>
      <c r="P340" s="337">
        <v>39041.012560000003</v>
      </c>
      <c r="Q340" s="337">
        <v>7.4379</v>
      </c>
      <c r="R340" s="338">
        <v>39048.45046</v>
      </c>
      <c r="S340" s="7"/>
      <c r="T340" s="7"/>
      <c r="U340" s="7"/>
      <c r="V340" s="7"/>
      <c r="W340" s="7"/>
      <c r="X340" s="7"/>
      <c r="Y340" s="7"/>
      <c r="Z340" s="7"/>
      <c r="AA340" s="7"/>
      <c r="AB340" s="7"/>
    </row>
    <row r="341" spans="1:28" s="313" customFormat="1">
      <c r="A341" s="339"/>
      <c r="B341" s="334" t="s">
        <v>296</v>
      </c>
      <c r="C341" s="334" t="s">
        <v>296</v>
      </c>
      <c r="D341" s="334" t="s">
        <v>302</v>
      </c>
      <c r="E341" s="335">
        <v>114</v>
      </c>
      <c r="F341" s="336">
        <v>5.8899999999999994E-3</v>
      </c>
      <c r="G341" s="337">
        <v>0</v>
      </c>
      <c r="H341" s="337">
        <v>5.8899999999999994E-3</v>
      </c>
      <c r="I341" s="337">
        <v>2901.4557300000001</v>
      </c>
      <c r="J341" s="337">
        <v>304.35444000000001</v>
      </c>
      <c r="K341" s="337">
        <v>3205.8101699999997</v>
      </c>
      <c r="L341" s="337">
        <v>2090.35842</v>
      </c>
      <c r="M341" s="337">
        <v>411.43619999999999</v>
      </c>
      <c r="N341" s="337">
        <v>2501.7946200000001</v>
      </c>
      <c r="O341" s="337">
        <v>5707.6106799999998</v>
      </c>
      <c r="P341" s="337">
        <v>40022.76225</v>
      </c>
      <c r="Q341" s="337">
        <v>0.97384000000000004</v>
      </c>
      <c r="R341" s="338">
        <v>40023.736090000006</v>
      </c>
      <c r="S341" s="7"/>
      <c r="T341" s="7"/>
      <c r="U341" s="7"/>
      <c r="V341" s="7"/>
      <c r="W341" s="7"/>
      <c r="X341" s="7"/>
      <c r="Y341" s="7"/>
      <c r="Z341" s="7"/>
      <c r="AA341" s="7"/>
      <c r="AB341" s="7"/>
    </row>
    <row r="342" spans="1:28" s="313" customFormat="1">
      <c r="A342" s="339"/>
      <c r="B342" s="334" t="s">
        <v>24</v>
      </c>
      <c r="C342" s="334" t="s">
        <v>24</v>
      </c>
      <c r="D342" s="334" t="s">
        <v>24</v>
      </c>
      <c r="E342" s="335">
        <v>64</v>
      </c>
      <c r="F342" s="336">
        <v>143.30094</v>
      </c>
      <c r="G342" s="337">
        <v>26.366099999999999</v>
      </c>
      <c r="H342" s="337">
        <v>169.66704000000001</v>
      </c>
      <c r="I342" s="337">
        <v>17417.569309999999</v>
      </c>
      <c r="J342" s="337">
        <v>3093.22606</v>
      </c>
      <c r="K342" s="337">
        <v>20510.79537</v>
      </c>
      <c r="L342" s="337">
        <v>9405.8464399999993</v>
      </c>
      <c r="M342" s="337">
        <v>2022.1913500000001</v>
      </c>
      <c r="N342" s="337">
        <v>11428.037789999998</v>
      </c>
      <c r="O342" s="337">
        <v>32108.500199999999</v>
      </c>
      <c r="P342" s="337">
        <v>35221.16173</v>
      </c>
      <c r="Q342" s="337">
        <v>13.874879999999999</v>
      </c>
      <c r="R342" s="338">
        <v>35235.036610000003</v>
      </c>
      <c r="S342" s="7"/>
      <c r="T342" s="7"/>
      <c r="U342" s="7"/>
      <c r="V342" s="7"/>
      <c r="W342" s="7"/>
      <c r="X342" s="7"/>
      <c r="Y342" s="7"/>
      <c r="Z342" s="7"/>
      <c r="AA342" s="7"/>
      <c r="AB342" s="7"/>
    </row>
    <row r="343" spans="1:28" s="313" customFormat="1">
      <c r="A343" s="339"/>
      <c r="B343" s="334" t="s">
        <v>25</v>
      </c>
      <c r="C343" s="334" t="s">
        <v>25</v>
      </c>
      <c r="D343" s="334" t="s">
        <v>25</v>
      </c>
      <c r="E343" s="335">
        <v>47</v>
      </c>
      <c r="F343" s="336">
        <v>656.82529</v>
      </c>
      <c r="G343" s="337">
        <v>9292.0216400000008</v>
      </c>
      <c r="H343" s="337">
        <v>9948.8469299999997</v>
      </c>
      <c r="I343" s="337">
        <v>7963.1962999999996</v>
      </c>
      <c r="J343" s="337">
        <v>3184.5456899999999</v>
      </c>
      <c r="K343" s="337">
        <v>11147.74199</v>
      </c>
      <c r="L343" s="337">
        <v>3822.59004</v>
      </c>
      <c r="M343" s="337">
        <v>795.34394999999995</v>
      </c>
      <c r="N343" s="337">
        <v>4617.9339900000004</v>
      </c>
      <c r="O343" s="337">
        <v>25714.52291</v>
      </c>
      <c r="P343" s="337">
        <v>18778.371709999999</v>
      </c>
      <c r="Q343" s="337">
        <v>9.2710799999999995</v>
      </c>
      <c r="R343" s="338">
        <v>18787.642789999998</v>
      </c>
      <c r="S343" s="7"/>
      <c r="T343" s="7"/>
      <c r="U343" s="7"/>
      <c r="V343" s="7"/>
      <c r="W343" s="7"/>
      <c r="X343" s="7"/>
      <c r="Y343" s="7"/>
      <c r="Z343" s="7"/>
      <c r="AA343" s="7"/>
      <c r="AB343" s="7"/>
    </row>
    <row r="344" spans="1:28" s="313" customFormat="1">
      <c r="A344" s="339"/>
      <c r="B344" s="334" t="s">
        <v>26</v>
      </c>
      <c r="C344" s="334" t="s">
        <v>305</v>
      </c>
      <c r="D344" s="334" t="s">
        <v>307</v>
      </c>
      <c r="E344" s="335">
        <v>121</v>
      </c>
      <c r="F344" s="336">
        <v>0</v>
      </c>
      <c r="G344" s="337">
        <v>0</v>
      </c>
      <c r="H344" s="337">
        <v>0</v>
      </c>
      <c r="I344" s="337">
        <v>285.90487000000002</v>
      </c>
      <c r="J344" s="337">
        <v>13.838100000000001</v>
      </c>
      <c r="K344" s="337">
        <v>299.74296999999996</v>
      </c>
      <c r="L344" s="337">
        <v>1</v>
      </c>
      <c r="M344" s="337">
        <v>0</v>
      </c>
      <c r="N344" s="337">
        <v>1</v>
      </c>
      <c r="O344" s="337">
        <v>300.74296999999996</v>
      </c>
      <c r="P344" s="337">
        <v>35385.006820000002</v>
      </c>
      <c r="Q344" s="337">
        <v>0.18763999999999997</v>
      </c>
      <c r="R344" s="338">
        <v>35385.194459999999</v>
      </c>
      <c r="S344" s="7"/>
      <c r="T344" s="7"/>
      <c r="U344" s="7"/>
      <c r="V344" s="7"/>
      <c r="W344" s="7"/>
      <c r="X344" s="7"/>
      <c r="Y344" s="7"/>
      <c r="Z344" s="7"/>
      <c r="AA344" s="7"/>
      <c r="AB344" s="7"/>
    </row>
    <row r="345" spans="1:28" s="313" customFormat="1">
      <c r="A345" s="334" t="s">
        <v>310</v>
      </c>
      <c r="B345" s="334" t="s">
        <v>3</v>
      </c>
      <c r="C345" s="334" t="s">
        <v>197</v>
      </c>
      <c r="D345" s="334" t="s">
        <v>198</v>
      </c>
      <c r="E345" s="335">
        <v>79</v>
      </c>
      <c r="F345" s="336">
        <v>6686.2572199999995</v>
      </c>
      <c r="G345" s="337">
        <v>427.56266999999997</v>
      </c>
      <c r="H345" s="337">
        <v>7113.8198899999998</v>
      </c>
      <c r="I345" s="337">
        <v>16033.42153</v>
      </c>
      <c r="J345" s="337">
        <v>2940.0188800000001</v>
      </c>
      <c r="K345" s="337">
        <v>18973.440409999999</v>
      </c>
      <c r="L345" s="337">
        <v>13418.764519999999</v>
      </c>
      <c r="M345" s="337">
        <v>5001.4976999999999</v>
      </c>
      <c r="N345" s="337">
        <v>18420.262220000001</v>
      </c>
      <c r="O345" s="337">
        <v>44507.522520000006</v>
      </c>
      <c r="P345" s="337">
        <v>8135.9792500000003</v>
      </c>
      <c r="Q345" s="337">
        <v>4229.0404100000005</v>
      </c>
      <c r="R345" s="338">
        <v>12365.01966</v>
      </c>
      <c r="S345" s="7"/>
      <c r="T345" s="7"/>
      <c r="U345" s="7"/>
      <c r="V345" s="7"/>
      <c r="W345" s="7"/>
      <c r="X345" s="7"/>
      <c r="Y345" s="7"/>
      <c r="Z345" s="7"/>
      <c r="AA345" s="7"/>
      <c r="AB345" s="7"/>
    </row>
    <row r="346" spans="1:28" s="313" customFormat="1">
      <c r="A346" s="339"/>
      <c r="B346" s="334" t="s">
        <v>5</v>
      </c>
      <c r="C346" s="334" t="s">
        <v>5</v>
      </c>
      <c r="D346" s="334" t="s">
        <v>5</v>
      </c>
      <c r="E346" s="335">
        <v>89</v>
      </c>
      <c r="F346" s="336">
        <v>246980.81803999998</v>
      </c>
      <c r="G346" s="337">
        <v>12836.421890000001</v>
      </c>
      <c r="H346" s="337">
        <v>259817.23993000001</v>
      </c>
      <c r="I346" s="337">
        <v>27793.657199999998</v>
      </c>
      <c r="J346" s="337">
        <v>5944.8885799999998</v>
      </c>
      <c r="K346" s="337">
        <v>33738.54578</v>
      </c>
      <c r="L346" s="337">
        <v>19376.268600000003</v>
      </c>
      <c r="M346" s="337">
        <v>17528.15653</v>
      </c>
      <c r="N346" s="337">
        <v>36904.425130000003</v>
      </c>
      <c r="O346" s="337">
        <v>330460.21083999996</v>
      </c>
      <c r="P346" s="337">
        <v>16132.0299</v>
      </c>
      <c r="Q346" s="337">
        <v>3.8334099999999998</v>
      </c>
      <c r="R346" s="338">
        <v>16135.863310000001</v>
      </c>
      <c r="S346" s="7"/>
      <c r="T346" s="7"/>
      <c r="U346" s="7"/>
      <c r="V346" s="7"/>
      <c r="W346" s="7"/>
      <c r="X346" s="7"/>
      <c r="Y346" s="7"/>
      <c r="Z346" s="7"/>
      <c r="AA346" s="7"/>
      <c r="AB346" s="7"/>
    </row>
    <row r="347" spans="1:28" s="313" customFormat="1">
      <c r="A347" s="339"/>
      <c r="B347" s="339"/>
      <c r="C347" s="339"/>
      <c r="D347" s="334" t="s">
        <v>311</v>
      </c>
      <c r="E347" s="335">
        <v>55</v>
      </c>
      <c r="F347" s="336">
        <v>11853.729289999999</v>
      </c>
      <c r="G347" s="337">
        <v>2480.4482200000002</v>
      </c>
      <c r="H347" s="337">
        <v>14334.17751</v>
      </c>
      <c r="I347" s="337">
        <v>25937.481589999999</v>
      </c>
      <c r="J347" s="337">
        <v>10727.3765</v>
      </c>
      <c r="K347" s="337">
        <v>36664.858090000002</v>
      </c>
      <c r="L347" s="337">
        <v>20185.860199999999</v>
      </c>
      <c r="M347" s="337">
        <v>13308.594590000001</v>
      </c>
      <c r="N347" s="337">
        <v>33494.454789999996</v>
      </c>
      <c r="O347" s="337">
        <v>84493.490390000006</v>
      </c>
      <c r="P347" s="337">
        <v>25681.43591</v>
      </c>
      <c r="Q347" s="337">
        <v>404.50736999999998</v>
      </c>
      <c r="R347" s="338">
        <v>26085.94328</v>
      </c>
      <c r="S347" s="7"/>
      <c r="T347" s="7"/>
      <c r="U347" s="7"/>
      <c r="V347" s="7"/>
      <c r="W347" s="7"/>
      <c r="X347" s="7"/>
      <c r="Y347" s="7"/>
      <c r="Z347" s="7"/>
      <c r="AA347" s="7"/>
      <c r="AB347" s="7"/>
    </row>
    <row r="348" spans="1:28" s="313" customFormat="1">
      <c r="A348" s="339"/>
      <c r="B348" s="334" t="s">
        <v>7</v>
      </c>
      <c r="C348" s="334" t="s">
        <v>7</v>
      </c>
      <c r="D348" s="334" t="s">
        <v>7</v>
      </c>
      <c r="E348" s="335">
        <v>47</v>
      </c>
      <c r="F348" s="336">
        <v>2722.5526600000003</v>
      </c>
      <c r="G348" s="337">
        <v>387.94855999999999</v>
      </c>
      <c r="H348" s="337">
        <v>3110.5012200000001</v>
      </c>
      <c r="I348" s="337">
        <v>13138.58172</v>
      </c>
      <c r="J348" s="337">
        <v>1490.82314</v>
      </c>
      <c r="K348" s="337">
        <v>14629.404859999999</v>
      </c>
      <c r="L348" s="337">
        <v>13108.63897</v>
      </c>
      <c r="M348" s="337">
        <v>2905.6872100000001</v>
      </c>
      <c r="N348" s="337">
        <v>16014.32618</v>
      </c>
      <c r="O348" s="337">
        <v>33754.232259999997</v>
      </c>
      <c r="P348" s="337">
        <v>47338.261130000006</v>
      </c>
      <c r="Q348" s="337">
        <v>3.67523</v>
      </c>
      <c r="R348" s="338">
        <v>47341.93636</v>
      </c>
      <c r="S348" s="7"/>
      <c r="T348" s="7"/>
      <c r="U348" s="7"/>
      <c r="V348" s="7"/>
      <c r="W348" s="7"/>
      <c r="X348" s="7"/>
      <c r="Y348" s="7"/>
      <c r="Z348" s="7"/>
      <c r="AA348" s="7"/>
      <c r="AB348" s="7"/>
    </row>
    <row r="349" spans="1:28" s="313" customFormat="1">
      <c r="A349" s="339"/>
      <c r="B349" s="334" t="s">
        <v>8</v>
      </c>
      <c r="C349" s="334" t="s">
        <v>216</v>
      </c>
      <c r="D349" s="334" t="s">
        <v>8</v>
      </c>
      <c r="E349" s="335">
        <v>62</v>
      </c>
      <c r="F349" s="336">
        <v>1534.9173500000002</v>
      </c>
      <c r="G349" s="337">
        <v>1355.2397900000001</v>
      </c>
      <c r="H349" s="337">
        <v>2890.1571400000003</v>
      </c>
      <c r="I349" s="337">
        <v>21999.440629999997</v>
      </c>
      <c r="J349" s="337">
        <v>6190.1565099999998</v>
      </c>
      <c r="K349" s="337">
        <v>28189.597140000002</v>
      </c>
      <c r="L349" s="337">
        <v>17278.912239999998</v>
      </c>
      <c r="M349" s="337">
        <v>5756.8653800000002</v>
      </c>
      <c r="N349" s="337">
        <v>23035.777620000001</v>
      </c>
      <c r="O349" s="337">
        <v>54115.531900000002</v>
      </c>
      <c r="P349" s="337">
        <v>5654.9092799999999</v>
      </c>
      <c r="Q349" s="337">
        <v>1693.55369</v>
      </c>
      <c r="R349" s="338">
        <v>7348.4629699999996</v>
      </c>
      <c r="S349" s="7"/>
      <c r="T349" s="7"/>
      <c r="U349" s="7"/>
      <c r="V349" s="7"/>
      <c r="W349" s="7"/>
      <c r="X349" s="7"/>
      <c r="Y349" s="7"/>
      <c r="Z349" s="7"/>
      <c r="AA349" s="7"/>
      <c r="AB349" s="7"/>
    </row>
    <row r="350" spans="1:28" s="313" customFormat="1">
      <c r="A350" s="339"/>
      <c r="B350" s="339"/>
      <c r="C350" s="339"/>
      <c r="D350" s="334" t="s">
        <v>217</v>
      </c>
      <c r="E350" s="335">
        <v>5</v>
      </c>
      <c r="F350" s="336">
        <v>125618.49672</v>
      </c>
      <c r="G350" s="337">
        <v>17267.060300000001</v>
      </c>
      <c r="H350" s="337">
        <v>142885.55702000001</v>
      </c>
      <c r="I350" s="337">
        <v>21763.774239999999</v>
      </c>
      <c r="J350" s="337">
        <v>33035.177640000002</v>
      </c>
      <c r="K350" s="337">
        <v>54798.951880000001</v>
      </c>
      <c r="L350" s="337">
        <v>19652.824410000001</v>
      </c>
      <c r="M350" s="337">
        <v>26858.74281</v>
      </c>
      <c r="N350" s="337">
        <v>46511.567219999997</v>
      </c>
      <c r="O350" s="337">
        <v>244196.07612000001</v>
      </c>
      <c r="P350" s="337">
        <v>46800.702929999999</v>
      </c>
      <c r="Q350" s="337">
        <v>4455.80206</v>
      </c>
      <c r="R350" s="338">
        <v>51256.504990000001</v>
      </c>
      <c r="S350" s="7"/>
      <c r="T350" s="7"/>
      <c r="U350" s="7"/>
      <c r="V350" s="7"/>
      <c r="W350" s="7"/>
      <c r="X350" s="7"/>
      <c r="Y350" s="7"/>
      <c r="Z350" s="7"/>
      <c r="AA350" s="7"/>
      <c r="AB350" s="7"/>
    </row>
    <row r="351" spans="1:28" s="313" customFormat="1">
      <c r="A351" s="339"/>
      <c r="B351" s="334" t="s">
        <v>9</v>
      </c>
      <c r="C351" s="334" t="s">
        <v>9</v>
      </c>
      <c r="D351" s="334" t="s">
        <v>9</v>
      </c>
      <c r="E351" s="335">
        <v>98</v>
      </c>
      <c r="F351" s="336">
        <v>1524.31835</v>
      </c>
      <c r="G351" s="337">
        <v>239.83615</v>
      </c>
      <c r="H351" s="337">
        <v>1764.1545000000001</v>
      </c>
      <c r="I351" s="337">
        <v>19904.24784</v>
      </c>
      <c r="J351" s="337">
        <v>10821.002500000001</v>
      </c>
      <c r="K351" s="337">
        <v>30725.250339999999</v>
      </c>
      <c r="L351" s="337">
        <v>13738.99973</v>
      </c>
      <c r="M351" s="337">
        <v>7073.5892599999997</v>
      </c>
      <c r="N351" s="337">
        <v>20812.588989999997</v>
      </c>
      <c r="O351" s="337">
        <v>53301.993829999999</v>
      </c>
      <c r="P351" s="337">
        <v>479.50045</v>
      </c>
      <c r="Q351" s="337">
        <v>1222.92751</v>
      </c>
      <c r="R351" s="338">
        <v>1702.42796</v>
      </c>
      <c r="S351" s="7"/>
      <c r="T351" s="7"/>
      <c r="U351" s="7"/>
      <c r="V351" s="7"/>
      <c r="W351" s="7"/>
      <c r="X351" s="7"/>
      <c r="Y351" s="7"/>
      <c r="Z351" s="7"/>
      <c r="AA351" s="7"/>
      <c r="AB351" s="7"/>
    </row>
    <row r="352" spans="1:28" s="313" customFormat="1">
      <c r="A352" s="339"/>
      <c r="B352" s="339"/>
      <c r="C352" s="339"/>
      <c r="D352" s="334" t="s">
        <v>221</v>
      </c>
      <c r="E352" s="335">
        <v>93</v>
      </c>
      <c r="F352" s="336">
        <v>2300.5370600000001</v>
      </c>
      <c r="G352" s="337">
        <v>1111.0633400000002</v>
      </c>
      <c r="H352" s="337">
        <v>3411.6003999999998</v>
      </c>
      <c r="I352" s="337">
        <v>65047.630020000004</v>
      </c>
      <c r="J352" s="337">
        <v>10198.03962</v>
      </c>
      <c r="K352" s="337">
        <v>75245.669640000007</v>
      </c>
      <c r="L352" s="337">
        <v>17826.26727</v>
      </c>
      <c r="M352" s="337">
        <v>13885.71759</v>
      </c>
      <c r="N352" s="337">
        <v>31711.98486</v>
      </c>
      <c r="O352" s="337">
        <v>110369.2549</v>
      </c>
      <c r="P352" s="337">
        <v>6153.64948</v>
      </c>
      <c r="Q352" s="337">
        <v>121.31483999999999</v>
      </c>
      <c r="R352" s="338">
        <v>6274.96432</v>
      </c>
      <c r="S352" s="7"/>
      <c r="T352" s="7"/>
      <c r="U352" s="7"/>
      <c r="V352" s="7"/>
      <c r="W352" s="7"/>
      <c r="X352" s="7"/>
      <c r="Y352" s="7"/>
      <c r="Z352" s="7"/>
      <c r="AA352" s="7"/>
      <c r="AB352" s="7"/>
    </row>
    <row r="353" spans="1:28" s="313" customFormat="1">
      <c r="A353" s="339"/>
      <c r="B353" s="334" t="s">
        <v>12</v>
      </c>
      <c r="C353" s="334" t="s">
        <v>229</v>
      </c>
      <c r="D353" s="334" t="s">
        <v>230</v>
      </c>
      <c r="E353" s="335">
        <v>53</v>
      </c>
      <c r="F353" s="336">
        <v>4688.8778700000003</v>
      </c>
      <c r="G353" s="337">
        <v>1125.4147700000001</v>
      </c>
      <c r="H353" s="337">
        <v>5814.2926399999997</v>
      </c>
      <c r="I353" s="337">
        <v>11026.22336</v>
      </c>
      <c r="J353" s="337">
        <v>1468.7253700000001</v>
      </c>
      <c r="K353" s="337">
        <v>12494.94873</v>
      </c>
      <c r="L353" s="337">
        <v>13751.537779999999</v>
      </c>
      <c r="M353" s="337">
        <v>1203.6781799999999</v>
      </c>
      <c r="N353" s="337">
        <v>14955.215960000001</v>
      </c>
      <c r="O353" s="337">
        <v>33264.457329999997</v>
      </c>
      <c r="P353" s="337">
        <v>1574.4771699999999</v>
      </c>
      <c r="Q353" s="337">
        <v>588.72618</v>
      </c>
      <c r="R353" s="338">
        <v>2163.2033500000002</v>
      </c>
      <c r="S353" s="7"/>
      <c r="T353" s="7"/>
      <c r="U353" s="7"/>
      <c r="V353" s="7"/>
      <c r="W353" s="7"/>
      <c r="X353" s="7"/>
      <c r="Y353" s="7"/>
      <c r="Z353" s="7"/>
      <c r="AA353" s="7"/>
      <c r="AB353" s="7"/>
    </row>
    <row r="354" spans="1:28" s="313" customFormat="1">
      <c r="A354" s="339"/>
      <c r="B354" s="339"/>
      <c r="C354" s="334" t="s">
        <v>12</v>
      </c>
      <c r="D354" s="334" t="s">
        <v>12</v>
      </c>
      <c r="E354" s="335">
        <v>45</v>
      </c>
      <c r="F354" s="336">
        <v>19691.722719999998</v>
      </c>
      <c r="G354" s="337">
        <v>27727.880209999999</v>
      </c>
      <c r="H354" s="337">
        <v>47419.602930000001</v>
      </c>
      <c r="I354" s="337">
        <v>25181.073809999998</v>
      </c>
      <c r="J354" s="337">
        <v>11850.86543</v>
      </c>
      <c r="K354" s="337">
        <v>37031.93924</v>
      </c>
      <c r="L354" s="337">
        <v>31459.617340000001</v>
      </c>
      <c r="M354" s="337">
        <v>15492.85341</v>
      </c>
      <c r="N354" s="337">
        <v>46952.47075</v>
      </c>
      <c r="O354" s="337">
        <v>131404.01292000001</v>
      </c>
      <c r="P354" s="337">
        <v>7788.34692</v>
      </c>
      <c r="Q354" s="337">
        <v>2935.3676700000001</v>
      </c>
      <c r="R354" s="338">
        <v>10723.71459</v>
      </c>
      <c r="S354" s="7"/>
      <c r="T354" s="7"/>
      <c r="U354" s="7"/>
      <c r="V354" s="7"/>
      <c r="W354" s="7"/>
      <c r="X354" s="7"/>
      <c r="Y354" s="7"/>
      <c r="Z354" s="7"/>
      <c r="AA354" s="7"/>
      <c r="AB354" s="7"/>
    </row>
    <row r="355" spans="1:28" s="313" customFormat="1">
      <c r="A355" s="339"/>
      <c r="B355" s="339"/>
      <c r="C355" s="339"/>
      <c r="D355" s="339"/>
      <c r="E355" s="340">
        <v>101</v>
      </c>
      <c r="F355" s="341">
        <v>1582.94481</v>
      </c>
      <c r="G355" s="342">
        <v>0.35226999999999997</v>
      </c>
      <c r="H355" s="342">
        <v>1583.2970800000001</v>
      </c>
      <c r="I355" s="342">
        <v>15971.984759999999</v>
      </c>
      <c r="J355" s="342">
        <v>3097.7630199999999</v>
      </c>
      <c r="K355" s="342">
        <v>19069.747780000002</v>
      </c>
      <c r="L355" s="342">
        <v>13256.384789999998</v>
      </c>
      <c r="M355" s="342">
        <v>5406.4184400000004</v>
      </c>
      <c r="N355" s="342">
        <v>18662.803230000001</v>
      </c>
      <c r="O355" s="342">
        <v>39315.848090000007</v>
      </c>
      <c r="P355" s="342">
        <v>1146.1182800000001</v>
      </c>
      <c r="Q355" s="342">
        <v>0.26177999999999996</v>
      </c>
      <c r="R355" s="343">
        <v>1146.38006</v>
      </c>
      <c r="S355" s="7"/>
      <c r="T355" s="7"/>
      <c r="U355" s="7"/>
      <c r="V355" s="7"/>
      <c r="W355" s="7"/>
      <c r="X355" s="7"/>
      <c r="Y355" s="7"/>
      <c r="Z355" s="7"/>
      <c r="AA355" s="7"/>
      <c r="AB355" s="7"/>
    </row>
    <row r="356" spans="1:28" s="313" customFormat="1">
      <c r="A356" s="339"/>
      <c r="B356" s="334" t="s">
        <v>234</v>
      </c>
      <c r="C356" s="334" t="s">
        <v>237</v>
      </c>
      <c r="D356" s="334" t="s">
        <v>237</v>
      </c>
      <c r="E356" s="335">
        <v>66</v>
      </c>
      <c r="F356" s="336">
        <v>7293.1094800000001</v>
      </c>
      <c r="G356" s="337">
        <v>2413.76046</v>
      </c>
      <c r="H356" s="337">
        <v>9706.8699399999987</v>
      </c>
      <c r="I356" s="337">
        <v>17400.508269999998</v>
      </c>
      <c r="J356" s="337">
        <v>3440.90094</v>
      </c>
      <c r="K356" s="337">
        <v>20841.409210000002</v>
      </c>
      <c r="L356" s="337">
        <v>19336.158950000001</v>
      </c>
      <c r="M356" s="337">
        <v>6270.4957599999998</v>
      </c>
      <c r="N356" s="337">
        <v>25606.654710000003</v>
      </c>
      <c r="O356" s="337">
        <v>56154.933859999997</v>
      </c>
      <c r="P356" s="337">
        <v>28159.097329999997</v>
      </c>
      <c r="Q356" s="337">
        <v>0</v>
      </c>
      <c r="R356" s="338">
        <v>28159.097329999997</v>
      </c>
      <c r="S356" s="7"/>
      <c r="T356" s="7"/>
      <c r="U356" s="7"/>
      <c r="V356" s="7"/>
      <c r="W356" s="7"/>
      <c r="X356" s="7"/>
      <c r="Y356" s="7"/>
      <c r="Z356" s="7"/>
      <c r="AA356" s="7"/>
      <c r="AB356" s="7"/>
    </row>
    <row r="357" spans="1:28" s="313" customFormat="1">
      <c r="A357" s="339"/>
      <c r="B357" s="334" t="s">
        <v>14</v>
      </c>
      <c r="C357" s="334" t="s">
        <v>248</v>
      </c>
      <c r="D357" s="334" t="s">
        <v>248</v>
      </c>
      <c r="E357" s="335">
        <v>24</v>
      </c>
      <c r="F357" s="336">
        <v>24903.768940000002</v>
      </c>
      <c r="G357" s="337">
        <v>20110.719239999999</v>
      </c>
      <c r="H357" s="337">
        <v>45014.48818</v>
      </c>
      <c r="I357" s="337">
        <v>45367.622149999996</v>
      </c>
      <c r="J357" s="337">
        <v>10870.95146</v>
      </c>
      <c r="K357" s="337">
        <v>56238.573609999999</v>
      </c>
      <c r="L357" s="337">
        <v>35201.445060000005</v>
      </c>
      <c r="M357" s="337">
        <v>25213.563160000002</v>
      </c>
      <c r="N357" s="337">
        <v>60415.008219999996</v>
      </c>
      <c r="O357" s="337">
        <v>161668.07001</v>
      </c>
      <c r="P357" s="337">
        <v>39971.818890000002</v>
      </c>
      <c r="Q357" s="337">
        <v>2243.2740400000002</v>
      </c>
      <c r="R357" s="338">
        <v>42215.092929999999</v>
      </c>
      <c r="S357" s="7"/>
      <c r="T357" s="7"/>
      <c r="U357" s="7"/>
      <c r="V357" s="7"/>
      <c r="W357" s="7"/>
      <c r="X357" s="7"/>
      <c r="Y357" s="7"/>
      <c r="Z357" s="7"/>
      <c r="AA357" s="7"/>
      <c r="AB357" s="7"/>
    </row>
    <row r="358" spans="1:28" s="313" customFormat="1">
      <c r="A358" s="339"/>
      <c r="B358" s="339"/>
      <c r="C358" s="339"/>
      <c r="D358" s="339"/>
      <c r="E358" s="340">
        <v>81</v>
      </c>
      <c r="F358" s="341">
        <v>4433.4418099999994</v>
      </c>
      <c r="G358" s="342">
        <v>2344.7257200000004</v>
      </c>
      <c r="H358" s="342">
        <v>6778.1675300000006</v>
      </c>
      <c r="I358" s="342">
        <v>29649.763989999999</v>
      </c>
      <c r="J358" s="342">
        <v>6957.4126100000003</v>
      </c>
      <c r="K358" s="342">
        <v>36607.176599999999</v>
      </c>
      <c r="L358" s="342">
        <v>29877.726899999998</v>
      </c>
      <c r="M358" s="342">
        <v>21767.072230000002</v>
      </c>
      <c r="N358" s="342">
        <v>51644.799129999999</v>
      </c>
      <c r="O358" s="342">
        <v>95030.143260000012</v>
      </c>
      <c r="P358" s="342">
        <v>6795.5901100000001</v>
      </c>
      <c r="Q358" s="342">
        <v>476.67200000000003</v>
      </c>
      <c r="R358" s="343">
        <v>7272.2621100000006</v>
      </c>
      <c r="S358" s="7"/>
      <c r="T358" s="7"/>
      <c r="U358" s="7"/>
      <c r="V358" s="7"/>
      <c r="W358" s="7"/>
      <c r="X358" s="7"/>
      <c r="Y358" s="7"/>
      <c r="Z358" s="7"/>
      <c r="AA358" s="7"/>
      <c r="AB358" s="7"/>
    </row>
    <row r="359" spans="1:28" s="313" customFormat="1">
      <c r="A359" s="339"/>
      <c r="B359" s="334" t="s">
        <v>15</v>
      </c>
      <c r="C359" s="334" t="s">
        <v>251</v>
      </c>
      <c r="D359" s="334" t="s">
        <v>251</v>
      </c>
      <c r="E359" s="335">
        <v>38</v>
      </c>
      <c r="F359" s="336">
        <v>6262.6975400000001</v>
      </c>
      <c r="G359" s="337">
        <v>2169.4234300000003</v>
      </c>
      <c r="H359" s="337">
        <v>8432.1209699999999</v>
      </c>
      <c r="I359" s="337">
        <v>19259.576499999999</v>
      </c>
      <c r="J359" s="337">
        <v>5822.6199400000005</v>
      </c>
      <c r="K359" s="337">
        <v>25082.19644</v>
      </c>
      <c r="L359" s="337">
        <v>23150.423780000001</v>
      </c>
      <c r="M359" s="337">
        <v>13430.50432</v>
      </c>
      <c r="N359" s="337">
        <v>36580.928100000005</v>
      </c>
      <c r="O359" s="337">
        <v>70095.245510000008</v>
      </c>
      <c r="P359" s="337">
        <v>60930.907799999994</v>
      </c>
      <c r="Q359" s="337">
        <v>8.3817299999999992</v>
      </c>
      <c r="R359" s="338">
        <v>60939.289530000002</v>
      </c>
      <c r="S359" s="7"/>
      <c r="T359" s="7"/>
      <c r="U359" s="7"/>
      <c r="V359" s="7"/>
      <c r="W359" s="7"/>
      <c r="X359" s="7"/>
      <c r="Y359" s="7"/>
      <c r="Z359" s="7"/>
      <c r="AA359" s="7"/>
      <c r="AB359" s="7"/>
    </row>
    <row r="360" spans="1:28" s="313" customFormat="1">
      <c r="A360" s="339"/>
      <c r="B360" s="339"/>
      <c r="C360" s="339"/>
      <c r="D360" s="339"/>
      <c r="E360" s="340">
        <v>110</v>
      </c>
      <c r="F360" s="341">
        <v>2692.4424100000001</v>
      </c>
      <c r="G360" s="342">
        <v>9598.6339100000005</v>
      </c>
      <c r="H360" s="342">
        <v>12291.07632</v>
      </c>
      <c r="I360" s="342">
        <v>12804.49259</v>
      </c>
      <c r="J360" s="342">
        <v>2453.71461</v>
      </c>
      <c r="K360" s="342">
        <v>15258.207199999999</v>
      </c>
      <c r="L360" s="342">
        <v>7803.6413499999999</v>
      </c>
      <c r="M360" s="342">
        <v>24125.145039999999</v>
      </c>
      <c r="N360" s="342">
        <v>31928.786390000001</v>
      </c>
      <c r="O360" s="342">
        <v>59478.069909999998</v>
      </c>
      <c r="P360" s="342">
        <v>4291.3909699999995</v>
      </c>
      <c r="Q360" s="342">
        <v>1070.8703799999998</v>
      </c>
      <c r="R360" s="343">
        <v>5362.2613499999998</v>
      </c>
      <c r="S360" s="7"/>
      <c r="T360" s="7"/>
      <c r="U360" s="7"/>
      <c r="V360" s="7"/>
      <c r="W360" s="7"/>
      <c r="X360" s="7"/>
      <c r="Y360" s="7"/>
      <c r="Z360" s="7"/>
      <c r="AA360" s="7"/>
      <c r="AB360" s="7"/>
    </row>
    <row r="361" spans="1:28" s="313" customFormat="1">
      <c r="A361" s="339"/>
      <c r="B361" s="334" t="s">
        <v>16</v>
      </c>
      <c r="C361" s="334" t="s">
        <v>16</v>
      </c>
      <c r="D361" s="334" t="s">
        <v>264</v>
      </c>
      <c r="E361" s="335">
        <v>40</v>
      </c>
      <c r="F361" s="336">
        <v>4866.0567300000002</v>
      </c>
      <c r="G361" s="337">
        <v>977.75047999999992</v>
      </c>
      <c r="H361" s="337">
        <v>5843.8072099999999</v>
      </c>
      <c r="I361" s="337">
        <v>28700.978920000001</v>
      </c>
      <c r="J361" s="337">
        <v>11365.46162</v>
      </c>
      <c r="K361" s="337">
        <v>40066.440539999996</v>
      </c>
      <c r="L361" s="337">
        <v>28243.495420000003</v>
      </c>
      <c r="M361" s="337">
        <v>22920.347590000001</v>
      </c>
      <c r="N361" s="337">
        <v>51163.843009999997</v>
      </c>
      <c r="O361" s="337">
        <v>97074.090760000006</v>
      </c>
      <c r="P361" s="337">
        <v>38783.090630000006</v>
      </c>
      <c r="Q361" s="337">
        <v>969.59615000000008</v>
      </c>
      <c r="R361" s="338">
        <v>39752.686780000004</v>
      </c>
      <c r="S361" s="7"/>
      <c r="T361" s="7"/>
      <c r="U361" s="7"/>
      <c r="V361" s="7"/>
      <c r="W361" s="7"/>
      <c r="X361" s="7"/>
      <c r="Y361" s="7"/>
      <c r="Z361" s="7"/>
      <c r="AA361" s="7"/>
      <c r="AB361" s="7"/>
    </row>
    <row r="362" spans="1:28" s="313" customFormat="1">
      <c r="A362" s="339"/>
      <c r="B362" s="339"/>
      <c r="C362" s="339"/>
      <c r="D362" s="339"/>
      <c r="E362" s="340">
        <v>64</v>
      </c>
      <c r="F362" s="341">
        <v>750.45931000000007</v>
      </c>
      <c r="G362" s="342">
        <v>31.097290000000001</v>
      </c>
      <c r="H362" s="342">
        <v>781.5566</v>
      </c>
      <c r="I362" s="342">
        <v>32807.07662</v>
      </c>
      <c r="J362" s="342">
        <v>8739.9029499999997</v>
      </c>
      <c r="K362" s="342">
        <v>41546.979570000003</v>
      </c>
      <c r="L362" s="342">
        <v>25224.479079999997</v>
      </c>
      <c r="M362" s="342">
        <v>18271.066620000001</v>
      </c>
      <c r="N362" s="342">
        <v>43495.545700000002</v>
      </c>
      <c r="O362" s="342">
        <v>85824.081870000009</v>
      </c>
      <c r="P362" s="342">
        <v>1409.3806399999999</v>
      </c>
      <c r="Q362" s="342">
        <v>1.0632900000000001</v>
      </c>
      <c r="R362" s="343">
        <v>1410.4439299999999</v>
      </c>
      <c r="S362" s="7"/>
      <c r="T362" s="7"/>
      <c r="U362" s="7"/>
      <c r="V362" s="7"/>
      <c r="W362" s="7"/>
      <c r="X362" s="7"/>
      <c r="Y362" s="7"/>
      <c r="Z362" s="7"/>
      <c r="AA362" s="7"/>
      <c r="AB362" s="7"/>
    </row>
    <row r="363" spans="1:28" s="313" customFormat="1">
      <c r="A363" s="339"/>
      <c r="B363" s="339"/>
      <c r="C363" s="339"/>
      <c r="D363" s="334" t="s">
        <v>78</v>
      </c>
      <c r="E363" s="335">
        <v>16</v>
      </c>
      <c r="F363" s="336">
        <v>4891.0745700000007</v>
      </c>
      <c r="G363" s="337">
        <v>5571.53899</v>
      </c>
      <c r="H363" s="337">
        <v>10462.61356</v>
      </c>
      <c r="I363" s="337">
        <v>37582.225770000005</v>
      </c>
      <c r="J363" s="337">
        <v>22898.18087</v>
      </c>
      <c r="K363" s="337">
        <v>60480.406640000001</v>
      </c>
      <c r="L363" s="337">
        <v>39885.913340000006</v>
      </c>
      <c r="M363" s="337">
        <v>34758.652249999999</v>
      </c>
      <c r="N363" s="337">
        <v>74644.565589999998</v>
      </c>
      <c r="O363" s="337">
        <v>145587.58578999998</v>
      </c>
      <c r="P363" s="337">
        <v>4876.5166200000003</v>
      </c>
      <c r="Q363" s="337">
        <v>316.10165000000001</v>
      </c>
      <c r="R363" s="338">
        <v>5192.6182699999999</v>
      </c>
      <c r="S363" s="7"/>
      <c r="T363" s="7"/>
      <c r="U363" s="7"/>
      <c r="V363" s="7"/>
      <c r="W363" s="7"/>
      <c r="X363" s="7"/>
      <c r="Y363" s="7"/>
      <c r="Z363" s="7"/>
      <c r="AA363" s="7"/>
      <c r="AB363" s="7"/>
    </row>
    <row r="364" spans="1:28" s="313" customFormat="1">
      <c r="A364" s="339"/>
      <c r="B364" s="339"/>
      <c r="C364" s="339"/>
      <c r="D364" s="339"/>
      <c r="E364" s="340">
        <v>30</v>
      </c>
      <c r="F364" s="341">
        <v>4084.9573500000001</v>
      </c>
      <c r="G364" s="342">
        <v>149055.90826</v>
      </c>
      <c r="H364" s="342">
        <v>153140.86561000001</v>
      </c>
      <c r="I364" s="342">
        <v>18478.09015</v>
      </c>
      <c r="J364" s="342">
        <v>17928.29189</v>
      </c>
      <c r="K364" s="342">
        <v>36406.382039999997</v>
      </c>
      <c r="L364" s="342">
        <v>18498.962239999997</v>
      </c>
      <c r="M364" s="342">
        <v>23705.253379999998</v>
      </c>
      <c r="N364" s="342">
        <v>42204.215619999995</v>
      </c>
      <c r="O364" s="342">
        <v>231751.46327000001</v>
      </c>
      <c r="P364" s="342">
        <v>1310.1908000000001</v>
      </c>
      <c r="Q364" s="342">
        <v>668.08152000000007</v>
      </c>
      <c r="R364" s="343">
        <v>1978.27232</v>
      </c>
      <c r="S364" s="7"/>
      <c r="T364" s="7"/>
      <c r="U364" s="7"/>
      <c r="V364" s="7"/>
      <c r="W364" s="7"/>
      <c r="X364" s="7"/>
      <c r="Y364" s="7"/>
      <c r="Z364" s="7"/>
      <c r="AA364" s="7"/>
      <c r="AB364" s="7"/>
    </row>
    <row r="365" spans="1:28" s="313" customFormat="1">
      <c r="A365" s="339"/>
      <c r="B365" s="339"/>
      <c r="C365" s="339"/>
      <c r="D365" s="339"/>
      <c r="E365" s="340">
        <v>50</v>
      </c>
      <c r="F365" s="341">
        <v>4270.7317999999996</v>
      </c>
      <c r="G365" s="342">
        <v>1866.43903</v>
      </c>
      <c r="H365" s="342">
        <v>6137.17083</v>
      </c>
      <c r="I365" s="342">
        <v>26411.149850000002</v>
      </c>
      <c r="J365" s="342">
        <v>19535.402480000001</v>
      </c>
      <c r="K365" s="342">
        <v>45946.552329999999</v>
      </c>
      <c r="L365" s="342">
        <v>26879.95133</v>
      </c>
      <c r="M365" s="342">
        <v>29595.308779999999</v>
      </c>
      <c r="N365" s="342">
        <v>56475.260110000003</v>
      </c>
      <c r="O365" s="342">
        <v>108558.98327</v>
      </c>
      <c r="P365" s="342">
        <v>44.8782</v>
      </c>
      <c r="Q365" s="342">
        <v>4.0255100000000006</v>
      </c>
      <c r="R365" s="343">
        <v>48.903709999999997</v>
      </c>
      <c r="S365" s="7"/>
      <c r="T365" s="7"/>
      <c r="U365" s="7"/>
      <c r="V365" s="7"/>
      <c r="W365" s="7"/>
      <c r="X365" s="7"/>
      <c r="Y365" s="7"/>
      <c r="Z365" s="7"/>
      <c r="AA365" s="7"/>
      <c r="AB365" s="7"/>
    </row>
    <row r="366" spans="1:28" s="313" customFormat="1">
      <c r="A366" s="339"/>
      <c r="B366" s="339"/>
      <c r="C366" s="339"/>
      <c r="D366" s="334" t="s">
        <v>16</v>
      </c>
      <c r="E366" s="335">
        <v>15</v>
      </c>
      <c r="F366" s="336">
        <v>9249.2555900000007</v>
      </c>
      <c r="G366" s="337">
        <v>5913.8083499999993</v>
      </c>
      <c r="H366" s="337">
        <v>15163.06394</v>
      </c>
      <c r="I366" s="337">
        <v>49334.682670000002</v>
      </c>
      <c r="J366" s="337">
        <v>6821.9785499999998</v>
      </c>
      <c r="K366" s="337">
        <v>56156.661220000002</v>
      </c>
      <c r="L366" s="337">
        <v>33088.371980000004</v>
      </c>
      <c r="M366" s="337">
        <v>16153.651089999999</v>
      </c>
      <c r="N366" s="337">
        <v>49242.023070000003</v>
      </c>
      <c r="O366" s="337">
        <v>120561.74823</v>
      </c>
      <c r="P366" s="337">
        <v>32568.839179999999</v>
      </c>
      <c r="Q366" s="337">
        <v>1148.1453000000001</v>
      </c>
      <c r="R366" s="338">
        <v>33716.984479999999</v>
      </c>
      <c r="S366" s="7"/>
      <c r="T366" s="7"/>
      <c r="U366" s="7"/>
      <c r="V366" s="7"/>
      <c r="W366" s="7"/>
      <c r="X366" s="7"/>
      <c r="Y366" s="7"/>
      <c r="Z366" s="7"/>
      <c r="AA366" s="7"/>
      <c r="AB366" s="7"/>
    </row>
    <row r="367" spans="1:28" s="313" customFormat="1">
      <c r="A367" s="339"/>
      <c r="B367" s="339"/>
      <c r="C367" s="339"/>
      <c r="D367" s="339"/>
      <c r="E367" s="340">
        <v>32</v>
      </c>
      <c r="F367" s="341">
        <v>5740.0159299999996</v>
      </c>
      <c r="G367" s="342">
        <v>5848.61996</v>
      </c>
      <c r="H367" s="342">
        <v>11588.635890000001</v>
      </c>
      <c r="I367" s="342">
        <v>21479.222969999999</v>
      </c>
      <c r="J367" s="342">
        <v>14841.706460000001</v>
      </c>
      <c r="K367" s="342">
        <v>36320.929429999997</v>
      </c>
      <c r="L367" s="342">
        <v>23489.511579999999</v>
      </c>
      <c r="M367" s="342">
        <v>14207.69117</v>
      </c>
      <c r="N367" s="342">
        <v>37697.202749999997</v>
      </c>
      <c r="O367" s="342">
        <v>85606.768069999991</v>
      </c>
      <c r="P367" s="342">
        <v>10249.650710000002</v>
      </c>
      <c r="Q367" s="342">
        <v>2040.06745</v>
      </c>
      <c r="R367" s="343">
        <v>12289.71816</v>
      </c>
      <c r="S367" s="7"/>
      <c r="T367" s="7"/>
      <c r="U367" s="7"/>
      <c r="V367" s="7"/>
      <c r="W367" s="7"/>
      <c r="X367" s="7"/>
      <c r="Y367" s="7"/>
      <c r="Z367" s="7"/>
      <c r="AA367" s="7"/>
      <c r="AB367" s="7"/>
    </row>
    <row r="368" spans="1:28" s="313" customFormat="1">
      <c r="A368" s="339"/>
      <c r="B368" s="339"/>
      <c r="C368" s="339"/>
      <c r="D368" s="334" t="s">
        <v>57</v>
      </c>
      <c r="E368" s="335">
        <v>14</v>
      </c>
      <c r="F368" s="336">
        <v>5865.5891600000004</v>
      </c>
      <c r="G368" s="337">
        <v>2611.9233199999999</v>
      </c>
      <c r="H368" s="337">
        <v>8477.5124800000012</v>
      </c>
      <c r="I368" s="337">
        <v>24411.2176</v>
      </c>
      <c r="J368" s="337">
        <v>7964.1679599999998</v>
      </c>
      <c r="K368" s="337">
        <v>32375.385559999999</v>
      </c>
      <c r="L368" s="337">
        <v>30537.093820000002</v>
      </c>
      <c r="M368" s="337">
        <v>18944.17309</v>
      </c>
      <c r="N368" s="337">
        <v>49481.266909999998</v>
      </c>
      <c r="O368" s="337">
        <v>90334.164950000006</v>
      </c>
      <c r="P368" s="337">
        <v>186900.64693000002</v>
      </c>
      <c r="Q368" s="337">
        <v>504.53852000000001</v>
      </c>
      <c r="R368" s="338">
        <v>187405.18544999999</v>
      </c>
      <c r="S368" s="7"/>
      <c r="T368" s="7"/>
      <c r="U368" s="7"/>
      <c r="V368" s="7"/>
      <c r="W368" s="7"/>
      <c r="X368" s="7"/>
      <c r="Y368" s="7"/>
      <c r="Z368" s="7"/>
      <c r="AA368" s="7"/>
      <c r="AB368" s="7"/>
    </row>
    <row r="369" spans="1:28" s="313" customFormat="1">
      <c r="A369" s="339"/>
      <c r="B369" s="339"/>
      <c r="C369" s="339"/>
      <c r="D369" s="334" t="s">
        <v>58</v>
      </c>
      <c r="E369" s="335">
        <v>35</v>
      </c>
      <c r="F369" s="336">
        <v>3234.84987</v>
      </c>
      <c r="G369" s="337">
        <v>2147.2899199999997</v>
      </c>
      <c r="H369" s="337">
        <v>5382.1397900000002</v>
      </c>
      <c r="I369" s="337">
        <v>28342.770570000001</v>
      </c>
      <c r="J369" s="337">
        <v>5047.8684800000001</v>
      </c>
      <c r="K369" s="337">
        <v>33390.639049999998</v>
      </c>
      <c r="L369" s="337">
        <v>21658.704020000001</v>
      </c>
      <c r="M369" s="337">
        <v>8471.639439999999</v>
      </c>
      <c r="N369" s="337">
        <v>30130.34346</v>
      </c>
      <c r="O369" s="337">
        <v>68903.122300000003</v>
      </c>
      <c r="P369" s="337">
        <v>46845.131999999998</v>
      </c>
      <c r="Q369" s="337">
        <v>933.94323999999995</v>
      </c>
      <c r="R369" s="338">
        <v>47779.075240000006</v>
      </c>
      <c r="S369" s="7"/>
      <c r="T369" s="7"/>
      <c r="U369" s="7"/>
      <c r="V369" s="7"/>
      <c r="W369" s="7"/>
      <c r="X369" s="7"/>
      <c r="Y369" s="7"/>
      <c r="Z369" s="7"/>
      <c r="AA369" s="7"/>
      <c r="AB369" s="7"/>
    </row>
    <row r="370" spans="1:28" s="313" customFormat="1">
      <c r="A370" s="339"/>
      <c r="B370" s="339"/>
      <c r="C370" s="339"/>
      <c r="D370" s="334" t="s">
        <v>267</v>
      </c>
      <c r="E370" s="335">
        <v>67</v>
      </c>
      <c r="F370" s="336">
        <v>288.91960999999998</v>
      </c>
      <c r="G370" s="337">
        <v>189.51316</v>
      </c>
      <c r="H370" s="337">
        <v>478.43277</v>
      </c>
      <c r="I370" s="337">
        <v>19683.1813</v>
      </c>
      <c r="J370" s="337">
        <v>8517.6141199999984</v>
      </c>
      <c r="K370" s="337">
        <v>28200.795420000002</v>
      </c>
      <c r="L370" s="337">
        <v>20579.516899999999</v>
      </c>
      <c r="M370" s="337">
        <v>13236.313480000001</v>
      </c>
      <c r="N370" s="337">
        <v>33815.830379999999</v>
      </c>
      <c r="O370" s="337">
        <v>62495.058570000001</v>
      </c>
      <c r="P370" s="337">
        <v>5.8789300000000004</v>
      </c>
      <c r="Q370" s="337">
        <v>261.73072000000002</v>
      </c>
      <c r="R370" s="338">
        <v>267.60965000000004</v>
      </c>
      <c r="S370" s="7"/>
      <c r="T370" s="7"/>
      <c r="U370" s="7"/>
      <c r="V370" s="7"/>
      <c r="W370" s="7"/>
      <c r="X370" s="7"/>
      <c r="Y370" s="7"/>
      <c r="Z370" s="7"/>
      <c r="AA370" s="7"/>
      <c r="AB370" s="7"/>
    </row>
    <row r="371" spans="1:28" s="313" customFormat="1">
      <c r="A371" s="339"/>
      <c r="B371" s="339"/>
      <c r="C371" s="339"/>
      <c r="D371" s="334" t="s">
        <v>60</v>
      </c>
      <c r="E371" s="335">
        <v>8</v>
      </c>
      <c r="F371" s="336">
        <v>22820.289639999999</v>
      </c>
      <c r="G371" s="337">
        <v>11371.390589999999</v>
      </c>
      <c r="H371" s="337">
        <v>34191.680229999998</v>
      </c>
      <c r="I371" s="337">
        <v>38151.725180000001</v>
      </c>
      <c r="J371" s="337">
        <v>21267.864369999999</v>
      </c>
      <c r="K371" s="337">
        <v>59419.589549999997</v>
      </c>
      <c r="L371" s="337">
        <v>63744.392619999999</v>
      </c>
      <c r="M371" s="337">
        <v>38311.690740000005</v>
      </c>
      <c r="N371" s="337">
        <v>102056.08336</v>
      </c>
      <c r="O371" s="337">
        <v>195667.35313999999</v>
      </c>
      <c r="P371" s="337">
        <v>10960.500390000001</v>
      </c>
      <c r="Q371" s="337">
        <v>1822.5233999999998</v>
      </c>
      <c r="R371" s="338">
        <v>12783.023789999999</v>
      </c>
      <c r="S371" s="7"/>
      <c r="T371" s="7"/>
      <c r="U371" s="7"/>
      <c r="V371" s="7"/>
      <c r="W371" s="7"/>
      <c r="X371" s="7"/>
      <c r="Y371" s="7"/>
      <c r="Z371" s="7"/>
      <c r="AA371" s="7"/>
      <c r="AB371" s="7"/>
    </row>
    <row r="372" spans="1:28" s="313" customFormat="1">
      <c r="A372" s="339"/>
      <c r="B372" s="339"/>
      <c r="C372" s="339"/>
      <c r="D372" s="339"/>
      <c r="E372" s="340">
        <v>25</v>
      </c>
      <c r="F372" s="341">
        <v>65208.684200000003</v>
      </c>
      <c r="G372" s="342">
        <v>11459.70124</v>
      </c>
      <c r="H372" s="342">
        <v>76668.385439999998</v>
      </c>
      <c r="I372" s="342">
        <v>40438.434219999996</v>
      </c>
      <c r="J372" s="342">
        <v>24023.431069999999</v>
      </c>
      <c r="K372" s="342">
        <v>64461.865290000002</v>
      </c>
      <c r="L372" s="342">
        <v>41686.348020000005</v>
      </c>
      <c r="M372" s="342">
        <v>57235.975780000001</v>
      </c>
      <c r="N372" s="342">
        <v>98922.323799999998</v>
      </c>
      <c r="O372" s="342">
        <v>240052.57453000001</v>
      </c>
      <c r="P372" s="342">
        <v>496.08911999999998</v>
      </c>
      <c r="Q372" s="342">
        <v>8.5473700000000008</v>
      </c>
      <c r="R372" s="343">
        <v>504.63648999999998</v>
      </c>
      <c r="S372" s="7"/>
      <c r="T372" s="7"/>
      <c r="U372" s="7"/>
      <c r="V372" s="7"/>
      <c r="W372" s="7"/>
      <c r="X372" s="7"/>
      <c r="Y372" s="7"/>
      <c r="Z372" s="7"/>
      <c r="AA372" s="7"/>
      <c r="AB372" s="7"/>
    </row>
    <row r="373" spans="1:28" s="313" customFormat="1">
      <c r="A373" s="339"/>
      <c r="B373" s="339"/>
      <c r="C373" s="339"/>
      <c r="D373" s="339"/>
      <c r="E373" s="340">
        <v>108</v>
      </c>
      <c r="F373" s="341">
        <v>1471.7608400000001</v>
      </c>
      <c r="G373" s="342">
        <v>272.90053</v>
      </c>
      <c r="H373" s="342">
        <v>1744.66137</v>
      </c>
      <c r="I373" s="342">
        <v>27812.627519999998</v>
      </c>
      <c r="J373" s="342">
        <v>15308.17834</v>
      </c>
      <c r="K373" s="342">
        <v>43120.80586</v>
      </c>
      <c r="L373" s="342">
        <v>16107.455689999999</v>
      </c>
      <c r="M373" s="342">
        <v>19353.063340000001</v>
      </c>
      <c r="N373" s="342">
        <v>35460.519030000003</v>
      </c>
      <c r="O373" s="342">
        <v>80325.986260000005</v>
      </c>
      <c r="P373" s="342">
        <v>5596.7069499999998</v>
      </c>
      <c r="Q373" s="342">
        <v>0.36691000000000001</v>
      </c>
      <c r="R373" s="343">
        <v>5597.0738600000004</v>
      </c>
      <c r="S373" s="7"/>
      <c r="T373" s="7"/>
      <c r="U373" s="7"/>
      <c r="V373" s="7"/>
      <c r="W373" s="7"/>
      <c r="X373" s="7"/>
      <c r="Y373" s="7"/>
      <c r="Z373" s="7"/>
      <c r="AA373" s="7"/>
      <c r="AB373" s="7"/>
    </row>
    <row r="374" spans="1:28" s="313" customFormat="1">
      <c r="A374" s="339"/>
      <c r="B374" s="339"/>
      <c r="C374" s="339"/>
      <c r="D374" s="334" t="s">
        <v>67</v>
      </c>
      <c r="E374" s="335">
        <v>10</v>
      </c>
      <c r="F374" s="336">
        <v>7337.0725199999997</v>
      </c>
      <c r="G374" s="337">
        <v>13077.09778</v>
      </c>
      <c r="H374" s="337">
        <v>20414.170300000002</v>
      </c>
      <c r="I374" s="337">
        <v>45239.377270000005</v>
      </c>
      <c r="J374" s="337">
        <v>26798.414519999998</v>
      </c>
      <c r="K374" s="337">
        <v>72037.791790000003</v>
      </c>
      <c r="L374" s="337">
        <v>41286.963429999996</v>
      </c>
      <c r="M374" s="337">
        <v>27228.34634</v>
      </c>
      <c r="N374" s="337">
        <v>68515.309769999993</v>
      </c>
      <c r="O374" s="337">
        <v>160967.27186000001</v>
      </c>
      <c r="P374" s="337">
        <v>1898.4741000000001</v>
      </c>
      <c r="Q374" s="337">
        <v>2391.6855699999996</v>
      </c>
      <c r="R374" s="338">
        <v>4290.15967</v>
      </c>
      <c r="S374" s="7"/>
      <c r="T374" s="7"/>
      <c r="U374" s="7"/>
      <c r="V374" s="7"/>
      <c r="W374" s="7"/>
      <c r="X374" s="7"/>
      <c r="Y374" s="7"/>
      <c r="Z374" s="7"/>
      <c r="AA374" s="7"/>
      <c r="AB374" s="7"/>
    </row>
    <row r="375" spans="1:28" s="313" customFormat="1">
      <c r="A375" s="339"/>
      <c r="B375" s="339"/>
      <c r="C375" s="339"/>
      <c r="D375" s="339"/>
      <c r="E375" s="340">
        <v>59</v>
      </c>
      <c r="F375" s="341">
        <v>506.63655</v>
      </c>
      <c r="G375" s="342">
        <v>946.16507999999999</v>
      </c>
      <c r="H375" s="342">
        <v>1452.8016299999999</v>
      </c>
      <c r="I375" s="342">
        <v>31823.892739999999</v>
      </c>
      <c r="J375" s="342">
        <v>19785.941699999999</v>
      </c>
      <c r="K375" s="342">
        <v>51609.834439999999</v>
      </c>
      <c r="L375" s="342">
        <v>28937.0658</v>
      </c>
      <c r="M375" s="342">
        <v>41506.59981</v>
      </c>
      <c r="N375" s="342">
        <v>70443.665609999996</v>
      </c>
      <c r="O375" s="342">
        <v>123506.30168</v>
      </c>
      <c r="P375" s="342">
        <v>792.52105000000006</v>
      </c>
      <c r="Q375" s="342">
        <v>540.73494999999991</v>
      </c>
      <c r="R375" s="343">
        <v>1333.2560000000001</v>
      </c>
      <c r="S375" s="7"/>
      <c r="T375" s="7"/>
      <c r="U375" s="7"/>
      <c r="V375" s="7"/>
      <c r="W375" s="7"/>
      <c r="X375" s="7"/>
      <c r="Y375" s="7"/>
      <c r="Z375" s="7"/>
      <c r="AA375" s="7"/>
      <c r="AB375" s="7"/>
    </row>
    <row r="376" spans="1:28" s="313" customFormat="1">
      <c r="A376" s="339"/>
      <c r="B376" s="339"/>
      <c r="C376" s="339"/>
      <c r="D376" s="334" t="s">
        <v>63</v>
      </c>
      <c r="E376" s="335">
        <v>2</v>
      </c>
      <c r="F376" s="336">
        <v>1636991.6366300001</v>
      </c>
      <c r="G376" s="337">
        <v>1378007.18236</v>
      </c>
      <c r="H376" s="337">
        <v>3014998.8189899996</v>
      </c>
      <c r="I376" s="337">
        <v>243891.10584</v>
      </c>
      <c r="J376" s="337">
        <v>191341.72378999999</v>
      </c>
      <c r="K376" s="337">
        <v>435232.82962999999</v>
      </c>
      <c r="L376" s="337">
        <v>3411189.0039400002</v>
      </c>
      <c r="M376" s="337">
        <v>2916413.27636</v>
      </c>
      <c r="N376" s="337">
        <v>6327602.2802999998</v>
      </c>
      <c r="O376" s="337">
        <v>9777833.9289200008</v>
      </c>
      <c r="P376" s="337">
        <v>8190751.4815100003</v>
      </c>
      <c r="Q376" s="337">
        <v>5143029.3342700005</v>
      </c>
      <c r="R376" s="338">
        <v>13333780.815780001</v>
      </c>
      <c r="S376" s="7"/>
      <c r="T376" s="7"/>
      <c r="U376" s="7"/>
      <c r="V376" s="7"/>
      <c r="W376" s="7"/>
      <c r="X376" s="7"/>
      <c r="Y376" s="7"/>
      <c r="Z376" s="7"/>
      <c r="AA376" s="7"/>
      <c r="AB376" s="7"/>
    </row>
    <row r="377" spans="1:28" s="313" customFormat="1">
      <c r="A377" s="339"/>
      <c r="B377" s="339"/>
      <c r="C377" s="339"/>
      <c r="D377" s="339"/>
      <c r="E377" s="340">
        <v>12</v>
      </c>
      <c r="F377" s="341">
        <v>3762.7257400000003</v>
      </c>
      <c r="G377" s="342">
        <v>16325.04954</v>
      </c>
      <c r="H377" s="342">
        <v>20087.775280000002</v>
      </c>
      <c r="I377" s="342">
        <v>32632.520260000001</v>
      </c>
      <c r="J377" s="342">
        <v>18235.107329999999</v>
      </c>
      <c r="K377" s="342">
        <v>50867.627590000004</v>
      </c>
      <c r="L377" s="342">
        <v>35424.551890000002</v>
      </c>
      <c r="M377" s="342">
        <v>33013.743829999999</v>
      </c>
      <c r="N377" s="342">
        <v>68438.295719999995</v>
      </c>
      <c r="O377" s="342">
        <v>139393.69859000001</v>
      </c>
      <c r="P377" s="342">
        <v>1708.9304399999999</v>
      </c>
      <c r="Q377" s="342">
        <v>0.24437</v>
      </c>
      <c r="R377" s="343">
        <v>1709.17481</v>
      </c>
      <c r="S377" s="7"/>
      <c r="T377" s="7"/>
      <c r="U377" s="7"/>
      <c r="V377" s="7"/>
      <c r="W377" s="7"/>
      <c r="X377" s="7"/>
      <c r="Y377" s="7"/>
      <c r="Z377" s="7"/>
      <c r="AA377" s="7"/>
      <c r="AB377" s="7"/>
    </row>
    <row r="378" spans="1:28" s="313" customFormat="1">
      <c r="A378" s="339"/>
      <c r="B378" s="339"/>
      <c r="C378" s="339"/>
      <c r="D378" s="339"/>
      <c r="E378" s="340">
        <v>22</v>
      </c>
      <c r="F378" s="341">
        <v>6374.3717800000004</v>
      </c>
      <c r="G378" s="342">
        <v>4459.1345499999998</v>
      </c>
      <c r="H378" s="342">
        <v>10833.50633</v>
      </c>
      <c r="I378" s="342">
        <v>23860.72004</v>
      </c>
      <c r="J378" s="342">
        <v>24686.99049</v>
      </c>
      <c r="K378" s="342">
        <v>48547.710530000004</v>
      </c>
      <c r="L378" s="342">
        <v>23864.80632</v>
      </c>
      <c r="M378" s="342">
        <v>34559.665500000003</v>
      </c>
      <c r="N378" s="342">
        <v>58424.471819999999</v>
      </c>
      <c r="O378" s="342">
        <v>117805.68868000001</v>
      </c>
      <c r="P378" s="342">
        <v>1452.2501000000002</v>
      </c>
      <c r="Q378" s="342">
        <v>14.603879999999998</v>
      </c>
      <c r="R378" s="343">
        <v>1466.8539800000001</v>
      </c>
      <c r="S378" s="7"/>
      <c r="T378" s="7"/>
      <c r="U378" s="7"/>
      <c r="V378" s="7"/>
      <c r="W378" s="7"/>
      <c r="X378" s="7"/>
      <c r="Y378" s="7"/>
      <c r="Z378" s="7"/>
      <c r="AA378" s="7"/>
      <c r="AB378" s="7"/>
    </row>
    <row r="379" spans="1:28" s="313" customFormat="1">
      <c r="A379" s="339"/>
      <c r="B379" s="339"/>
      <c r="C379" s="339"/>
      <c r="D379" s="339"/>
      <c r="E379" s="340">
        <v>37</v>
      </c>
      <c r="F379" s="341">
        <v>1122.0820800000001</v>
      </c>
      <c r="G379" s="342">
        <v>73.723179999999999</v>
      </c>
      <c r="H379" s="342">
        <v>1195.8052600000001</v>
      </c>
      <c r="I379" s="342">
        <v>22933.542120000002</v>
      </c>
      <c r="J379" s="342">
        <v>13218.592119999999</v>
      </c>
      <c r="K379" s="342">
        <v>36152.134239999999</v>
      </c>
      <c r="L379" s="342">
        <v>18906.527489999997</v>
      </c>
      <c r="M379" s="342">
        <v>33968.372929999998</v>
      </c>
      <c r="N379" s="342">
        <v>52874.900420000005</v>
      </c>
      <c r="O379" s="342">
        <v>90222.839919999999</v>
      </c>
      <c r="P379" s="342">
        <v>13763.43259</v>
      </c>
      <c r="Q379" s="342">
        <v>3372.54252</v>
      </c>
      <c r="R379" s="343">
        <v>17135.975109999999</v>
      </c>
      <c r="S379" s="7"/>
      <c r="T379" s="7"/>
      <c r="U379" s="7"/>
      <c r="V379" s="7"/>
      <c r="W379" s="7"/>
      <c r="X379" s="7"/>
      <c r="Y379" s="7"/>
      <c r="Z379" s="7"/>
      <c r="AA379" s="7"/>
      <c r="AB379" s="7"/>
    </row>
    <row r="380" spans="1:28" s="313" customFormat="1">
      <c r="A380" s="339"/>
      <c r="B380" s="339"/>
      <c r="C380" s="339"/>
      <c r="D380" s="334" t="s">
        <v>64</v>
      </c>
      <c r="E380" s="335">
        <v>58</v>
      </c>
      <c r="F380" s="336">
        <v>3273.0798199999999</v>
      </c>
      <c r="G380" s="337">
        <v>1248.4442900000001</v>
      </c>
      <c r="H380" s="337">
        <v>4521.5241100000003</v>
      </c>
      <c r="I380" s="337">
        <v>25997.097730000001</v>
      </c>
      <c r="J380" s="337">
        <v>4747.0981500000007</v>
      </c>
      <c r="K380" s="337">
        <v>30744.195879999999</v>
      </c>
      <c r="L380" s="337">
        <v>15213.821820000001</v>
      </c>
      <c r="M380" s="337">
        <v>5644.0753199999999</v>
      </c>
      <c r="N380" s="337">
        <v>20857.897140000001</v>
      </c>
      <c r="O380" s="337">
        <v>56123.617130000006</v>
      </c>
      <c r="P380" s="337">
        <v>6096.2173899999998</v>
      </c>
      <c r="Q380" s="337">
        <v>119.50019999999999</v>
      </c>
      <c r="R380" s="338">
        <v>6215.7175900000002</v>
      </c>
      <c r="S380" s="7"/>
      <c r="T380" s="7"/>
      <c r="U380" s="7"/>
      <c r="V380" s="7"/>
      <c r="W380" s="7"/>
      <c r="X380" s="7"/>
      <c r="Y380" s="7"/>
      <c r="Z380" s="7"/>
      <c r="AA380" s="7"/>
      <c r="AB380" s="7"/>
    </row>
    <row r="381" spans="1:28" s="313" customFormat="1">
      <c r="A381" s="339"/>
      <c r="B381" s="339"/>
      <c r="C381" s="339"/>
      <c r="D381" s="334" t="s">
        <v>268</v>
      </c>
      <c r="E381" s="335">
        <v>9</v>
      </c>
      <c r="F381" s="336">
        <v>3260.7189700000004</v>
      </c>
      <c r="G381" s="337">
        <v>63447.53512</v>
      </c>
      <c r="H381" s="337">
        <v>66708.254090000002</v>
      </c>
      <c r="I381" s="337">
        <v>22699.110239999998</v>
      </c>
      <c r="J381" s="337">
        <v>5207.3639499999999</v>
      </c>
      <c r="K381" s="337">
        <v>27906.474190000001</v>
      </c>
      <c r="L381" s="337">
        <v>29455.144629999999</v>
      </c>
      <c r="M381" s="337">
        <v>10030.46387</v>
      </c>
      <c r="N381" s="337">
        <v>39485.608500000002</v>
      </c>
      <c r="O381" s="337">
        <v>134100.33678000001</v>
      </c>
      <c r="P381" s="337">
        <v>20639.32172</v>
      </c>
      <c r="Q381" s="337">
        <v>9681.4073800000006</v>
      </c>
      <c r="R381" s="338">
        <v>30320.7291</v>
      </c>
      <c r="S381" s="7"/>
      <c r="T381" s="7"/>
      <c r="U381" s="7"/>
      <c r="V381" s="7"/>
      <c r="W381" s="7"/>
      <c r="X381" s="7"/>
      <c r="Y381" s="7"/>
      <c r="Z381" s="7"/>
      <c r="AA381" s="7"/>
      <c r="AB381" s="7"/>
    </row>
    <row r="382" spans="1:28" s="313" customFormat="1">
      <c r="A382" s="339"/>
      <c r="B382" s="339"/>
      <c r="C382" s="339"/>
      <c r="D382" s="334" t="s">
        <v>68</v>
      </c>
      <c r="E382" s="335">
        <v>21</v>
      </c>
      <c r="F382" s="336">
        <v>8889.8783800000001</v>
      </c>
      <c r="G382" s="337">
        <v>3439.1592099999998</v>
      </c>
      <c r="H382" s="337">
        <v>12329.03759</v>
      </c>
      <c r="I382" s="337">
        <v>41026.621759999995</v>
      </c>
      <c r="J382" s="337">
        <v>11192.049570000001</v>
      </c>
      <c r="K382" s="337">
        <v>52218.671329999997</v>
      </c>
      <c r="L382" s="337">
        <v>49287.299070000001</v>
      </c>
      <c r="M382" s="337">
        <v>22418.681800000002</v>
      </c>
      <c r="N382" s="337">
        <v>71705.980869999999</v>
      </c>
      <c r="O382" s="337">
        <v>136253.68979</v>
      </c>
      <c r="P382" s="337">
        <v>16846.062979999999</v>
      </c>
      <c r="Q382" s="337">
        <v>1614.09025</v>
      </c>
      <c r="R382" s="338">
        <v>18460.15323</v>
      </c>
      <c r="S382" s="7"/>
      <c r="T382" s="7"/>
      <c r="U382" s="7"/>
      <c r="V382" s="7"/>
      <c r="W382" s="7"/>
      <c r="X382" s="7"/>
      <c r="Y382" s="7"/>
      <c r="Z382" s="7"/>
      <c r="AA382" s="7"/>
      <c r="AB382" s="7"/>
    </row>
    <row r="383" spans="1:28" s="313" customFormat="1">
      <c r="A383" s="339"/>
      <c r="B383" s="339"/>
      <c r="C383" s="339"/>
      <c r="D383" s="334" t="s">
        <v>83</v>
      </c>
      <c r="E383" s="335">
        <v>3</v>
      </c>
      <c r="F383" s="336">
        <v>6065.0349100000003</v>
      </c>
      <c r="G383" s="337">
        <v>10485.635839999999</v>
      </c>
      <c r="H383" s="337">
        <v>16550.670750000001</v>
      </c>
      <c r="I383" s="337">
        <v>34701.186229999999</v>
      </c>
      <c r="J383" s="337">
        <v>10014.44292</v>
      </c>
      <c r="K383" s="337">
        <v>44715.629150000001</v>
      </c>
      <c r="L383" s="337">
        <v>31385.195170000003</v>
      </c>
      <c r="M383" s="337">
        <v>19582.911620000003</v>
      </c>
      <c r="N383" s="337">
        <v>50968.106789999998</v>
      </c>
      <c r="O383" s="337">
        <v>112234.40669</v>
      </c>
      <c r="P383" s="337">
        <v>19766.526719999998</v>
      </c>
      <c r="Q383" s="337">
        <v>7120.3002900000001</v>
      </c>
      <c r="R383" s="338">
        <v>26886.827010000001</v>
      </c>
      <c r="S383" s="7"/>
      <c r="T383" s="7"/>
      <c r="U383" s="7"/>
      <c r="V383" s="7"/>
      <c r="W383" s="7"/>
      <c r="X383" s="7"/>
      <c r="Y383" s="7"/>
      <c r="Z383" s="7"/>
      <c r="AA383" s="7"/>
      <c r="AB383" s="7"/>
    </row>
    <row r="384" spans="1:28" s="313" customFormat="1">
      <c r="A384" s="339"/>
      <c r="B384" s="339"/>
      <c r="C384" s="339"/>
      <c r="D384" s="339"/>
      <c r="E384" s="340">
        <v>11</v>
      </c>
      <c r="F384" s="341">
        <v>16300.73272</v>
      </c>
      <c r="G384" s="342">
        <v>7178.2862400000004</v>
      </c>
      <c r="H384" s="342">
        <v>23479.018960000001</v>
      </c>
      <c r="I384" s="342">
        <v>28948.551050000002</v>
      </c>
      <c r="J384" s="342">
        <v>5492.7545799999998</v>
      </c>
      <c r="K384" s="342">
        <v>34441.305630000003</v>
      </c>
      <c r="L384" s="342">
        <v>17286.368549999999</v>
      </c>
      <c r="M384" s="342">
        <v>9560.4852899999987</v>
      </c>
      <c r="N384" s="342">
        <v>26846.85384</v>
      </c>
      <c r="O384" s="342">
        <v>84767.17843</v>
      </c>
      <c r="P384" s="342">
        <v>13013.96904</v>
      </c>
      <c r="Q384" s="342">
        <v>1502.1680900000001</v>
      </c>
      <c r="R384" s="343">
        <v>14516.137130000001</v>
      </c>
      <c r="S384" s="7"/>
      <c r="T384" s="7"/>
      <c r="U384" s="7"/>
      <c r="V384" s="7"/>
      <c r="W384" s="7"/>
      <c r="X384" s="7"/>
      <c r="Y384" s="7"/>
      <c r="Z384" s="7"/>
      <c r="AA384" s="7"/>
      <c r="AB384" s="7"/>
    </row>
    <row r="385" spans="1:28" s="313" customFormat="1">
      <c r="A385" s="339"/>
      <c r="B385" s="339"/>
      <c r="C385" s="339"/>
      <c r="D385" s="334" t="s">
        <v>69</v>
      </c>
      <c r="E385" s="335">
        <v>13</v>
      </c>
      <c r="F385" s="336">
        <v>72221.077769999989</v>
      </c>
      <c r="G385" s="337">
        <v>3058.3981600000002</v>
      </c>
      <c r="H385" s="337">
        <v>75279.475930000001</v>
      </c>
      <c r="I385" s="337">
        <v>41353.984779999999</v>
      </c>
      <c r="J385" s="337">
        <v>21283.79276</v>
      </c>
      <c r="K385" s="337">
        <v>62637.777539999995</v>
      </c>
      <c r="L385" s="337">
        <v>32777.575879999997</v>
      </c>
      <c r="M385" s="337">
        <v>45739.511100000003</v>
      </c>
      <c r="N385" s="337">
        <v>78517.086980000007</v>
      </c>
      <c r="O385" s="337">
        <v>216434.34044999999</v>
      </c>
      <c r="P385" s="337">
        <v>9261.8083499999993</v>
      </c>
      <c r="Q385" s="337">
        <v>720.54021</v>
      </c>
      <c r="R385" s="338">
        <v>9982.3485600000004</v>
      </c>
      <c r="S385" s="7"/>
      <c r="T385" s="7"/>
      <c r="U385" s="7"/>
      <c r="V385" s="7"/>
      <c r="W385" s="7"/>
      <c r="X385" s="7"/>
      <c r="Y385" s="7"/>
      <c r="Z385" s="7"/>
      <c r="AA385" s="7"/>
      <c r="AB385" s="7"/>
    </row>
    <row r="386" spans="1:28" s="313" customFormat="1">
      <c r="A386" s="339"/>
      <c r="B386" s="339"/>
      <c r="C386" s="339"/>
      <c r="D386" s="339"/>
      <c r="E386" s="340">
        <v>39</v>
      </c>
      <c r="F386" s="341">
        <v>8989.3281400000014</v>
      </c>
      <c r="G386" s="342">
        <v>9225.5831400000006</v>
      </c>
      <c r="H386" s="342">
        <v>18214.91128</v>
      </c>
      <c r="I386" s="342">
        <v>43020.850810000004</v>
      </c>
      <c r="J386" s="342">
        <v>19907.59952</v>
      </c>
      <c r="K386" s="342">
        <v>62928.45033</v>
      </c>
      <c r="L386" s="342">
        <v>30929.102019999998</v>
      </c>
      <c r="M386" s="342">
        <v>44590.029259999996</v>
      </c>
      <c r="N386" s="342">
        <v>75519.131280000001</v>
      </c>
      <c r="O386" s="342">
        <v>156662.49288999999</v>
      </c>
      <c r="P386" s="342">
        <v>2803.3946900000001</v>
      </c>
      <c r="Q386" s="342">
        <v>1273.2842800000001</v>
      </c>
      <c r="R386" s="343">
        <v>4076.6789700000004</v>
      </c>
      <c r="S386" s="7"/>
      <c r="T386" s="7"/>
      <c r="U386" s="7"/>
      <c r="V386" s="7"/>
      <c r="W386" s="7"/>
      <c r="X386" s="7"/>
      <c r="Y386" s="7"/>
      <c r="Z386" s="7"/>
      <c r="AA386" s="7"/>
      <c r="AB386" s="7"/>
    </row>
    <row r="387" spans="1:28" s="313" customFormat="1">
      <c r="A387" s="339"/>
      <c r="B387" s="339"/>
      <c r="C387" s="339"/>
      <c r="D387" s="339"/>
      <c r="E387" s="340">
        <v>52</v>
      </c>
      <c r="F387" s="341">
        <v>2899.6254100000001</v>
      </c>
      <c r="G387" s="342">
        <v>3196.8944500000002</v>
      </c>
      <c r="H387" s="342">
        <v>6096.5198600000003</v>
      </c>
      <c r="I387" s="342">
        <v>54006.862280000001</v>
      </c>
      <c r="J387" s="342">
        <v>22340.548989999999</v>
      </c>
      <c r="K387" s="342">
        <v>76347.411269999997</v>
      </c>
      <c r="L387" s="342">
        <v>39509.068960000004</v>
      </c>
      <c r="M387" s="342">
        <v>29798.399399999998</v>
      </c>
      <c r="N387" s="342">
        <v>69307.468359999999</v>
      </c>
      <c r="O387" s="342">
        <v>151751.39949000001</v>
      </c>
      <c r="P387" s="342">
        <v>6987.9758600000005</v>
      </c>
      <c r="Q387" s="342">
        <v>633.92309999999998</v>
      </c>
      <c r="R387" s="343">
        <v>7621.8989599999995</v>
      </c>
      <c r="S387" s="7"/>
      <c r="T387" s="7"/>
      <c r="U387" s="7"/>
      <c r="V387" s="7"/>
      <c r="W387" s="7"/>
      <c r="X387" s="7"/>
      <c r="Y387" s="7"/>
      <c r="Z387" s="7"/>
      <c r="AA387" s="7"/>
      <c r="AB387" s="7"/>
    </row>
    <row r="388" spans="1:28" s="313" customFormat="1">
      <c r="A388" s="339"/>
      <c r="B388" s="339"/>
      <c r="C388" s="339"/>
      <c r="D388" s="339"/>
      <c r="E388" s="340">
        <v>90</v>
      </c>
      <c r="F388" s="341">
        <v>32.654450000000004</v>
      </c>
      <c r="G388" s="342">
        <v>9.8127999999999993</v>
      </c>
      <c r="H388" s="342">
        <v>42.46725</v>
      </c>
      <c r="I388" s="342">
        <v>19936.921690000003</v>
      </c>
      <c r="J388" s="342">
        <v>8060.1315700000005</v>
      </c>
      <c r="K388" s="342">
        <v>27997.053260000001</v>
      </c>
      <c r="L388" s="342">
        <v>16524.83495</v>
      </c>
      <c r="M388" s="342">
        <v>12846.83419</v>
      </c>
      <c r="N388" s="342">
        <v>29371.669140000002</v>
      </c>
      <c r="O388" s="342">
        <v>57411.18965</v>
      </c>
      <c r="P388" s="342">
        <v>97.545699999999997</v>
      </c>
      <c r="Q388" s="342">
        <v>261.10169000000002</v>
      </c>
      <c r="R388" s="343">
        <v>358.64739000000003</v>
      </c>
      <c r="S388" s="7"/>
      <c r="T388" s="7"/>
      <c r="U388" s="7"/>
      <c r="V388" s="7"/>
      <c r="W388" s="7"/>
      <c r="X388" s="7"/>
      <c r="Y388" s="7"/>
      <c r="Z388" s="7"/>
      <c r="AA388" s="7"/>
      <c r="AB388" s="7"/>
    </row>
    <row r="389" spans="1:28" s="313" customFormat="1">
      <c r="A389" s="339"/>
      <c r="B389" s="339"/>
      <c r="C389" s="339"/>
      <c r="D389" s="339"/>
      <c r="E389" s="340">
        <v>109</v>
      </c>
      <c r="F389" s="341">
        <v>0</v>
      </c>
      <c r="G389" s="342">
        <v>2.26003</v>
      </c>
      <c r="H389" s="342">
        <v>2.26003</v>
      </c>
      <c r="I389" s="342">
        <v>22447.039760000003</v>
      </c>
      <c r="J389" s="342">
        <v>9331.5102999999999</v>
      </c>
      <c r="K389" s="342">
        <v>31778.550059999998</v>
      </c>
      <c r="L389" s="342">
        <v>14069.67885</v>
      </c>
      <c r="M389" s="342">
        <v>22718.991559999999</v>
      </c>
      <c r="N389" s="342">
        <v>36788.670409999999</v>
      </c>
      <c r="O389" s="342">
        <v>68569.480500000005</v>
      </c>
      <c r="P389" s="342">
        <v>27.930509999999998</v>
      </c>
      <c r="Q389" s="342">
        <v>0</v>
      </c>
      <c r="R389" s="343">
        <v>27.930509999999998</v>
      </c>
      <c r="S389" s="7"/>
      <c r="T389" s="7"/>
      <c r="U389" s="7"/>
      <c r="V389" s="7"/>
      <c r="W389" s="7"/>
      <c r="X389" s="7"/>
      <c r="Y389" s="7"/>
      <c r="Z389" s="7"/>
      <c r="AA389" s="7"/>
      <c r="AB389" s="7"/>
    </row>
    <row r="390" spans="1:28" s="313" customFormat="1">
      <c r="A390" s="339"/>
      <c r="B390" s="339"/>
      <c r="C390" s="339"/>
      <c r="D390" s="339"/>
      <c r="E390" s="340">
        <v>112</v>
      </c>
      <c r="F390" s="341">
        <v>551.19472999999994</v>
      </c>
      <c r="G390" s="342">
        <v>627.67426</v>
      </c>
      <c r="H390" s="342">
        <v>1178.8689899999999</v>
      </c>
      <c r="I390" s="342">
        <v>45244.06308</v>
      </c>
      <c r="J390" s="342">
        <v>23992.22046</v>
      </c>
      <c r="K390" s="342">
        <v>69236.283540000004</v>
      </c>
      <c r="L390" s="342">
        <v>43720.58021</v>
      </c>
      <c r="M390" s="342">
        <v>21887.390039999998</v>
      </c>
      <c r="N390" s="342">
        <v>65607.970249999998</v>
      </c>
      <c r="O390" s="342">
        <v>136023.12278000001</v>
      </c>
      <c r="P390" s="342">
        <v>196.69185000000002</v>
      </c>
      <c r="Q390" s="342">
        <v>166.37354999999999</v>
      </c>
      <c r="R390" s="343">
        <v>363.06540000000001</v>
      </c>
      <c r="S390" s="7"/>
      <c r="T390" s="7"/>
      <c r="U390" s="7"/>
      <c r="V390" s="7"/>
      <c r="W390" s="7"/>
      <c r="X390" s="7"/>
      <c r="Y390" s="7"/>
      <c r="Z390" s="7"/>
      <c r="AA390" s="7"/>
      <c r="AB390" s="7"/>
    </row>
    <row r="391" spans="1:28" s="313" customFormat="1">
      <c r="A391" s="339"/>
      <c r="B391" s="339"/>
      <c r="C391" s="339"/>
      <c r="D391" s="334" t="s">
        <v>77</v>
      </c>
      <c r="E391" s="335">
        <v>56</v>
      </c>
      <c r="F391" s="336">
        <v>58864.582820000003</v>
      </c>
      <c r="G391" s="337">
        <v>2145.3169800000001</v>
      </c>
      <c r="H391" s="337">
        <v>61009.899799999999</v>
      </c>
      <c r="I391" s="337">
        <v>45435.413560000001</v>
      </c>
      <c r="J391" s="337">
        <v>8431.5191899999991</v>
      </c>
      <c r="K391" s="337">
        <v>53866.93275</v>
      </c>
      <c r="L391" s="337">
        <v>32525.04782</v>
      </c>
      <c r="M391" s="337">
        <v>11627.10312</v>
      </c>
      <c r="N391" s="337">
        <v>44152.15094</v>
      </c>
      <c r="O391" s="337">
        <v>159028.98349000001</v>
      </c>
      <c r="P391" s="337">
        <v>9810.5441499999997</v>
      </c>
      <c r="Q391" s="337">
        <v>226.94626</v>
      </c>
      <c r="R391" s="338">
        <v>10037.49041</v>
      </c>
      <c r="S391" s="7"/>
      <c r="T391" s="7"/>
      <c r="U391" s="7"/>
      <c r="V391" s="7"/>
      <c r="W391" s="7"/>
      <c r="X391" s="7"/>
      <c r="Y391" s="7"/>
      <c r="Z391" s="7"/>
      <c r="AA391" s="7"/>
      <c r="AB391" s="7"/>
    </row>
    <row r="392" spans="1:28" s="313" customFormat="1">
      <c r="A392" s="339"/>
      <c r="B392" s="339"/>
      <c r="C392" s="339"/>
      <c r="D392" s="334" t="s">
        <v>53</v>
      </c>
      <c r="E392" s="335">
        <v>70</v>
      </c>
      <c r="F392" s="336">
        <v>172.77337</v>
      </c>
      <c r="G392" s="337">
        <v>60.836030000000001</v>
      </c>
      <c r="H392" s="337">
        <v>233.60939999999999</v>
      </c>
      <c r="I392" s="337">
        <v>17541.154469999998</v>
      </c>
      <c r="J392" s="337">
        <v>3358.0857400000004</v>
      </c>
      <c r="K392" s="337">
        <v>20899.24021</v>
      </c>
      <c r="L392" s="337">
        <v>10719.73393</v>
      </c>
      <c r="M392" s="337">
        <v>3965.4353300000002</v>
      </c>
      <c r="N392" s="337">
        <v>14685.169260000001</v>
      </c>
      <c r="O392" s="337">
        <v>35818.01887</v>
      </c>
      <c r="P392" s="337">
        <v>1668.9608799999999</v>
      </c>
      <c r="Q392" s="337">
        <v>589.70718000000011</v>
      </c>
      <c r="R392" s="338">
        <v>2258.66806</v>
      </c>
      <c r="S392" s="7"/>
      <c r="T392" s="7"/>
      <c r="U392" s="7"/>
      <c r="V392" s="7"/>
      <c r="W392" s="7"/>
      <c r="X392" s="7"/>
      <c r="Y392" s="7"/>
      <c r="Z392" s="7"/>
      <c r="AA392" s="7"/>
      <c r="AB392" s="7"/>
    </row>
    <row r="393" spans="1:28" s="313" customFormat="1">
      <c r="A393" s="339"/>
      <c r="B393" s="339"/>
      <c r="C393" s="339"/>
      <c r="D393" s="334" t="s">
        <v>270</v>
      </c>
      <c r="E393" s="335">
        <v>63</v>
      </c>
      <c r="F393" s="336">
        <v>3489.3958900000002</v>
      </c>
      <c r="G393" s="337">
        <v>7545.4561699999995</v>
      </c>
      <c r="H393" s="337">
        <v>11034.852060000001</v>
      </c>
      <c r="I393" s="337">
        <v>27229.141879999999</v>
      </c>
      <c r="J393" s="337">
        <v>10266.593650000001</v>
      </c>
      <c r="K393" s="337">
        <v>37495.735529999998</v>
      </c>
      <c r="L393" s="337">
        <v>31050.074100000002</v>
      </c>
      <c r="M393" s="337">
        <v>25803.67787</v>
      </c>
      <c r="N393" s="337">
        <v>56853.751969999998</v>
      </c>
      <c r="O393" s="337">
        <v>105384.33956000001</v>
      </c>
      <c r="P393" s="337">
        <v>3650.32987</v>
      </c>
      <c r="Q393" s="337">
        <v>768.19338000000005</v>
      </c>
      <c r="R393" s="338">
        <v>4418.5232500000002</v>
      </c>
      <c r="S393" s="7"/>
      <c r="T393" s="7"/>
      <c r="U393" s="7"/>
      <c r="V393" s="7"/>
      <c r="W393" s="7"/>
      <c r="X393" s="7"/>
      <c r="Y393" s="7"/>
      <c r="Z393" s="7"/>
      <c r="AA393" s="7"/>
      <c r="AB393" s="7"/>
    </row>
    <row r="394" spans="1:28" s="313" customFormat="1">
      <c r="A394" s="339"/>
      <c r="B394" s="339"/>
      <c r="C394" s="339"/>
      <c r="D394" s="334" t="s">
        <v>54</v>
      </c>
      <c r="E394" s="335">
        <v>44</v>
      </c>
      <c r="F394" s="336">
        <v>6371.0063799999998</v>
      </c>
      <c r="G394" s="337">
        <v>4407.6277800000007</v>
      </c>
      <c r="H394" s="337">
        <v>10778.63416</v>
      </c>
      <c r="I394" s="337">
        <v>35166.501469999996</v>
      </c>
      <c r="J394" s="337">
        <v>7167.2322899999999</v>
      </c>
      <c r="K394" s="337">
        <v>42333.733759999996</v>
      </c>
      <c r="L394" s="337">
        <v>25314.315739999998</v>
      </c>
      <c r="M394" s="337">
        <v>11808.51857</v>
      </c>
      <c r="N394" s="337">
        <v>37122.834310000006</v>
      </c>
      <c r="O394" s="337">
        <v>90235.20223000001</v>
      </c>
      <c r="P394" s="337">
        <v>3256.0167499999998</v>
      </c>
      <c r="Q394" s="337">
        <v>1315.53234</v>
      </c>
      <c r="R394" s="338">
        <v>4571.5490899999995</v>
      </c>
      <c r="S394" s="7"/>
      <c r="T394" s="7"/>
      <c r="U394" s="7"/>
      <c r="V394" s="7"/>
      <c r="W394" s="7"/>
      <c r="X394" s="7"/>
      <c r="Y394" s="7"/>
      <c r="Z394" s="7"/>
      <c r="AA394" s="7"/>
      <c r="AB394" s="7"/>
    </row>
    <row r="395" spans="1:28" s="313" customFormat="1">
      <c r="A395" s="339"/>
      <c r="B395" s="339"/>
      <c r="C395" s="339"/>
      <c r="D395" s="339"/>
      <c r="E395" s="340">
        <v>74</v>
      </c>
      <c r="F395" s="341">
        <v>1598.4823899999999</v>
      </c>
      <c r="G395" s="342">
        <v>1975.36499</v>
      </c>
      <c r="H395" s="342">
        <v>3573.8473799999997</v>
      </c>
      <c r="I395" s="342">
        <v>24676.908649999998</v>
      </c>
      <c r="J395" s="342">
        <v>4214.2072400000006</v>
      </c>
      <c r="K395" s="342">
        <v>28891.115890000001</v>
      </c>
      <c r="L395" s="342">
        <v>12115.01072</v>
      </c>
      <c r="M395" s="342">
        <v>5086.1723700000002</v>
      </c>
      <c r="N395" s="342">
        <v>17201.183089999999</v>
      </c>
      <c r="O395" s="342">
        <v>49666.146359999999</v>
      </c>
      <c r="P395" s="342">
        <v>6662.3553600000005</v>
      </c>
      <c r="Q395" s="342">
        <v>1.0483199999999999</v>
      </c>
      <c r="R395" s="343">
        <v>6663.4036799999994</v>
      </c>
      <c r="S395" s="7"/>
      <c r="T395" s="7"/>
      <c r="U395" s="7"/>
      <c r="V395" s="7"/>
      <c r="W395" s="7"/>
      <c r="X395" s="7"/>
      <c r="Y395" s="7"/>
      <c r="Z395" s="7"/>
      <c r="AA395" s="7"/>
      <c r="AB395" s="7"/>
    </row>
    <row r="396" spans="1:28" s="313" customFormat="1">
      <c r="A396" s="339"/>
      <c r="B396" s="339"/>
      <c r="C396" s="339"/>
      <c r="D396" s="339"/>
      <c r="E396" s="340">
        <v>107</v>
      </c>
      <c r="F396" s="341">
        <v>58.843110000000003</v>
      </c>
      <c r="G396" s="342">
        <v>67.256020000000007</v>
      </c>
      <c r="H396" s="342">
        <v>126.09913</v>
      </c>
      <c r="I396" s="342">
        <v>14722.773029999998</v>
      </c>
      <c r="J396" s="342">
        <v>7434.5280300000004</v>
      </c>
      <c r="K396" s="342">
        <v>22157.301059999998</v>
      </c>
      <c r="L396" s="342">
        <v>15533.42986</v>
      </c>
      <c r="M396" s="342">
        <v>28777.88463</v>
      </c>
      <c r="N396" s="342">
        <v>44311.314490000004</v>
      </c>
      <c r="O396" s="342">
        <v>66594.714680000005</v>
      </c>
      <c r="P396" s="342">
        <v>0.81984999999999997</v>
      </c>
      <c r="Q396" s="342">
        <v>0.36691000000000001</v>
      </c>
      <c r="R396" s="343">
        <v>1.18676</v>
      </c>
      <c r="S396" s="7"/>
      <c r="T396" s="7"/>
      <c r="U396" s="7"/>
      <c r="V396" s="7"/>
      <c r="W396" s="7"/>
      <c r="X396" s="7"/>
      <c r="Y396" s="7"/>
      <c r="Z396" s="7"/>
      <c r="AA396" s="7"/>
      <c r="AB396" s="7"/>
    </row>
    <row r="397" spans="1:28" s="313" customFormat="1">
      <c r="A397" s="339"/>
      <c r="B397" s="339"/>
      <c r="C397" s="339"/>
      <c r="D397" s="334" t="s">
        <v>52</v>
      </c>
      <c r="E397" s="335">
        <v>96</v>
      </c>
      <c r="F397" s="336">
        <v>508.77256</v>
      </c>
      <c r="G397" s="337">
        <v>4746.7420000000002</v>
      </c>
      <c r="H397" s="337">
        <v>5255.5145599999996</v>
      </c>
      <c r="I397" s="337">
        <v>19534.351010000002</v>
      </c>
      <c r="J397" s="337">
        <v>7418.4598599999999</v>
      </c>
      <c r="K397" s="337">
        <v>26952.810870000001</v>
      </c>
      <c r="L397" s="337">
        <v>13928.12235</v>
      </c>
      <c r="M397" s="337">
        <v>18564.434209999999</v>
      </c>
      <c r="N397" s="337">
        <v>32492.556559999997</v>
      </c>
      <c r="O397" s="337">
        <v>64700.881990000002</v>
      </c>
      <c r="P397" s="337">
        <v>47341.196340000002</v>
      </c>
      <c r="Q397" s="337">
        <v>2065.71002</v>
      </c>
      <c r="R397" s="338">
        <v>49406.906360000001</v>
      </c>
      <c r="S397" s="7"/>
      <c r="T397" s="7"/>
      <c r="U397" s="7"/>
      <c r="V397" s="7"/>
      <c r="W397" s="7"/>
      <c r="X397" s="7"/>
      <c r="Y397" s="7"/>
      <c r="Z397" s="7"/>
      <c r="AA397" s="7"/>
      <c r="AB397" s="7"/>
    </row>
    <row r="398" spans="1:28" s="313" customFormat="1">
      <c r="A398" s="339"/>
      <c r="B398" s="339"/>
      <c r="C398" s="339"/>
      <c r="D398" s="334" t="s">
        <v>70</v>
      </c>
      <c r="E398" s="335">
        <v>69</v>
      </c>
      <c r="F398" s="336">
        <v>434.61838</v>
      </c>
      <c r="G398" s="337">
        <v>1823.6302900000001</v>
      </c>
      <c r="H398" s="337">
        <v>2258.2486699999999</v>
      </c>
      <c r="I398" s="337">
        <v>32444.67685</v>
      </c>
      <c r="J398" s="337">
        <v>11291.094650000001</v>
      </c>
      <c r="K398" s="337">
        <v>43735.771500000003</v>
      </c>
      <c r="L398" s="337">
        <v>20084.35397</v>
      </c>
      <c r="M398" s="337">
        <v>14972.45498</v>
      </c>
      <c r="N398" s="337">
        <v>35056.808950000006</v>
      </c>
      <c r="O398" s="337">
        <v>81050.829120000009</v>
      </c>
      <c r="P398" s="337">
        <v>7042.9045700000006</v>
      </c>
      <c r="Q398" s="337">
        <v>194.42423000000002</v>
      </c>
      <c r="R398" s="338">
        <v>7237.3288000000002</v>
      </c>
      <c r="S398" s="7"/>
      <c r="T398" s="7"/>
      <c r="U398" s="7"/>
      <c r="V398" s="7"/>
      <c r="W398" s="7"/>
      <c r="X398" s="7"/>
      <c r="Y398" s="7"/>
      <c r="Z398" s="7"/>
      <c r="AA398" s="7"/>
      <c r="AB398" s="7"/>
    </row>
    <row r="399" spans="1:28" s="313" customFormat="1">
      <c r="A399" s="339"/>
      <c r="B399" s="334" t="s">
        <v>17</v>
      </c>
      <c r="C399" s="334" t="s">
        <v>275</v>
      </c>
      <c r="D399" s="334" t="s">
        <v>276</v>
      </c>
      <c r="E399" s="335">
        <v>82</v>
      </c>
      <c r="F399" s="336">
        <v>9292.2974800000011</v>
      </c>
      <c r="G399" s="337">
        <v>7561.6693399999995</v>
      </c>
      <c r="H399" s="337">
        <v>16853.966820000001</v>
      </c>
      <c r="I399" s="337">
        <v>11287.428029999999</v>
      </c>
      <c r="J399" s="337">
        <v>2996.7357900000002</v>
      </c>
      <c r="K399" s="337">
        <v>14284.16382</v>
      </c>
      <c r="L399" s="337">
        <v>11527.68145</v>
      </c>
      <c r="M399" s="337">
        <v>2932.04801</v>
      </c>
      <c r="N399" s="337">
        <v>14459.72946</v>
      </c>
      <c r="O399" s="337">
        <v>45597.860099999998</v>
      </c>
      <c r="P399" s="337">
        <v>3161.3192400000003</v>
      </c>
      <c r="Q399" s="337">
        <v>1.2198</v>
      </c>
      <c r="R399" s="338">
        <v>3162.5390400000001</v>
      </c>
      <c r="S399" s="7"/>
      <c r="T399" s="7"/>
      <c r="U399" s="7"/>
      <c r="V399" s="7"/>
      <c r="W399" s="7"/>
      <c r="X399" s="7"/>
      <c r="Y399" s="7"/>
      <c r="Z399" s="7"/>
      <c r="AA399" s="7"/>
      <c r="AB399" s="7"/>
    </row>
    <row r="400" spans="1:28" s="313" customFormat="1">
      <c r="A400" s="339"/>
      <c r="B400" s="334" t="s">
        <v>21</v>
      </c>
      <c r="C400" s="334" t="s">
        <v>21</v>
      </c>
      <c r="D400" s="334" t="s">
        <v>288</v>
      </c>
      <c r="E400" s="335">
        <v>100</v>
      </c>
      <c r="F400" s="336">
        <v>996.53530000000001</v>
      </c>
      <c r="G400" s="337">
        <v>1918.5763700000002</v>
      </c>
      <c r="H400" s="337">
        <v>2915.1116699999998</v>
      </c>
      <c r="I400" s="337">
        <v>11346.969630000001</v>
      </c>
      <c r="J400" s="337">
        <v>1185.9185199999999</v>
      </c>
      <c r="K400" s="337">
        <v>12532.888150000001</v>
      </c>
      <c r="L400" s="337">
        <v>7665.7332300000007</v>
      </c>
      <c r="M400" s="337">
        <v>4098.4332199999999</v>
      </c>
      <c r="N400" s="337">
        <v>11764.166449999999</v>
      </c>
      <c r="O400" s="337">
        <v>27212.166269999998</v>
      </c>
      <c r="P400" s="337">
        <v>6646.9121100000002</v>
      </c>
      <c r="Q400" s="337">
        <v>326.57538</v>
      </c>
      <c r="R400" s="338">
        <v>6973.4874900000004</v>
      </c>
      <c r="S400" s="7"/>
      <c r="T400" s="7"/>
      <c r="U400" s="7"/>
      <c r="V400" s="7"/>
      <c r="W400" s="7"/>
      <c r="X400" s="7"/>
      <c r="Y400" s="7"/>
      <c r="Z400" s="7"/>
      <c r="AA400" s="7"/>
      <c r="AB400" s="7"/>
    </row>
    <row r="401" spans="1:28" s="313" customFormat="1">
      <c r="A401" s="339"/>
      <c r="B401" s="339"/>
      <c r="C401" s="339"/>
      <c r="D401" s="334" t="s">
        <v>21</v>
      </c>
      <c r="E401" s="335">
        <v>43</v>
      </c>
      <c r="F401" s="336">
        <v>46307.010700000006</v>
      </c>
      <c r="G401" s="337">
        <v>981.43425999999999</v>
      </c>
      <c r="H401" s="337">
        <v>47288.444960000001</v>
      </c>
      <c r="I401" s="337">
        <v>19204.188309999998</v>
      </c>
      <c r="J401" s="337">
        <v>4728.1022599999997</v>
      </c>
      <c r="K401" s="337">
        <v>23932.290570000001</v>
      </c>
      <c r="L401" s="337">
        <v>26313.66648</v>
      </c>
      <c r="M401" s="337">
        <v>17696.852420000003</v>
      </c>
      <c r="N401" s="337">
        <v>44010.518899999995</v>
      </c>
      <c r="O401" s="337">
        <v>115231.25443</v>
      </c>
      <c r="P401" s="337">
        <v>56384.047250000003</v>
      </c>
      <c r="Q401" s="337">
        <v>919.41379000000006</v>
      </c>
      <c r="R401" s="338">
        <v>57303.461040000002</v>
      </c>
      <c r="S401" s="7"/>
      <c r="T401" s="7"/>
      <c r="U401" s="7"/>
      <c r="V401" s="7"/>
      <c r="W401" s="7"/>
      <c r="X401" s="7"/>
      <c r="Y401" s="7"/>
      <c r="Z401" s="7"/>
      <c r="AA401" s="7"/>
      <c r="AB401" s="7"/>
    </row>
    <row r="402" spans="1:28" s="313" customFormat="1">
      <c r="A402" s="339"/>
      <c r="B402" s="339"/>
      <c r="C402" s="334" t="s">
        <v>291</v>
      </c>
      <c r="D402" s="334" t="s">
        <v>291</v>
      </c>
      <c r="E402" s="335">
        <v>73</v>
      </c>
      <c r="F402" s="336">
        <v>590.60302999999999</v>
      </c>
      <c r="G402" s="337">
        <v>95.642870000000002</v>
      </c>
      <c r="H402" s="337">
        <v>686.24590000000001</v>
      </c>
      <c r="I402" s="337">
        <v>6069.7937999999995</v>
      </c>
      <c r="J402" s="337">
        <v>1065.4086000000002</v>
      </c>
      <c r="K402" s="337">
        <v>7135.2024000000001</v>
      </c>
      <c r="L402" s="337">
        <v>4159.6447900000003</v>
      </c>
      <c r="M402" s="337">
        <v>2354.2212100000002</v>
      </c>
      <c r="N402" s="337">
        <v>6513.866</v>
      </c>
      <c r="O402" s="337">
        <v>14335.3143</v>
      </c>
      <c r="P402" s="337">
        <v>30004.36606</v>
      </c>
      <c r="Q402" s="337">
        <v>1.5546900000000001</v>
      </c>
      <c r="R402" s="338">
        <v>30005.920750000001</v>
      </c>
      <c r="S402" s="7"/>
      <c r="T402" s="7"/>
      <c r="U402" s="7"/>
      <c r="V402" s="7"/>
      <c r="W402" s="7"/>
      <c r="X402" s="7"/>
      <c r="Y402" s="7"/>
      <c r="Z402" s="7"/>
      <c r="AA402" s="7"/>
      <c r="AB402" s="7"/>
    </row>
    <row r="403" spans="1:28" s="313" customFormat="1">
      <c r="A403" s="339"/>
      <c r="B403" s="334" t="s">
        <v>22</v>
      </c>
      <c r="C403" s="334" t="s">
        <v>294</v>
      </c>
      <c r="D403" s="334" t="s">
        <v>295</v>
      </c>
      <c r="E403" s="335">
        <v>76</v>
      </c>
      <c r="F403" s="336">
        <v>21972.181089999998</v>
      </c>
      <c r="G403" s="337">
        <v>2360.4708799999999</v>
      </c>
      <c r="H403" s="337">
        <v>24332.651969999999</v>
      </c>
      <c r="I403" s="337">
        <v>19829.925769999998</v>
      </c>
      <c r="J403" s="337">
        <v>4954.6177200000002</v>
      </c>
      <c r="K403" s="337">
        <v>24784.54349</v>
      </c>
      <c r="L403" s="337">
        <v>11157.66735</v>
      </c>
      <c r="M403" s="337">
        <v>5569.6303799999996</v>
      </c>
      <c r="N403" s="337">
        <v>16727.297730000002</v>
      </c>
      <c r="O403" s="337">
        <v>65844.493189999994</v>
      </c>
      <c r="P403" s="337">
        <v>5665.8908200000005</v>
      </c>
      <c r="Q403" s="337">
        <v>0.27698</v>
      </c>
      <c r="R403" s="338">
        <v>5666.1678000000002</v>
      </c>
      <c r="S403" s="7"/>
      <c r="T403" s="7"/>
      <c r="U403" s="7"/>
      <c r="V403" s="7"/>
      <c r="W403" s="7"/>
      <c r="X403" s="7"/>
      <c r="Y403" s="7"/>
      <c r="Z403" s="7"/>
      <c r="AA403" s="7"/>
      <c r="AB403" s="7"/>
    </row>
    <row r="404" spans="1:28" s="313" customFormat="1">
      <c r="A404" s="339"/>
      <c r="B404" s="334" t="s">
        <v>296</v>
      </c>
      <c r="C404" s="334" t="s">
        <v>296</v>
      </c>
      <c r="D404" s="334" t="s">
        <v>302</v>
      </c>
      <c r="E404" s="335">
        <v>99</v>
      </c>
      <c r="F404" s="336">
        <v>4397.9269199999999</v>
      </c>
      <c r="G404" s="337">
        <v>35.165219999999998</v>
      </c>
      <c r="H404" s="337">
        <v>4433.0921399999997</v>
      </c>
      <c r="I404" s="337">
        <v>9444.8021399999998</v>
      </c>
      <c r="J404" s="337">
        <v>1438.2468999999999</v>
      </c>
      <c r="K404" s="337">
        <v>10883.04904</v>
      </c>
      <c r="L404" s="337">
        <v>30777.213350000002</v>
      </c>
      <c r="M404" s="337">
        <v>2924.7901099999999</v>
      </c>
      <c r="N404" s="337">
        <v>33702.00346</v>
      </c>
      <c r="O404" s="337">
        <v>49018.144639999999</v>
      </c>
      <c r="P404" s="337">
        <v>4985.18469</v>
      </c>
      <c r="Q404" s="337">
        <v>1.76342</v>
      </c>
      <c r="R404" s="338">
        <v>4986.9481100000003</v>
      </c>
      <c r="S404" s="7"/>
      <c r="T404" s="7"/>
      <c r="U404" s="7"/>
      <c r="V404" s="7"/>
      <c r="W404" s="7"/>
      <c r="X404" s="7"/>
      <c r="Y404" s="7"/>
      <c r="Z404" s="7"/>
      <c r="AA404" s="7"/>
      <c r="AB404" s="7"/>
    </row>
    <row r="405" spans="1:28" s="313" customFormat="1">
      <c r="A405" s="339"/>
      <c r="B405" s="334" t="s">
        <v>24</v>
      </c>
      <c r="C405" s="334" t="s">
        <v>24</v>
      </c>
      <c r="D405" s="334" t="s">
        <v>24</v>
      </c>
      <c r="E405" s="335">
        <v>68</v>
      </c>
      <c r="F405" s="336">
        <v>18241.01972</v>
      </c>
      <c r="G405" s="337">
        <v>7194.9157800000003</v>
      </c>
      <c r="H405" s="337">
        <v>25435.9355</v>
      </c>
      <c r="I405" s="337">
        <v>22581.181140000001</v>
      </c>
      <c r="J405" s="337">
        <v>13228.321759999999</v>
      </c>
      <c r="K405" s="337">
        <v>35809.502899999999</v>
      </c>
      <c r="L405" s="337">
        <v>15177.83591</v>
      </c>
      <c r="M405" s="337">
        <v>9780.9818699999996</v>
      </c>
      <c r="N405" s="337">
        <v>24958.817780000001</v>
      </c>
      <c r="O405" s="337">
        <v>86204.256180000011</v>
      </c>
      <c r="P405" s="337">
        <v>3713.3489599999998</v>
      </c>
      <c r="Q405" s="337">
        <v>1.8555699999999999</v>
      </c>
      <c r="R405" s="338">
        <v>3715.20453</v>
      </c>
      <c r="S405" s="7"/>
      <c r="T405" s="7"/>
      <c r="U405" s="7"/>
      <c r="V405" s="7"/>
      <c r="W405" s="7"/>
      <c r="X405" s="7"/>
      <c r="Y405" s="7"/>
      <c r="Z405" s="7"/>
      <c r="AA405" s="7"/>
      <c r="AB405" s="7"/>
    </row>
    <row r="406" spans="1:28" s="313" customFormat="1">
      <c r="A406" s="339"/>
      <c r="B406" s="334" t="s">
        <v>26</v>
      </c>
      <c r="C406" s="334" t="s">
        <v>305</v>
      </c>
      <c r="D406" s="334" t="s">
        <v>307</v>
      </c>
      <c r="E406" s="335">
        <v>85</v>
      </c>
      <c r="F406" s="336">
        <v>10018.986349999999</v>
      </c>
      <c r="G406" s="337">
        <v>932.21725000000004</v>
      </c>
      <c r="H406" s="337">
        <v>10951.203599999999</v>
      </c>
      <c r="I406" s="337">
        <v>9484.2633699999988</v>
      </c>
      <c r="J406" s="337">
        <v>3294.1836699999999</v>
      </c>
      <c r="K406" s="337">
        <v>12778.447039999999</v>
      </c>
      <c r="L406" s="337">
        <v>5855.0822900000003</v>
      </c>
      <c r="M406" s="337">
        <v>4388.37853</v>
      </c>
      <c r="N406" s="337">
        <v>10243.46082</v>
      </c>
      <c r="O406" s="337">
        <v>33973.11146</v>
      </c>
      <c r="P406" s="337">
        <v>4448.4659299999994</v>
      </c>
      <c r="Q406" s="337">
        <v>13.26102</v>
      </c>
      <c r="R406" s="338">
        <v>4461.7269500000002</v>
      </c>
      <c r="S406" s="7"/>
      <c r="T406" s="7"/>
      <c r="U406" s="7"/>
      <c r="V406" s="7"/>
      <c r="W406" s="7"/>
      <c r="X406" s="7"/>
      <c r="Y406" s="7"/>
      <c r="Z406" s="7"/>
      <c r="AA406" s="7"/>
      <c r="AB406" s="7"/>
    </row>
    <row r="407" spans="1:28" s="313" customFormat="1">
      <c r="A407" s="334" t="s">
        <v>312</v>
      </c>
      <c r="B407" s="334" t="s">
        <v>3</v>
      </c>
      <c r="C407" s="334" t="s">
        <v>194</v>
      </c>
      <c r="D407" s="334" t="s">
        <v>194</v>
      </c>
      <c r="E407" s="335">
        <v>143</v>
      </c>
      <c r="F407" s="336">
        <v>11687.45277</v>
      </c>
      <c r="G407" s="337">
        <v>5970.5022900000004</v>
      </c>
      <c r="H407" s="337">
        <v>17657.95506</v>
      </c>
      <c r="I407" s="337">
        <v>69889.978390000004</v>
      </c>
      <c r="J407" s="337">
        <v>14077.407800000001</v>
      </c>
      <c r="K407" s="337">
        <v>83967.386190000005</v>
      </c>
      <c r="L407" s="337">
        <v>38236.516869999999</v>
      </c>
      <c r="M407" s="337">
        <v>12524.00333</v>
      </c>
      <c r="N407" s="337">
        <v>50760.520200000006</v>
      </c>
      <c r="O407" s="337">
        <v>152385.86145</v>
      </c>
      <c r="P407" s="337">
        <v>219384.20562999998</v>
      </c>
      <c r="Q407" s="337">
        <v>2311.6716499999998</v>
      </c>
      <c r="R407" s="338">
        <v>221695.87728000002</v>
      </c>
      <c r="S407" s="7"/>
      <c r="T407" s="7"/>
      <c r="U407" s="7"/>
      <c r="V407" s="7"/>
      <c r="W407" s="7"/>
      <c r="X407" s="7"/>
      <c r="Y407" s="7"/>
      <c r="Z407" s="7"/>
      <c r="AA407" s="7"/>
      <c r="AB407" s="7"/>
    </row>
    <row r="408" spans="1:28" s="313" customFormat="1">
      <c r="A408" s="339"/>
      <c r="B408" s="339"/>
      <c r="C408" s="334" t="s">
        <v>197</v>
      </c>
      <c r="D408" s="334" t="s">
        <v>198</v>
      </c>
      <c r="E408" s="335">
        <v>104</v>
      </c>
      <c r="F408" s="336">
        <v>8888.9638900000009</v>
      </c>
      <c r="G408" s="337">
        <v>3925.7532000000001</v>
      </c>
      <c r="H408" s="337">
        <v>12814.71709</v>
      </c>
      <c r="I408" s="337">
        <v>42664.067179999998</v>
      </c>
      <c r="J408" s="337">
        <v>12092.969859999999</v>
      </c>
      <c r="K408" s="337">
        <v>54757.037039999996</v>
      </c>
      <c r="L408" s="337">
        <v>31651.793799999999</v>
      </c>
      <c r="M408" s="337">
        <v>10022.072529999999</v>
      </c>
      <c r="N408" s="337">
        <v>41673.866329999997</v>
      </c>
      <c r="O408" s="337">
        <v>109245.62045999999</v>
      </c>
      <c r="P408" s="337">
        <v>226788.84786000001</v>
      </c>
      <c r="Q408" s="337">
        <v>18788.700370000002</v>
      </c>
      <c r="R408" s="338">
        <v>245577.54822999999</v>
      </c>
      <c r="S408" s="7"/>
      <c r="T408" s="7"/>
      <c r="U408" s="7"/>
      <c r="V408" s="7"/>
      <c r="W408" s="7"/>
      <c r="X408" s="7"/>
      <c r="Y408" s="7"/>
      <c r="Z408" s="7"/>
      <c r="AA408" s="7"/>
      <c r="AB408" s="7"/>
    </row>
    <row r="409" spans="1:28" s="313" customFormat="1">
      <c r="A409" s="339"/>
      <c r="B409" s="334" t="s">
        <v>199</v>
      </c>
      <c r="C409" s="334" t="s">
        <v>200</v>
      </c>
      <c r="D409" s="334" t="s">
        <v>200</v>
      </c>
      <c r="E409" s="335">
        <v>383</v>
      </c>
      <c r="F409" s="336">
        <v>4069.9483100000002</v>
      </c>
      <c r="G409" s="337">
        <v>17.913169999999997</v>
      </c>
      <c r="H409" s="337">
        <v>4087.86148</v>
      </c>
      <c r="I409" s="337">
        <v>19991.38004</v>
      </c>
      <c r="J409" s="337">
        <v>3044.21308</v>
      </c>
      <c r="K409" s="337">
        <v>23035.593120000001</v>
      </c>
      <c r="L409" s="337">
        <v>5338.1053499999998</v>
      </c>
      <c r="M409" s="337">
        <v>1575.6378400000001</v>
      </c>
      <c r="N409" s="337">
        <v>6913.7431900000001</v>
      </c>
      <c r="O409" s="337">
        <v>34037.197789999998</v>
      </c>
      <c r="P409" s="337">
        <v>72375.414839999998</v>
      </c>
      <c r="Q409" s="337">
        <v>7.2450000000000001E-2</v>
      </c>
      <c r="R409" s="338">
        <v>72375.487290000005</v>
      </c>
      <c r="S409" s="7"/>
      <c r="T409" s="7"/>
      <c r="U409" s="7"/>
      <c r="V409" s="7"/>
      <c r="W409" s="7"/>
      <c r="X409" s="7"/>
      <c r="Y409" s="7"/>
      <c r="Z409" s="7"/>
      <c r="AA409" s="7"/>
      <c r="AB409" s="7"/>
    </row>
    <row r="410" spans="1:28" s="313" customFormat="1">
      <c r="A410" s="339"/>
      <c r="B410" s="334" t="s">
        <v>5</v>
      </c>
      <c r="C410" s="334" t="s">
        <v>5</v>
      </c>
      <c r="D410" s="334" t="s">
        <v>5</v>
      </c>
      <c r="E410" s="335">
        <v>80</v>
      </c>
      <c r="F410" s="336">
        <v>136744.06505</v>
      </c>
      <c r="G410" s="337">
        <v>38691.066100000004</v>
      </c>
      <c r="H410" s="337">
        <v>175435.13115</v>
      </c>
      <c r="I410" s="337">
        <v>83148.219620000003</v>
      </c>
      <c r="J410" s="337">
        <v>68844.708639999997</v>
      </c>
      <c r="K410" s="337">
        <v>151992.92825999999</v>
      </c>
      <c r="L410" s="337">
        <v>32777.374680000001</v>
      </c>
      <c r="M410" s="337">
        <v>36164.316319999998</v>
      </c>
      <c r="N410" s="337">
        <v>68941.691000000006</v>
      </c>
      <c r="O410" s="337">
        <v>396369.75041000004</v>
      </c>
      <c r="P410" s="337">
        <v>373404.71847000002</v>
      </c>
      <c r="Q410" s="337">
        <v>196709.55882000001</v>
      </c>
      <c r="R410" s="338">
        <v>570114.27729</v>
      </c>
      <c r="S410" s="7"/>
      <c r="T410" s="7"/>
      <c r="U410" s="7"/>
      <c r="V410" s="7"/>
      <c r="W410" s="7"/>
      <c r="X410" s="7"/>
      <c r="Y410" s="7"/>
      <c r="Z410" s="7"/>
      <c r="AA410" s="7"/>
      <c r="AB410" s="7"/>
    </row>
    <row r="411" spans="1:28" s="313" customFormat="1">
      <c r="A411" s="339"/>
      <c r="B411" s="339"/>
      <c r="C411" s="339"/>
      <c r="D411" s="339"/>
      <c r="E411" s="340">
        <v>178</v>
      </c>
      <c r="F411" s="341">
        <v>23451.007320000001</v>
      </c>
      <c r="G411" s="342">
        <v>7504.9277499999998</v>
      </c>
      <c r="H411" s="342">
        <v>30955.93507</v>
      </c>
      <c r="I411" s="342">
        <v>22336.634489999997</v>
      </c>
      <c r="J411" s="342">
        <v>16284.48631</v>
      </c>
      <c r="K411" s="342">
        <v>38621.120799999997</v>
      </c>
      <c r="L411" s="342">
        <v>10081.39299</v>
      </c>
      <c r="M411" s="342">
        <v>7483.7753000000002</v>
      </c>
      <c r="N411" s="342">
        <v>17565.168289999998</v>
      </c>
      <c r="O411" s="342">
        <v>87142.224159999998</v>
      </c>
      <c r="P411" s="342">
        <v>185629.03561000002</v>
      </c>
      <c r="Q411" s="342">
        <v>6059.67785</v>
      </c>
      <c r="R411" s="343">
        <v>191688.71346</v>
      </c>
      <c r="S411" s="7"/>
      <c r="T411" s="7"/>
      <c r="U411" s="7"/>
      <c r="V411" s="7"/>
      <c r="W411" s="7"/>
      <c r="X411" s="7"/>
      <c r="Y411" s="7"/>
      <c r="Z411" s="7"/>
      <c r="AA411" s="7"/>
      <c r="AB411" s="7"/>
    </row>
    <row r="412" spans="1:28" s="313" customFormat="1">
      <c r="A412" s="339"/>
      <c r="B412" s="339"/>
      <c r="C412" s="339"/>
      <c r="D412" s="334" t="s">
        <v>311</v>
      </c>
      <c r="E412" s="335">
        <v>179</v>
      </c>
      <c r="F412" s="336">
        <v>31091.82445</v>
      </c>
      <c r="G412" s="337">
        <v>10524.091179999999</v>
      </c>
      <c r="H412" s="337">
        <v>41615.915630000003</v>
      </c>
      <c r="I412" s="337">
        <v>52157.230510000001</v>
      </c>
      <c r="J412" s="337">
        <v>41549.462500000001</v>
      </c>
      <c r="K412" s="337">
        <v>93706.693010000003</v>
      </c>
      <c r="L412" s="337">
        <v>45526.673439999999</v>
      </c>
      <c r="M412" s="337">
        <v>38291.581979999995</v>
      </c>
      <c r="N412" s="337">
        <v>83818.255420000001</v>
      </c>
      <c r="O412" s="337">
        <v>219140.86405999999</v>
      </c>
      <c r="P412" s="337">
        <v>209414.24813999998</v>
      </c>
      <c r="Q412" s="337">
        <v>48428.067060000001</v>
      </c>
      <c r="R412" s="338">
        <v>257842.31519999998</v>
      </c>
      <c r="S412" s="7"/>
      <c r="T412" s="7"/>
      <c r="U412" s="7"/>
      <c r="V412" s="7"/>
      <c r="W412" s="7"/>
      <c r="X412" s="7"/>
      <c r="Y412" s="7"/>
      <c r="Z412" s="7"/>
      <c r="AA412" s="7"/>
      <c r="AB412" s="7"/>
    </row>
    <row r="413" spans="1:28" s="313" customFormat="1">
      <c r="A413" s="339"/>
      <c r="B413" s="339"/>
      <c r="C413" s="339"/>
      <c r="D413" s="334" t="s">
        <v>201</v>
      </c>
      <c r="E413" s="335">
        <v>344</v>
      </c>
      <c r="F413" s="336">
        <v>1883.03053</v>
      </c>
      <c r="G413" s="337">
        <v>4253.7623700000004</v>
      </c>
      <c r="H413" s="337">
        <v>6136.7929000000004</v>
      </c>
      <c r="I413" s="337">
        <v>19262.737829999998</v>
      </c>
      <c r="J413" s="337">
        <v>12491.287319999999</v>
      </c>
      <c r="K413" s="337">
        <v>31754.025149999998</v>
      </c>
      <c r="L413" s="337">
        <v>5825.3137800000004</v>
      </c>
      <c r="M413" s="337">
        <v>8968.7523000000001</v>
      </c>
      <c r="N413" s="337">
        <v>14794.066080000001</v>
      </c>
      <c r="O413" s="337">
        <v>52684.884130000006</v>
      </c>
      <c r="P413" s="337">
        <v>83814.535550000001</v>
      </c>
      <c r="Q413" s="337">
        <v>1037.5819000000001</v>
      </c>
      <c r="R413" s="338">
        <v>84852.117450000005</v>
      </c>
      <c r="S413" s="7"/>
      <c r="T413" s="7"/>
      <c r="U413" s="7"/>
      <c r="V413" s="7"/>
      <c r="W413" s="7"/>
      <c r="X413" s="7"/>
      <c r="Y413" s="7"/>
      <c r="Z413" s="7"/>
      <c r="AA413" s="7"/>
      <c r="AB413" s="7"/>
    </row>
    <row r="414" spans="1:28" s="313" customFormat="1">
      <c r="A414" s="339"/>
      <c r="B414" s="339"/>
      <c r="C414" s="339"/>
      <c r="D414" s="334" t="s">
        <v>202</v>
      </c>
      <c r="E414" s="335">
        <v>377</v>
      </c>
      <c r="F414" s="336">
        <v>641.73302000000001</v>
      </c>
      <c r="G414" s="337">
        <v>463.99159999999995</v>
      </c>
      <c r="H414" s="337">
        <v>1105.7246200000002</v>
      </c>
      <c r="I414" s="337">
        <v>18162.134389999999</v>
      </c>
      <c r="J414" s="337">
        <v>9711.6888900000013</v>
      </c>
      <c r="K414" s="337">
        <v>27873.823280000001</v>
      </c>
      <c r="L414" s="337">
        <v>6423.7465400000001</v>
      </c>
      <c r="M414" s="337">
        <v>4625.57096</v>
      </c>
      <c r="N414" s="337">
        <v>11049.317499999999</v>
      </c>
      <c r="O414" s="337">
        <v>40028.865399999995</v>
      </c>
      <c r="P414" s="337">
        <v>79669.214349999995</v>
      </c>
      <c r="Q414" s="337">
        <v>0.34003</v>
      </c>
      <c r="R414" s="338">
        <v>79669.554380000001</v>
      </c>
      <c r="S414" s="7"/>
      <c r="T414" s="7"/>
      <c r="U414" s="7"/>
      <c r="V414" s="7"/>
      <c r="W414" s="7"/>
      <c r="X414" s="7"/>
      <c r="Y414" s="7"/>
      <c r="Z414" s="7"/>
      <c r="AA414" s="7"/>
      <c r="AB414" s="7"/>
    </row>
    <row r="415" spans="1:28" s="313" customFormat="1">
      <c r="A415" s="339"/>
      <c r="B415" s="339"/>
      <c r="C415" s="339"/>
      <c r="D415" s="334" t="s">
        <v>60</v>
      </c>
      <c r="E415" s="335">
        <v>298</v>
      </c>
      <c r="F415" s="336">
        <v>1132.3821</v>
      </c>
      <c r="G415" s="337">
        <v>1149.4377400000001</v>
      </c>
      <c r="H415" s="337">
        <v>2281.8198399999997</v>
      </c>
      <c r="I415" s="337">
        <v>22704.032429999999</v>
      </c>
      <c r="J415" s="337">
        <v>8358.6866399999999</v>
      </c>
      <c r="K415" s="337">
        <v>31062.719069999999</v>
      </c>
      <c r="L415" s="337">
        <v>4582.8030599999993</v>
      </c>
      <c r="M415" s="337">
        <v>2734.4395099999997</v>
      </c>
      <c r="N415" s="337">
        <v>7317.2425700000003</v>
      </c>
      <c r="O415" s="337">
        <v>40661.781479999998</v>
      </c>
      <c r="P415" s="337">
        <v>93404.519130000001</v>
      </c>
      <c r="Q415" s="337">
        <v>2698.44218</v>
      </c>
      <c r="R415" s="338">
        <v>96102.961309999999</v>
      </c>
      <c r="S415" s="7"/>
      <c r="T415" s="7"/>
      <c r="U415" s="7"/>
      <c r="V415" s="7"/>
      <c r="W415" s="7"/>
      <c r="X415" s="7"/>
      <c r="Y415" s="7"/>
      <c r="Z415" s="7"/>
      <c r="AA415" s="7"/>
      <c r="AB415" s="7"/>
    </row>
    <row r="416" spans="1:28" s="313" customFormat="1">
      <c r="A416" s="339"/>
      <c r="B416" s="339"/>
      <c r="C416" s="339"/>
      <c r="D416" s="334" t="s">
        <v>203</v>
      </c>
      <c r="E416" s="335">
        <v>316</v>
      </c>
      <c r="F416" s="336">
        <v>3113.0108700000001</v>
      </c>
      <c r="G416" s="337">
        <v>925.74347</v>
      </c>
      <c r="H416" s="337">
        <v>4038.75434</v>
      </c>
      <c r="I416" s="337">
        <v>24535.71156</v>
      </c>
      <c r="J416" s="337">
        <v>14964.429990000001</v>
      </c>
      <c r="K416" s="337">
        <v>39500.14155</v>
      </c>
      <c r="L416" s="337">
        <v>16247.93597</v>
      </c>
      <c r="M416" s="337">
        <v>14377.09971</v>
      </c>
      <c r="N416" s="337">
        <v>30625.035680000001</v>
      </c>
      <c r="O416" s="337">
        <v>74163.931569999986</v>
      </c>
      <c r="P416" s="337">
        <v>89802.336719999992</v>
      </c>
      <c r="Q416" s="337">
        <v>970.67796999999996</v>
      </c>
      <c r="R416" s="338">
        <v>90773.014689999996</v>
      </c>
      <c r="S416" s="7"/>
      <c r="T416" s="7"/>
      <c r="U416" s="7"/>
      <c r="V416" s="7"/>
      <c r="W416" s="7"/>
      <c r="X416" s="7"/>
      <c r="Y416" s="7"/>
      <c r="Z416" s="7"/>
      <c r="AA416" s="7"/>
      <c r="AB416" s="7"/>
    </row>
    <row r="417" spans="1:28" s="313" customFormat="1">
      <c r="A417" s="339"/>
      <c r="B417" s="334" t="s">
        <v>7</v>
      </c>
      <c r="C417" s="334" t="s">
        <v>7</v>
      </c>
      <c r="D417" s="334" t="s">
        <v>7</v>
      </c>
      <c r="E417" s="335">
        <v>108</v>
      </c>
      <c r="F417" s="336">
        <v>59286.959259999996</v>
      </c>
      <c r="G417" s="337">
        <v>36480.055359999998</v>
      </c>
      <c r="H417" s="337">
        <v>95767.014620000002</v>
      </c>
      <c r="I417" s="337">
        <v>84967.998819999993</v>
      </c>
      <c r="J417" s="337">
        <v>17183.980299999999</v>
      </c>
      <c r="K417" s="337">
        <v>102151.97912</v>
      </c>
      <c r="L417" s="337">
        <v>39355.231289999996</v>
      </c>
      <c r="M417" s="337">
        <v>19883.165149999997</v>
      </c>
      <c r="N417" s="337">
        <v>59238.396439999997</v>
      </c>
      <c r="O417" s="337">
        <v>257157.39018000002</v>
      </c>
      <c r="P417" s="337">
        <v>219107.52288999999</v>
      </c>
      <c r="Q417" s="337">
        <v>8069.4462400000002</v>
      </c>
      <c r="R417" s="338">
        <v>227176.96912999998</v>
      </c>
      <c r="S417" s="7"/>
      <c r="T417" s="7"/>
      <c r="U417" s="7"/>
      <c r="V417" s="7"/>
      <c r="W417" s="7"/>
      <c r="X417" s="7"/>
      <c r="Y417" s="7"/>
      <c r="Z417" s="7"/>
      <c r="AA417" s="7"/>
      <c r="AB417" s="7"/>
    </row>
    <row r="418" spans="1:28" s="313" customFormat="1">
      <c r="A418" s="339"/>
      <c r="B418" s="339"/>
      <c r="C418" s="339"/>
      <c r="D418" s="339"/>
      <c r="E418" s="340">
        <v>294</v>
      </c>
      <c r="F418" s="341">
        <v>7323.6103899999998</v>
      </c>
      <c r="G418" s="342">
        <v>9797.9315600000009</v>
      </c>
      <c r="H418" s="342">
        <v>17121.541949999999</v>
      </c>
      <c r="I418" s="342">
        <v>43140.553789999998</v>
      </c>
      <c r="J418" s="342">
        <v>15034.96991</v>
      </c>
      <c r="K418" s="342">
        <v>58175.523700000005</v>
      </c>
      <c r="L418" s="342">
        <v>20241.284059999998</v>
      </c>
      <c r="M418" s="342">
        <v>14684.77874</v>
      </c>
      <c r="N418" s="342">
        <v>34926.0628</v>
      </c>
      <c r="O418" s="342">
        <v>110223.12845</v>
      </c>
      <c r="P418" s="342">
        <v>108181.59395000001</v>
      </c>
      <c r="Q418" s="342">
        <v>5692.6268</v>
      </c>
      <c r="R418" s="343">
        <v>113874.22074999999</v>
      </c>
      <c r="S418" s="7"/>
      <c r="T418" s="7"/>
      <c r="U418" s="7"/>
      <c r="V418" s="7"/>
      <c r="W418" s="7"/>
      <c r="X418" s="7"/>
      <c r="Y418" s="7"/>
      <c r="Z418" s="7"/>
      <c r="AA418" s="7"/>
      <c r="AB418" s="7"/>
    </row>
    <row r="419" spans="1:28" s="313" customFormat="1">
      <c r="A419" s="339"/>
      <c r="B419" s="339"/>
      <c r="C419" s="339"/>
      <c r="D419" s="339"/>
      <c r="E419" s="340">
        <v>388</v>
      </c>
      <c r="F419" s="341">
        <v>2234.0632799999998</v>
      </c>
      <c r="G419" s="342">
        <v>407.52583000000004</v>
      </c>
      <c r="H419" s="342">
        <v>2641.5891099999999</v>
      </c>
      <c r="I419" s="342">
        <v>22523.147670000002</v>
      </c>
      <c r="J419" s="342">
        <v>8738.5187299999998</v>
      </c>
      <c r="K419" s="342">
        <v>31261.666399999998</v>
      </c>
      <c r="L419" s="342">
        <v>13661.59244</v>
      </c>
      <c r="M419" s="342">
        <v>1862.8089299999999</v>
      </c>
      <c r="N419" s="342">
        <v>15524.40137</v>
      </c>
      <c r="O419" s="342">
        <v>49427.656880000002</v>
      </c>
      <c r="P419" s="342">
        <v>84965.173490000001</v>
      </c>
      <c r="Q419" s="342">
        <v>1546.9454699999999</v>
      </c>
      <c r="R419" s="343">
        <v>86512.118959999993</v>
      </c>
      <c r="S419" s="7"/>
      <c r="T419" s="7"/>
      <c r="U419" s="7"/>
      <c r="V419" s="7"/>
      <c r="W419" s="7"/>
      <c r="X419" s="7"/>
      <c r="Y419" s="7"/>
      <c r="Z419" s="7"/>
      <c r="AA419" s="7"/>
      <c r="AB419" s="7"/>
    </row>
    <row r="420" spans="1:28" s="313" customFormat="1">
      <c r="A420" s="339"/>
      <c r="B420" s="339"/>
      <c r="C420" s="334" t="s">
        <v>215</v>
      </c>
      <c r="D420" s="334" t="s">
        <v>215</v>
      </c>
      <c r="E420" s="335">
        <v>343</v>
      </c>
      <c r="F420" s="336">
        <v>11390.70673</v>
      </c>
      <c r="G420" s="337">
        <v>37.435139999999997</v>
      </c>
      <c r="H420" s="337">
        <v>11428.141869999999</v>
      </c>
      <c r="I420" s="337">
        <v>16839.846249999999</v>
      </c>
      <c r="J420" s="337">
        <v>1125.62563</v>
      </c>
      <c r="K420" s="337">
        <v>17965.471879999997</v>
      </c>
      <c r="L420" s="337">
        <v>3266.1855800000003</v>
      </c>
      <c r="M420" s="337">
        <v>1003.14527</v>
      </c>
      <c r="N420" s="337">
        <v>4269.3308499999994</v>
      </c>
      <c r="O420" s="337">
        <v>33662.944600000003</v>
      </c>
      <c r="P420" s="337">
        <v>187847.10808999999</v>
      </c>
      <c r="Q420" s="337">
        <v>14601.6</v>
      </c>
      <c r="R420" s="338">
        <v>202448.70809</v>
      </c>
      <c r="S420" s="7"/>
      <c r="T420" s="7"/>
      <c r="U420" s="7"/>
      <c r="V420" s="7"/>
      <c r="W420" s="7"/>
      <c r="X420" s="7"/>
      <c r="Y420" s="7"/>
      <c r="Z420" s="7"/>
      <c r="AA420" s="7"/>
      <c r="AB420" s="7"/>
    </row>
    <row r="421" spans="1:28" s="313" customFormat="1">
      <c r="A421" s="339"/>
      <c r="B421" s="334" t="s">
        <v>8</v>
      </c>
      <c r="C421" s="334" t="s">
        <v>216</v>
      </c>
      <c r="D421" s="334" t="s">
        <v>89</v>
      </c>
      <c r="E421" s="335">
        <v>395</v>
      </c>
      <c r="F421" s="336">
        <v>0</v>
      </c>
      <c r="G421" s="337">
        <v>0</v>
      </c>
      <c r="H421" s="337">
        <v>0</v>
      </c>
      <c r="I421" s="337">
        <v>137.56891000000002</v>
      </c>
      <c r="J421" s="337">
        <v>0</v>
      </c>
      <c r="K421" s="337">
        <v>137.56891000000002</v>
      </c>
      <c r="L421" s="337">
        <v>15.5</v>
      </c>
      <c r="M421" s="337">
        <v>4.7128000000000005</v>
      </c>
      <c r="N421" s="337">
        <v>20.212799999999998</v>
      </c>
      <c r="O421" s="337">
        <v>157.78171</v>
      </c>
      <c r="P421" s="337">
        <v>12231.30595</v>
      </c>
      <c r="Q421" s="337">
        <v>0</v>
      </c>
      <c r="R421" s="338">
        <v>12231.30595</v>
      </c>
      <c r="S421" s="7"/>
      <c r="T421" s="7"/>
      <c r="U421" s="7"/>
      <c r="V421" s="7"/>
      <c r="W421" s="7"/>
      <c r="X421" s="7"/>
      <c r="Y421" s="7"/>
      <c r="Z421" s="7"/>
      <c r="AA421" s="7"/>
      <c r="AB421" s="7"/>
    </row>
    <row r="422" spans="1:28" s="313" customFormat="1">
      <c r="A422" s="339"/>
      <c r="B422" s="339"/>
      <c r="C422" s="339"/>
      <c r="D422" s="334" t="s">
        <v>8</v>
      </c>
      <c r="E422" s="335">
        <v>3</v>
      </c>
      <c r="F422" s="336">
        <v>69735.799729999999</v>
      </c>
      <c r="G422" s="337">
        <v>9054.1690799999997</v>
      </c>
      <c r="H422" s="337">
        <v>78789.968810000006</v>
      </c>
      <c r="I422" s="337">
        <v>57176.483780000002</v>
      </c>
      <c r="J422" s="337">
        <v>33900.292369999996</v>
      </c>
      <c r="K422" s="337">
        <v>91076.776150000005</v>
      </c>
      <c r="L422" s="337">
        <v>23864.654460000002</v>
      </c>
      <c r="M422" s="337">
        <v>17556.769539999998</v>
      </c>
      <c r="N422" s="337">
        <v>41421.423999999999</v>
      </c>
      <c r="O422" s="337">
        <v>211288.16896000001</v>
      </c>
      <c r="P422" s="337">
        <v>76911.432509999999</v>
      </c>
      <c r="Q422" s="337">
        <v>11826.54853</v>
      </c>
      <c r="R422" s="338">
        <v>88737.981040000013</v>
      </c>
      <c r="S422" s="7"/>
      <c r="T422" s="7"/>
      <c r="U422" s="7"/>
      <c r="V422" s="7"/>
      <c r="W422" s="7"/>
      <c r="X422" s="7"/>
      <c r="Y422" s="7"/>
      <c r="Z422" s="7"/>
      <c r="AA422" s="7"/>
      <c r="AB422" s="7"/>
    </row>
    <row r="423" spans="1:28" s="313" customFormat="1">
      <c r="A423" s="339"/>
      <c r="B423" s="339"/>
      <c r="C423" s="339"/>
      <c r="D423" s="339"/>
      <c r="E423" s="340">
        <v>109</v>
      </c>
      <c r="F423" s="341">
        <v>10514.60716</v>
      </c>
      <c r="G423" s="342">
        <v>2941.07692</v>
      </c>
      <c r="H423" s="342">
        <v>13455.684080000001</v>
      </c>
      <c r="I423" s="342">
        <v>23337.039949999998</v>
      </c>
      <c r="J423" s="342">
        <v>9343.9889700000003</v>
      </c>
      <c r="K423" s="342">
        <v>32681.028920000001</v>
      </c>
      <c r="L423" s="342">
        <v>19220.24483</v>
      </c>
      <c r="M423" s="342">
        <v>11579.690869999999</v>
      </c>
      <c r="N423" s="342">
        <v>30799.935699999998</v>
      </c>
      <c r="O423" s="342">
        <v>76936.648700000005</v>
      </c>
      <c r="P423" s="342">
        <v>61592.876840000004</v>
      </c>
      <c r="Q423" s="342">
        <v>2955.1905899999997</v>
      </c>
      <c r="R423" s="343">
        <v>64548.067430000003</v>
      </c>
      <c r="S423" s="7"/>
      <c r="T423" s="7"/>
      <c r="U423" s="7"/>
      <c r="V423" s="7"/>
      <c r="W423" s="7"/>
      <c r="X423" s="7"/>
      <c r="Y423" s="7"/>
      <c r="Z423" s="7"/>
      <c r="AA423" s="7"/>
      <c r="AB423" s="7"/>
    </row>
    <row r="424" spans="1:28" s="313" customFormat="1">
      <c r="A424" s="339"/>
      <c r="B424" s="339"/>
      <c r="C424" s="339"/>
      <c r="D424" s="339"/>
      <c r="E424" s="340">
        <v>361</v>
      </c>
      <c r="F424" s="341">
        <v>1303.4218799999999</v>
      </c>
      <c r="G424" s="342">
        <v>1381.55124</v>
      </c>
      <c r="H424" s="342">
        <v>2684.9731200000001</v>
      </c>
      <c r="I424" s="342">
        <v>23405.921690000003</v>
      </c>
      <c r="J424" s="342">
        <v>8309.5491399999992</v>
      </c>
      <c r="K424" s="342">
        <v>31715.470829999998</v>
      </c>
      <c r="L424" s="342">
        <v>12824.325199999999</v>
      </c>
      <c r="M424" s="342">
        <v>8767.5378900000014</v>
      </c>
      <c r="N424" s="342">
        <v>21591.863089999999</v>
      </c>
      <c r="O424" s="342">
        <v>55992.30704</v>
      </c>
      <c r="P424" s="342">
        <v>51324.732909999999</v>
      </c>
      <c r="Q424" s="342">
        <v>1552.75027</v>
      </c>
      <c r="R424" s="343">
        <v>52877.483180000003</v>
      </c>
      <c r="S424" s="7"/>
      <c r="T424" s="7"/>
      <c r="U424" s="7"/>
      <c r="V424" s="7"/>
      <c r="W424" s="7"/>
      <c r="X424" s="7"/>
      <c r="Y424" s="7"/>
      <c r="Z424" s="7"/>
      <c r="AA424" s="7"/>
      <c r="AB424" s="7"/>
    </row>
    <row r="425" spans="1:28" s="313" customFormat="1">
      <c r="A425" s="339"/>
      <c r="B425" s="339"/>
      <c r="C425" s="339"/>
      <c r="D425" s="334" t="s">
        <v>93</v>
      </c>
      <c r="E425" s="335">
        <v>319</v>
      </c>
      <c r="F425" s="336">
        <v>980.77628000000004</v>
      </c>
      <c r="G425" s="337">
        <v>158.34539999999998</v>
      </c>
      <c r="H425" s="337">
        <v>1139.12168</v>
      </c>
      <c r="I425" s="337">
        <v>22574.985619999999</v>
      </c>
      <c r="J425" s="337">
        <v>3639.0901600000002</v>
      </c>
      <c r="K425" s="337">
        <v>26214.075780000003</v>
      </c>
      <c r="L425" s="337">
        <v>9415.3723800000007</v>
      </c>
      <c r="M425" s="337">
        <v>2546.4451800000002</v>
      </c>
      <c r="N425" s="337">
        <v>11961.817560000001</v>
      </c>
      <c r="O425" s="337">
        <v>39315.015020000006</v>
      </c>
      <c r="P425" s="337">
        <v>45274.801770000005</v>
      </c>
      <c r="Q425" s="337">
        <v>524.31901000000005</v>
      </c>
      <c r="R425" s="338">
        <v>45799.120780000005</v>
      </c>
      <c r="S425" s="7"/>
      <c r="T425" s="7"/>
      <c r="U425" s="7"/>
      <c r="V425" s="7"/>
      <c r="W425" s="7"/>
      <c r="X425" s="7"/>
      <c r="Y425" s="7"/>
      <c r="Z425" s="7"/>
      <c r="AA425" s="7"/>
      <c r="AB425" s="7"/>
    </row>
    <row r="426" spans="1:28" s="313" customFormat="1">
      <c r="A426" s="339"/>
      <c r="B426" s="339"/>
      <c r="C426" s="339"/>
      <c r="D426" s="334" t="s">
        <v>217</v>
      </c>
      <c r="E426" s="335">
        <v>91</v>
      </c>
      <c r="F426" s="336">
        <v>28300.874489999998</v>
      </c>
      <c r="G426" s="337">
        <v>56343.017659999998</v>
      </c>
      <c r="H426" s="337">
        <v>84643.89215</v>
      </c>
      <c r="I426" s="337">
        <v>27690.344410000002</v>
      </c>
      <c r="J426" s="337">
        <v>23624.25302</v>
      </c>
      <c r="K426" s="337">
        <v>51314.597430000002</v>
      </c>
      <c r="L426" s="337">
        <v>28038.781760000002</v>
      </c>
      <c r="M426" s="337">
        <v>21019.372739999999</v>
      </c>
      <c r="N426" s="337">
        <v>49058.154499999997</v>
      </c>
      <c r="O426" s="337">
        <v>185016.64408000003</v>
      </c>
      <c r="P426" s="337">
        <v>225953.48598</v>
      </c>
      <c r="Q426" s="337">
        <v>147055.08115000001</v>
      </c>
      <c r="R426" s="338">
        <v>373008.56712999998</v>
      </c>
      <c r="S426" s="7"/>
      <c r="T426" s="7"/>
      <c r="U426" s="7"/>
      <c r="V426" s="7"/>
      <c r="W426" s="7"/>
      <c r="X426" s="7"/>
      <c r="Y426" s="7"/>
      <c r="Z426" s="7"/>
      <c r="AA426" s="7"/>
      <c r="AB426" s="7"/>
    </row>
    <row r="427" spans="1:28" s="313" customFormat="1">
      <c r="A427" s="339"/>
      <c r="B427" s="334" t="s">
        <v>9</v>
      </c>
      <c r="C427" s="334" t="s">
        <v>9</v>
      </c>
      <c r="D427" s="334" t="s">
        <v>9</v>
      </c>
      <c r="E427" s="335">
        <v>111</v>
      </c>
      <c r="F427" s="336">
        <v>45991.018479999999</v>
      </c>
      <c r="G427" s="337">
        <v>16627.744490000001</v>
      </c>
      <c r="H427" s="337">
        <v>62618.762969999996</v>
      </c>
      <c r="I427" s="337">
        <v>88988.786090000009</v>
      </c>
      <c r="J427" s="337">
        <v>77373.8652</v>
      </c>
      <c r="K427" s="337">
        <v>166362.65128999998</v>
      </c>
      <c r="L427" s="337">
        <v>51926.284</v>
      </c>
      <c r="M427" s="337">
        <v>84666.413419999997</v>
      </c>
      <c r="N427" s="337">
        <v>136592.69741999998</v>
      </c>
      <c r="O427" s="337">
        <v>365574.11168000003</v>
      </c>
      <c r="P427" s="337">
        <v>381080.46444999997</v>
      </c>
      <c r="Q427" s="337">
        <v>8180.0239900000006</v>
      </c>
      <c r="R427" s="338">
        <v>389260.48843999999</v>
      </c>
      <c r="S427" s="7"/>
      <c r="T427" s="7"/>
      <c r="U427" s="7"/>
      <c r="V427" s="7"/>
      <c r="W427" s="7"/>
      <c r="X427" s="7"/>
      <c r="Y427" s="7"/>
      <c r="Z427" s="7"/>
      <c r="AA427" s="7"/>
      <c r="AB427" s="7"/>
    </row>
    <row r="428" spans="1:28" s="313" customFormat="1">
      <c r="A428" s="339"/>
      <c r="B428" s="339"/>
      <c r="C428" s="339"/>
      <c r="D428" s="339"/>
      <c r="E428" s="340">
        <v>314</v>
      </c>
      <c r="F428" s="341">
        <v>1433.0836000000002</v>
      </c>
      <c r="G428" s="342">
        <v>932.40587000000005</v>
      </c>
      <c r="H428" s="342">
        <v>2365.48947</v>
      </c>
      <c r="I428" s="342">
        <v>19045.745930000001</v>
      </c>
      <c r="J428" s="342">
        <v>16511.0959</v>
      </c>
      <c r="K428" s="342">
        <v>35556.841829999998</v>
      </c>
      <c r="L428" s="342">
        <v>11121.97387</v>
      </c>
      <c r="M428" s="342">
        <v>8694.3576599999997</v>
      </c>
      <c r="N428" s="342">
        <v>19816.331529999999</v>
      </c>
      <c r="O428" s="342">
        <v>57738.662830000001</v>
      </c>
      <c r="P428" s="342">
        <v>72029.459620000009</v>
      </c>
      <c r="Q428" s="342">
        <v>3274.2503099999999</v>
      </c>
      <c r="R428" s="343">
        <v>75303.709930000012</v>
      </c>
      <c r="S428" s="7"/>
      <c r="T428" s="7"/>
      <c r="U428" s="7"/>
      <c r="V428" s="7"/>
      <c r="W428" s="7"/>
      <c r="X428" s="7"/>
      <c r="Y428" s="7"/>
      <c r="Z428" s="7"/>
      <c r="AA428" s="7"/>
      <c r="AB428" s="7"/>
    </row>
    <row r="429" spans="1:28" s="313" customFormat="1">
      <c r="A429" s="339"/>
      <c r="B429" s="339"/>
      <c r="C429" s="339"/>
      <c r="D429" s="334" t="s">
        <v>313</v>
      </c>
      <c r="E429" s="335">
        <v>359</v>
      </c>
      <c r="F429" s="336">
        <v>2742.77394</v>
      </c>
      <c r="G429" s="337">
        <v>374.31614000000002</v>
      </c>
      <c r="H429" s="337">
        <v>3117.0900799999999</v>
      </c>
      <c r="I429" s="337">
        <v>13405.267119999999</v>
      </c>
      <c r="J429" s="337">
        <v>7620.5019599999996</v>
      </c>
      <c r="K429" s="337">
        <v>21025.769079999998</v>
      </c>
      <c r="L429" s="337">
        <v>7886.3840499999997</v>
      </c>
      <c r="M429" s="337">
        <v>6242.6622699999998</v>
      </c>
      <c r="N429" s="337">
        <v>14129.046319999999</v>
      </c>
      <c r="O429" s="337">
        <v>38271.905479999994</v>
      </c>
      <c r="P429" s="337">
        <v>64197.460829999996</v>
      </c>
      <c r="Q429" s="337">
        <v>0</v>
      </c>
      <c r="R429" s="338">
        <v>64197.460829999996</v>
      </c>
      <c r="S429" s="7"/>
      <c r="T429" s="7"/>
      <c r="U429" s="7"/>
      <c r="V429" s="7"/>
      <c r="W429" s="7"/>
      <c r="X429" s="7"/>
      <c r="Y429" s="7"/>
      <c r="Z429" s="7"/>
      <c r="AA429" s="7"/>
      <c r="AB429" s="7"/>
    </row>
    <row r="430" spans="1:28" s="313" customFormat="1">
      <c r="A430" s="339"/>
      <c r="B430" s="339"/>
      <c r="C430" s="339"/>
      <c r="D430" s="334" t="s">
        <v>221</v>
      </c>
      <c r="E430" s="335">
        <v>389</v>
      </c>
      <c r="F430" s="336">
        <v>2066.9195</v>
      </c>
      <c r="G430" s="337">
        <v>152.20142999999999</v>
      </c>
      <c r="H430" s="337">
        <v>2219.12093</v>
      </c>
      <c r="I430" s="337">
        <v>14861.790869999999</v>
      </c>
      <c r="J430" s="337">
        <v>9709.3670500000007</v>
      </c>
      <c r="K430" s="337">
        <v>24571.157920000001</v>
      </c>
      <c r="L430" s="337">
        <v>9032.7472600000001</v>
      </c>
      <c r="M430" s="337">
        <v>7653.1432599999998</v>
      </c>
      <c r="N430" s="337">
        <v>16685.890520000001</v>
      </c>
      <c r="O430" s="337">
        <v>43476.169369999996</v>
      </c>
      <c r="P430" s="337">
        <v>60278.207350000004</v>
      </c>
      <c r="Q430" s="337">
        <v>0</v>
      </c>
      <c r="R430" s="338">
        <v>60278.207350000004</v>
      </c>
      <c r="S430" s="7"/>
      <c r="T430" s="7"/>
      <c r="U430" s="7"/>
      <c r="V430" s="7"/>
      <c r="W430" s="7"/>
      <c r="X430" s="7"/>
      <c r="Y430" s="7"/>
      <c r="Z430" s="7"/>
      <c r="AA430" s="7"/>
      <c r="AB430" s="7"/>
    </row>
    <row r="431" spans="1:28" s="313" customFormat="1">
      <c r="A431" s="339"/>
      <c r="B431" s="334" t="s">
        <v>226</v>
      </c>
      <c r="C431" s="334" t="s">
        <v>226</v>
      </c>
      <c r="D431" s="334" t="s">
        <v>226</v>
      </c>
      <c r="E431" s="335">
        <v>246</v>
      </c>
      <c r="F431" s="336">
        <v>13177.82733</v>
      </c>
      <c r="G431" s="337">
        <v>2493.9060299999996</v>
      </c>
      <c r="H431" s="337">
        <v>15671.73336</v>
      </c>
      <c r="I431" s="337">
        <v>33651.41027</v>
      </c>
      <c r="J431" s="337">
        <v>5696.4277099999999</v>
      </c>
      <c r="K431" s="337">
        <v>39347.837979999997</v>
      </c>
      <c r="L431" s="337">
        <v>23344.069059999998</v>
      </c>
      <c r="M431" s="337">
        <v>8016.10599</v>
      </c>
      <c r="N431" s="337">
        <v>31360.175050000002</v>
      </c>
      <c r="O431" s="337">
        <v>86379.74639</v>
      </c>
      <c r="P431" s="337">
        <v>169395.74821000002</v>
      </c>
      <c r="Q431" s="337">
        <v>306.91641999999996</v>
      </c>
      <c r="R431" s="338">
        <v>169702.66462999998</v>
      </c>
      <c r="S431" s="7"/>
      <c r="T431" s="7"/>
      <c r="U431" s="7"/>
      <c r="V431" s="7"/>
      <c r="W431" s="7"/>
      <c r="X431" s="7"/>
      <c r="Y431" s="7"/>
      <c r="Z431" s="7"/>
      <c r="AA431" s="7"/>
      <c r="AB431" s="7"/>
    </row>
    <row r="432" spans="1:28" s="313" customFormat="1">
      <c r="A432" s="339"/>
      <c r="B432" s="339"/>
      <c r="C432" s="339"/>
      <c r="D432" s="339"/>
      <c r="E432" s="340">
        <v>346</v>
      </c>
      <c r="F432" s="341">
        <v>1438.3582099999999</v>
      </c>
      <c r="G432" s="342">
        <v>35.561300000000003</v>
      </c>
      <c r="H432" s="342">
        <v>1473.9195099999999</v>
      </c>
      <c r="I432" s="342">
        <v>11945.223330000001</v>
      </c>
      <c r="J432" s="342">
        <v>4069.3636699999997</v>
      </c>
      <c r="K432" s="342">
        <v>16014.587</v>
      </c>
      <c r="L432" s="342">
        <v>6922.1404599999996</v>
      </c>
      <c r="M432" s="342">
        <v>2721.0236099999997</v>
      </c>
      <c r="N432" s="342">
        <v>9643.1640700000007</v>
      </c>
      <c r="O432" s="342">
        <v>27131.670579999998</v>
      </c>
      <c r="P432" s="342">
        <v>78911.118690000003</v>
      </c>
      <c r="Q432" s="342">
        <v>0</v>
      </c>
      <c r="R432" s="343">
        <v>78911.118690000003</v>
      </c>
      <c r="S432" s="7"/>
      <c r="T432" s="7"/>
      <c r="U432" s="7"/>
      <c r="V432" s="7"/>
      <c r="W432" s="7"/>
      <c r="X432" s="7"/>
      <c r="Y432" s="7"/>
      <c r="Z432" s="7"/>
      <c r="AA432" s="7"/>
      <c r="AB432" s="7"/>
    </row>
    <row r="433" spans="1:28" s="313" customFormat="1">
      <c r="A433" s="339"/>
      <c r="B433" s="334" t="s">
        <v>12</v>
      </c>
      <c r="C433" s="334" t="s">
        <v>229</v>
      </c>
      <c r="D433" s="334" t="s">
        <v>230</v>
      </c>
      <c r="E433" s="335">
        <v>183</v>
      </c>
      <c r="F433" s="336">
        <v>7836.6158299999997</v>
      </c>
      <c r="G433" s="337">
        <v>5475.7966399999996</v>
      </c>
      <c r="H433" s="337">
        <v>13312.412470000001</v>
      </c>
      <c r="I433" s="337">
        <v>22282.100180000001</v>
      </c>
      <c r="J433" s="337">
        <v>7003.0494900000003</v>
      </c>
      <c r="K433" s="337">
        <v>29285.149670000003</v>
      </c>
      <c r="L433" s="337">
        <v>11466.950789999999</v>
      </c>
      <c r="M433" s="337">
        <v>7602.6774800000003</v>
      </c>
      <c r="N433" s="337">
        <v>19069.628270000001</v>
      </c>
      <c r="O433" s="337">
        <v>61667.190409999996</v>
      </c>
      <c r="P433" s="337">
        <v>141128.69163999998</v>
      </c>
      <c r="Q433" s="337">
        <v>65425.525439999998</v>
      </c>
      <c r="R433" s="338">
        <v>206554.21708</v>
      </c>
      <c r="S433" s="7"/>
      <c r="T433" s="7"/>
      <c r="U433" s="7"/>
      <c r="V433" s="7"/>
      <c r="W433" s="7"/>
      <c r="X433" s="7"/>
      <c r="Y433" s="7"/>
      <c r="Z433" s="7"/>
      <c r="AA433" s="7"/>
      <c r="AB433" s="7"/>
    </row>
    <row r="434" spans="1:28" s="313" customFormat="1">
      <c r="A434" s="339"/>
      <c r="B434" s="339"/>
      <c r="C434" s="334" t="s">
        <v>12</v>
      </c>
      <c r="D434" s="334" t="s">
        <v>12</v>
      </c>
      <c r="E434" s="335">
        <v>182</v>
      </c>
      <c r="F434" s="336">
        <v>22729.117770000001</v>
      </c>
      <c r="G434" s="337">
        <v>12366.60088</v>
      </c>
      <c r="H434" s="337">
        <v>35095.718649999995</v>
      </c>
      <c r="I434" s="337">
        <v>38834.350330000001</v>
      </c>
      <c r="J434" s="337">
        <v>19179.086600000002</v>
      </c>
      <c r="K434" s="337">
        <v>58013.436929999996</v>
      </c>
      <c r="L434" s="337">
        <v>22083.90235</v>
      </c>
      <c r="M434" s="337">
        <v>17233.705839999999</v>
      </c>
      <c r="N434" s="337">
        <v>39317.608189999999</v>
      </c>
      <c r="O434" s="337">
        <v>132426.76376999999</v>
      </c>
      <c r="P434" s="337">
        <v>117771.47684</v>
      </c>
      <c r="Q434" s="337">
        <v>153530.00069999998</v>
      </c>
      <c r="R434" s="338">
        <v>271301.47753999999</v>
      </c>
      <c r="S434" s="7"/>
      <c r="T434" s="7"/>
      <c r="U434" s="7"/>
      <c r="V434" s="7"/>
      <c r="W434" s="7"/>
      <c r="X434" s="7"/>
      <c r="Y434" s="7"/>
      <c r="Z434" s="7"/>
      <c r="AA434" s="7"/>
      <c r="AB434" s="7"/>
    </row>
    <row r="435" spans="1:28" s="313" customFormat="1">
      <c r="A435" s="339"/>
      <c r="B435" s="339"/>
      <c r="C435" s="334" t="s">
        <v>233</v>
      </c>
      <c r="D435" s="334" t="s">
        <v>233</v>
      </c>
      <c r="E435" s="335">
        <v>237</v>
      </c>
      <c r="F435" s="336">
        <v>1535.8941499999999</v>
      </c>
      <c r="G435" s="337">
        <v>517.35334</v>
      </c>
      <c r="H435" s="337">
        <v>2053.2474900000002</v>
      </c>
      <c r="I435" s="337">
        <v>13809.672980000001</v>
      </c>
      <c r="J435" s="337">
        <v>3016.6618800000001</v>
      </c>
      <c r="K435" s="337">
        <v>16826.334859999999</v>
      </c>
      <c r="L435" s="337">
        <v>7907.2283799999996</v>
      </c>
      <c r="M435" s="337">
        <v>2254.9423900000002</v>
      </c>
      <c r="N435" s="337">
        <v>10162.170769999999</v>
      </c>
      <c r="O435" s="337">
        <v>29041.753120000001</v>
      </c>
      <c r="P435" s="337">
        <v>40028.429109999997</v>
      </c>
      <c r="Q435" s="337">
        <v>2144.8577</v>
      </c>
      <c r="R435" s="338">
        <v>42173.286810000005</v>
      </c>
      <c r="S435" s="7"/>
      <c r="T435" s="7"/>
      <c r="U435" s="7"/>
      <c r="V435" s="7"/>
      <c r="W435" s="7"/>
      <c r="X435" s="7"/>
      <c r="Y435" s="7"/>
      <c r="Z435" s="7"/>
      <c r="AA435" s="7"/>
      <c r="AB435" s="7"/>
    </row>
    <row r="436" spans="1:28" s="313" customFormat="1">
      <c r="A436" s="339"/>
      <c r="B436" s="334" t="s">
        <v>234</v>
      </c>
      <c r="C436" s="334" t="s">
        <v>235</v>
      </c>
      <c r="D436" s="334" t="s">
        <v>235</v>
      </c>
      <c r="E436" s="335">
        <v>375</v>
      </c>
      <c r="F436" s="336">
        <v>142.90743000000001</v>
      </c>
      <c r="G436" s="337">
        <v>0.16914999999999999</v>
      </c>
      <c r="H436" s="337">
        <v>143.07657999999998</v>
      </c>
      <c r="I436" s="337">
        <v>9055.7588000000014</v>
      </c>
      <c r="J436" s="337">
        <v>1394.2865300000001</v>
      </c>
      <c r="K436" s="337">
        <v>10450.045330000001</v>
      </c>
      <c r="L436" s="337">
        <v>5745.5708700000005</v>
      </c>
      <c r="M436" s="337">
        <v>3267.31167</v>
      </c>
      <c r="N436" s="337">
        <v>9012.8825399999987</v>
      </c>
      <c r="O436" s="337">
        <v>19606.00445</v>
      </c>
      <c r="P436" s="337">
        <v>69186.602680000011</v>
      </c>
      <c r="Q436" s="337">
        <v>0</v>
      </c>
      <c r="R436" s="338">
        <v>69186.602680000011</v>
      </c>
      <c r="S436" s="7"/>
      <c r="T436" s="7"/>
      <c r="U436" s="7"/>
      <c r="V436" s="7"/>
      <c r="W436" s="7"/>
      <c r="X436" s="7"/>
      <c r="Y436" s="7"/>
      <c r="Z436" s="7"/>
      <c r="AA436" s="7"/>
      <c r="AB436" s="7"/>
    </row>
    <row r="437" spans="1:28" s="313" customFormat="1">
      <c r="A437" s="339"/>
      <c r="B437" s="339"/>
      <c r="C437" s="334" t="s">
        <v>237</v>
      </c>
      <c r="D437" s="334" t="s">
        <v>238</v>
      </c>
      <c r="E437" s="335">
        <v>308</v>
      </c>
      <c r="F437" s="336">
        <v>1510.3243</v>
      </c>
      <c r="G437" s="337">
        <v>122.23127000000001</v>
      </c>
      <c r="H437" s="337">
        <v>1632.55557</v>
      </c>
      <c r="I437" s="337">
        <v>23517.03933</v>
      </c>
      <c r="J437" s="337">
        <v>6931.6099599999998</v>
      </c>
      <c r="K437" s="337">
        <v>30448.649289999998</v>
      </c>
      <c r="L437" s="337">
        <v>15857.500390000001</v>
      </c>
      <c r="M437" s="337">
        <v>7099.7764400000005</v>
      </c>
      <c r="N437" s="337">
        <v>22957.276829999999</v>
      </c>
      <c r="O437" s="337">
        <v>55038.481690000001</v>
      </c>
      <c r="P437" s="337">
        <v>163435.7709</v>
      </c>
      <c r="Q437" s="337">
        <v>0</v>
      </c>
      <c r="R437" s="338">
        <v>163435.7709</v>
      </c>
      <c r="S437" s="7"/>
      <c r="T437" s="7"/>
      <c r="U437" s="7"/>
      <c r="V437" s="7"/>
      <c r="W437" s="7"/>
      <c r="X437" s="7"/>
      <c r="Y437" s="7"/>
      <c r="Z437" s="7"/>
      <c r="AA437" s="7"/>
      <c r="AB437" s="7"/>
    </row>
    <row r="438" spans="1:28" s="313" customFormat="1">
      <c r="A438" s="339"/>
      <c r="B438" s="339"/>
      <c r="C438" s="339"/>
      <c r="D438" s="334" t="s">
        <v>237</v>
      </c>
      <c r="E438" s="335">
        <v>107</v>
      </c>
      <c r="F438" s="336">
        <v>21366.865420000002</v>
      </c>
      <c r="G438" s="337">
        <v>3443.3435899999999</v>
      </c>
      <c r="H438" s="337">
        <v>24810.209010000002</v>
      </c>
      <c r="I438" s="337">
        <v>70040.084790000008</v>
      </c>
      <c r="J438" s="337">
        <v>16093.02629</v>
      </c>
      <c r="K438" s="337">
        <v>86133.111080000002</v>
      </c>
      <c r="L438" s="337">
        <v>37199.544310000005</v>
      </c>
      <c r="M438" s="337">
        <v>23638.092239999998</v>
      </c>
      <c r="N438" s="337">
        <v>60837.636549999996</v>
      </c>
      <c r="O438" s="337">
        <v>171780.95663999999</v>
      </c>
      <c r="P438" s="337">
        <v>257285.81513999999</v>
      </c>
      <c r="Q438" s="337">
        <v>3659.7574799999998</v>
      </c>
      <c r="R438" s="338">
        <v>260945.57261999999</v>
      </c>
      <c r="S438" s="7"/>
      <c r="T438" s="7"/>
      <c r="U438" s="7"/>
      <c r="V438" s="7"/>
      <c r="W438" s="7"/>
      <c r="X438" s="7"/>
      <c r="Y438" s="7"/>
      <c r="Z438" s="7"/>
      <c r="AA438" s="7"/>
      <c r="AB438" s="7"/>
    </row>
    <row r="439" spans="1:28" s="313" customFormat="1">
      <c r="A439" s="339"/>
      <c r="B439" s="339"/>
      <c r="C439" s="339"/>
      <c r="D439" s="339"/>
      <c r="E439" s="340">
        <v>304</v>
      </c>
      <c r="F439" s="341">
        <v>944.31432999999993</v>
      </c>
      <c r="G439" s="342">
        <v>13.101450000000002</v>
      </c>
      <c r="H439" s="342">
        <v>957.41578000000004</v>
      </c>
      <c r="I439" s="342">
        <v>16148.38961</v>
      </c>
      <c r="J439" s="342">
        <v>3887.3443900000002</v>
      </c>
      <c r="K439" s="342">
        <v>20035.734</v>
      </c>
      <c r="L439" s="342">
        <v>7246.10311</v>
      </c>
      <c r="M439" s="342">
        <v>2039.1137800000001</v>
      </c>
      <c r="N439" s="342">
        <v>9285.2168899999997</v>
      </c>
      <c r="O439" s="342">
        <v>30278.366670000003</v>
      </c>
      <c r="P439" s="342">
        <v>52429.043890000001</v>
      </c>
      <c r="Q439" s="342">
        <v>2738.0188700000003</v>
      </c>
      <c r="R439" s="343">
        <v>55167.062760000001</v>
      </c>
      <c r="S439" s="7"/>
      <c r="T439" s="7"/>
      <c r="U439" s="7"/>
      <c r="V439" s="7"/>
      <c r="W439" s="7"/>
      <c r="X439" s="7"/>
      <c r="Y439" s="7"/>
      <c r="Z439" s="7"/>
      <c r="AA439" s="7"/>
      <c r="AB439" s="7"/>
    </row>
    <row r="440" spans="1:28" s="313" customFormat="1">
      <c r="A440" s="339"/>
      <c r="B440" s="334" t="s">
        <v>14</v>
      </c>
      <c r="C440" s="334" t="s">
        <v>248</v>
      </c>
      <c r="D440" s="334" t="s">
        <v>248</v>
      </c>
      <c r="E440" s="335">
        <v>94</v>
      </c>
      <c r="F440" s="336">
        <v>113938.19823000001</v>
      </c>
      <c r="G440" s="337">
        <v>59133.865030000001</v>
      </c>
      <c r="H440" s="337">
        <v>173072.06326</v>
      </c>
      <c r="I440" s="337">
        <v>80903.5098</v>
      </c>
      <c r="J440" s="337">
        <v>33326.011729999998</v>
      </c>
      <c r="K440" s="337">
        <v>114229.52153</v>
      </c>
      <c r="L440" s="337">
        <v>59669.682270000005</v>
      </c>
      <c r="M440" s="337">
        <v>36922.375420000004</v>
      </c>
      <c r="N440" s="337">
        <v>96592.057690000001</v>
      </c>
      <c r="O440" s="337">
        <v>383893.64248000004</v>
      </c>
      <c r="P440" s="337">
        <v>559660.76211000001</v>
      </c>
      <c r="Q440" s="337">
        <v>429954.05452999996</v>
      </c>
      <c r="R440" s="338">
        <v>989614.81663999998</v>
      </c>
      <c r="S440" s="7"/>
      <c r="T440" s="7"/>
      <c r="U440" s="7"/>
      <c r="V440" s="7"/>
      <c r="W440" s="7"/>
      <c r="X440" s="7"/>
      <c r="Y440" s="7"/>
      <c r="Z440" s="7"/>
      <c r="AA440" s="7"/>
      <c r="AB440" s="7"/>
    </row>
    <row r="441" spans="1:28" s="313" customFormat="1">
      <c r="A441" s="339"/>
      <c r="B441" s="339"/>
      <c r="C441" s="339"/>
      <c r="D441" s="339"/>
      <c r="E441" s="340">
        <v>103</v>
      </c>
      <c r="F441" s="341">
        <v>16570.689170000001</v>
      </c>
      <c r="G441" s="342">
        <v>8271.1324800000002</v>
      </c>
      <c r="H441" s="342">
        <v>24841.821649999998</v>
      </c>
      <c r="I441" s="342">
        <v>18887.109230000002</v>
      </c>
      <c r="J441" s="342">
        <v>4791.1118200000001</v>
      </c>
      <c r="K441" s="342">
        <v>23678.22105</v>
      </c>
      <c r="L441" s="342">
        <v>9756.692140000001</v>
      </c>
      <c r="M441" s="342">
        <v>5857.4377500000001</v>
      </c>
      <c r="N441" s="342">
        <v>15614.12989</v>
      </c>
      <c r="O441" s="342">
        <v>64134.172590000002</v>
      </c>
      <c r="P441" s="342">
        <v>160335.18331999998</v>
      </c>
      <c r="Q441" s="342">
        <v>9094.3438000000006</v>
      </c>
      <c r="R441" s="343">
        <v>169429.52712000001</v>
      </c>
      <c r="S441" s="7"/>
      <c r="T441" s="7"/>
      <c r="U441" s="7"/>
      <c r="V441" s="7"/>
      <c r="W441" s="7"/>
      <c r="X441" s="7"/>
      <c r="Y441" s="7"/>
      <c r="Z441" s="7"/>
      <c r="AA441" s="7"/>
      <c r="AB441" s="7"/>
    </row>
    <row r="442" spans="1:28" s="313" customFormat="1">
      <c r="A442" s="339"/>
      <c r="B442" s="339"/>
      <c r="C442" s="339"/>
      <c r="D442" s="339"/>
      <c r="E442" s="340">
        <v>291</v>
      </c>
      <c r="F442" s="341">
        <v>1141.2368600000002</v>
      </c>
      <c r="G442" s="342">
        <v>384.40722999999997</v>
      </c>
      <c r="H442" s="342">
        <v>1525.64409</v>
      </c>
      <c r="I442" s="342">
        <v>32276.355050000002</v>
      </c>
      <c r="J442" s="342">
        <v>21682.313549999999</v>
      </c>
      <c r="K442" s="342">
        <v>53958.668600000005</v>
      </c>
      <c r="L442" s="342">
        <v>22427.72076</v>
      </c>
      <c r="M442" s="342">
        <v>15819.95565</v>
      </c>
      <c r="N442" s="342">
        <v>38247.67641</v>
      </c>
      <c r="O442" s="342">
        <v>93731.989099999992</v>
      </c>
      <c r="P442" s="342">
        <v>101339.36476000001</v>
      </c>
      <c r="Q442" s="342">
        <v>7463.6147999999994</v>
      </c>
      <c r="R442" s="343">
        <v>108802.97956000001</v>
      </c>
      <c r="S442" s="7"/>
      <c r="T442" s="7"/>
      <c r="U442" s="7"/>
      <c r="V442" s="7"/>
      <c r="W442" s="7"/>
      <c r="X442" s="7"/>
      <c r="Y442" s="7"/>
      <c r="Z442" s="7"/>
      <c r="AA442" s="7"/>
      <c r="AB442" s="7"/>
    </row>
    <row r="443" spans="1:28" s="313" customFormat="1">
      <c r="A443" s="339"/>
      <c r="B443" s="339"/>
      <c r="C443" s="339"/>
      <c r="D443" s="339"/>
      <c r="E443" s="340">
        <v>328</v>
      </c>
      <c r="F443" s="341">
        <v>7757.4513499999994</v>
      </c>
      <c r="G443" s="342">
        <v>3622.0825299999997</v>
      </c>
      <c r="H443" s="342">
        <v>11379.533880000001</v>
      </c>
      <c r="I443" s="342">
        <v>22525.254410000001</v>
      </c>
      <c r="J443" s="342">
        <v>8698.0867799999996</v>
      </c>
      <c r="K443" s="342">
        <v>31223.341190000003</v>
      </c>
      <c r="L443" s="342">
        <v>14900.10569</v>
      </c>
      <c r="M443" s="342">
        <v>9587.1517399999993</v>
      </c>
      <c r="N443" s="342">
        <v>24487.257430000001</v>
      </c>
      <c r="O443" s="342">
        <v>67090.132500000007</v>
      </c>
      <c r="P443" s="342">
        <v>118954.26272</v>
      </c>
      <c r="Q443" s="342">
        <v>5128.7857899999999</v>
      </c>
      <c r="R443" s="343">
        <v>124083.04851000001</v>
      </c>
      <c r="S443" s="7"/>
      <c r="T443" s="7"/>
      <c r="U443" s="7"/>
      <c r="V443" s="7"/>
      <c r="W443" s="7"/>
      <c r="X443" s="7"/>
      <c r="Y443" s="7"/>
      <c r="Z443" s="7"/>
      <c r="AA443" s="7"/>
      <c r="AB443" s="7"/>
    </row>
    <row r="444" spans="1:28" s="313" customFormat="1">
      <c r="A444" s="339"/>
      <c r="B444" s="339"/>
      <c r="C444" s="339"/>
      <c r="D444" s="339"/>
      <c r="E444" s="340">
        <v>280</v>
      </c>
      <c r="F444" s="341">
        <v>9430.0864999999994</v>
      </c>
      <c r="G444" s="342">
        <v>5136.4626900000003</v>
      </c>
      <c r="H444" s="342">
        <v>14566.54919</v>
      </c>
      <c r="I444" s="342">
        <v>25786.67266</v>
      </c>
      <c r="J444" s="342">
        <v>8989.2691999999988</v>
      </c>
      <c r="K444" s="342">
        <v>34775.941859999999</v>
      </c>
      <c r="L444" s="342">
        <v>14399.87644</v>
      </c>
      <c r="M444" s="342">
        <v>10667.701849999999</v>
      </c>
      <c r="N444" s="342">
        <v>25067.578289999998</v>
      </c>
      <c r="O444" s="342">
        <v>74410.069340000002</v>
      </c>
      <c r="P444" s="342">
        <v>116448.3547</v>
      </c>
      <c r="Q444" s="342">
        <v>1222.63797</v>
      </c>
      <c r="R444" s="343">
        <v>117670.99267000001</v>
      </c>
      <c r="S444" s="7"/>
      <c r="T444" s="7"/>
      <c r="U444" s="7"/>
      <c r="V444" s="7"/>
      <c r="W444" s="7"/>
      <c r="X444" s="7"/>
      <c r="Y444" s="7"/>
      <c r="Z444" s="7"/>
      <c r="AA444" s="7"/>
      <c r="AB444" s="7"/>
    </row>
    <row r="445" spans="1:28" s="313" customFormat="1">
      <c r="A445" s="339"/>
      <c r="B445" s="339"/>
      <c r="C445" s="339"/>
      <c r="D445" s="339"/>
      <c r="E445" s="340">
        <v>297</v>
      </c>
      <c r="F445" s="341">
        <v>23302.237649999999</v>
      </c>
      <c r="G445" s="342">
        <v>4568.38429</v>
      </c>
      <c r="H445" s="342">
        <v>27870.621940000001</v>
      </c>
      <c r="I445" s="342">
        <v>30019.33987</v>
      </c>
      <c r="J445" s="342">
        <v>11055.429259999999</v>
      </c>
      <c r="K445" s="342">
        <v>41074.769130000001</v>
      </c>
      <c r="L445" s="342">
        <v>20642.502800000002</v>
      </c>
      <c r="M445" s="342">
        <v>4933.3315000000002</v>
      </c>
      <c r="N445" s="342">
        <v>25575.834300000002</v>
      </c>
      <c r="O445" s="342">
        <v>94521.22537</v>
      </c>
      <c r="P445" s="342">
        <v>114771.2671</v>
      </c>
      <c r="Q445" s="342">
        <v>8531.2440700000006</v>
      </c>
      <c r="R445" s="343">
        <v>123302.51117</v>
      </c>
      <c r="S445" s="7"/>
      <c r="T445" s="7"/>
      <c r="U445" s="7"/>
      <c r="V445" s="7"/>
      <c r="W445" s="7"/>
      <c r="X445" s="7"/>
      <c r="Y445" s="7"/>
      <c r="Z445" s="7"/>
      <c r="AA445" s="7"/>
      <c r="AB445" s="7"/>
    </row>
    <row r="446" spans="1:28" s="313" customFormat="1">
      <c r="A446" s="339"/>
      <c r="B446" s="334" t="s">
        <v>15</v>
      </c>
      <c r="C446" s="334" t="s">
        <v>251</v>
      </c>
      <c r="D446" s="334" t="s">
        <v>251</v>
      </c>
      <c r="E446" s="335">
        <v>93</v>
      </c>
      <c r="F446" s="336">
        <v>15986.390300000001</v>
      </c>
      <c r="G446" s="337">
        <v>15948.511420000001</v>
      </c>
      <c r="H446" s="337">
        <v>31934.901719999998</v>
      </c>
      <c r="I446" s="337">
        <v>142282.58511000001</v>
      </c>
      <c r="J446" s="337">
        <v>54387.04666</v>
      </c>
      <c r="K446" s="337">
        <v>196669.63177000001</v>
      </c>
      <c r="L446" s="337">
        <v>82600.781260000003</v>
      </c>
      <c r="M446" s="337">
        <v>54160.522629999999</v>
      </c>
      <c r="N446" s="337">
        <v>136761.30388999998</v>
      </c>
      <c r="O446" s="337">
        <v>365365.83737999998</v>
      </c>
      <c r="P446" s="337">
        <v>535231.82513000001</v>
      </c>
      <c r="Q446" s="337">
        <v>62431.599190000001</v>
      </c>
      <c r="R446" s="338">
        <v>597663.42432000011</v>
      </c>
      <c r="S446" s="7"/>
      <c r="T446" s="7"/>
      <c r="U446" s="7"/>
      <c r="V446" s="7"/>
      <c r="W446" s="7"/>
      <c r="X446" s="7"/>
      <c r="Y446" s="7"/>
      <c r="Z446" s="7"/>
      <c r="AA446" s="7"/>
      <c r="AB446" s="7"/>
    </row>
    <row r="447" spans="1:28" s="313" customFormat="1">
      <c r="A447" s="339"/>
      <c r="B447" s="339"/>
      <c r="C447" s="339"/>
      <c r="D447" s="339"/>
      <c r="E447" s="340">
        <v>184</v>
      </c>
      <c r="F447" s="341">
        <v>6309.3824599999998</v>
      </c>
      <c r="G447" s="342">
        <v>11826.939460000001</v>
      </c>
      <c r="H447" s="342">
        <v>18136.321920000002</v>
      </c>
      <c r="I447" s="342">
        <v>44714.916969999998</v>
      </c>
      <c r="J447" s="342">
        <v>17784.574929999999</v>
      </c>
      <c r="K447" s="342">
        <v>62499.491900000001</v>
      </c>
      <c r="L447" s="342">
        <v>29123.794850000002</v>
      </c>
      <c r="M447" s="342">
        <v>12223.15575</v>
      </c>
      <c r="N447" s="342">
        <v>41346.950600000004</v>
      </c>
      <c r="O447" s="342">
        <v>121982.76442000001</v>
      </c>
      <c r="P447" s="342">
        <v>264769.7978</v>
      </c>
      <c r="Q447" s="342">
        <v>6344.1400700000004</v>
      </c>
      <c r="R447" s="343">
        <v>271113.93787000002</v>
      </c>
      <c r="S447" s="7"/>
      <c r="T447" s="7"/>
      <c r="U447" s="7"/>
      <c r="V447" s="7"/>
      <c r="W447" s="7"/>
      <c r="X447" s="7"/>
      <c r="Y447" s="7"/>
      <c r="Z447" s="7"/>
      <c r="AA447" s="7"/>
      <c r="AB447" s="7"/>
    </row>
    <row r="448" spans="1:28" s="313" customFormat="1">
      <c r="A448" s="339"/>
      <c r="B448" s="339"/>
      <c r="C448" s="339"/>
      <c r="D448" s="339"/>
      <c r="E448" s="340">
        <v>327</v>
      </c>
      <c r="F448" s="341">
        <v>2159.9004100000002</v>
      </c>
      <c r="G448" s="342">
        <v>141.97524999999999</v>
      </c>
      <c r="H448" s="342">
        <v>2301.8756600000002</v>
      </c>
      <c r="I448" s="342">
        <v>14941.575150000001</v>
      </c>
      <c r="J448" s="342">
        <v>4246.0469999999996</v>
      </c>
      <c r="K448" s="342">
        <v>19187.622149999999</v>
      </c>
      <c r="L448" s="342">
        <v>8201.2884000000013</v>
      </c>
      <c r="M448" s="342">
        <v>2792.2251800000004</v>
      </c>
      <c r="N448" s="342">
        <v>10993.513580000001</v>
      </c>
      <c r="O448" s="342">
        <v>32483.01139</v>
      </c>
      <c r="P448" s="342">
        <v>97420.403310000009</v>
      </c>
      <c r="Q448" s="342">
        <v>2039.45703</v>
      </c>
      <c r="R448" s="343">
        <v>99459.860339999999</v>
      </c>
      <c r="S448" s="7"/>
      <c r="T448" s="7"/>
      <c r="U448" s="7"/>
      <c r="V448" s="7"/>
      <c r="W448" s="7"/>
      <c r="X448" s="7"/>
      <c r="Y448" s="7"/>
      <c r="Z448" s="7"/>
      <c r="AA448" s="7"/>
      <c r="AB448" s="7"/>
    </row>
    <row r="449" spans="1:28" s="313" customFormat="1">
      <c r="A449" s="339"/>
      <c r="B449" s="334" t="s">
        <v>16</v>
      </c>
      <c r="C449" s="334" t="s">
        <v>253</v>
      </c>
      <c r="D449" s="334" t="s">
        <v>253</v>
      </c>
      <c r="E449" s="335">
        <v>311</v>
      </c>
      <c r="F449" s="336">
        <v>2017.97668</v>
      </c>
      <c r="G449" s="337">
        <v>37.51285</v>
      </c>
      <c r="H449" s="337">
        <v>2055.4895299999998</v>
      </c>
      <c r="I449" s="337">
        <v>15774.169</v>
      </c>
      <c r="J449" s="337">
        <v>3534.6505299999999</v>
      </c>
      <c r="K449" s="337">
        <v>19308.819530000001</v>
      </c>
      <c r="L449" s="337">
        <v>9631.07575</v>
      </c>
      <c r="M449" s="337">
        <v>2513.6954000000001</v>
      </c>
      <c r="N449" s="337">
        <v>12144.77115</v>
      </c>
      <c r="O449" s="337">
        <v>33509.08021</v>
      </c>
      <c r="P449" s="337">
        <v>83523.73490000001</v>
      </c>
      <c r="Q449" s="337">
        <v>631.30926999999997</v>
      </c>
      <c r="R449" s="338">
        <v>84155.044170000008</v>
      </c>
      <c r="S449" s="7"/>
      <c r="T449" s="7"/>
      <c r="U449" s="7"/>
      <c r="V449" s="7"/>
      <c r="W449" s="7"/>
      <c r="X449" s="7"/>
      <c r="Y449" s="7"/>
      <c r="Z449" s="7"/>
      <c r="AA449" s="7"/>
      <c r="AB449" s="7"/>
    </row>
    <row r="450" spans="1:28" s="313" customFormat="1">
      <c r="A450" s="339"/>
      <c r="B450" s="339"/>
      <c r="C450" s="334" t="s">
        <v>254</v>
      </c>
      <c r="D450" s="334" t="s">
        <v>257</v>
      </c>
      <c r="E450" s="335">
        <v>288</v>
      </c>
      <c r="F450" s="336">
        <v>5318.5969500000001</v>
      </c>
      <c r="G450" s="337">
        <v>3112.3893700000003</v>
      </c>
      <c r="H450" s="337">
        <v>8430.98632</v>
      </c>
      <c r="I450" s="337">
        <v>10648.7443</v>
      </c>
      <c r="J450" s="337">
        <v>4446.1868899999999</v>
      </c>
      <c r="K450" s="337">
        <v>15094.931189999999</v>
      </c>
      <c r="L450" s="337">
        <v>5214.32618</v>
      </c>
      <c r="M450" s="337">
        <v>6153.5203099999999</v>
      </c>
      <c r="N450" s="337">
        <v>11367.84649</v>
      </c>
      <c r="O450" s="337">
        <v>34893.764000000003</v>
      </c>
      <c r="P450" s="337">
        <v>64932.374049999999</v>
      </c>
      <c r="Q450" s="337">
        <v>409.0326</v>
      </c>
      <c r="R450" s="338">
        <v>65341.406649999997</v>
      </c>
      <c r="S450" s="7"/>
      <c r="T450" s="7"/>
      <c r="U450" s="7"/>
      <c r="V450" s="7"/>
      <c r="W450" s="7"/>
      <c r="X450" s="7"/>
      <c r="Y450" s="7"/>
      <c r="Z450" s="7"/>
      <c r="AA450" s="7"/>
      <c r="AB450" s="7"/>
    </row>
    <row r="451" spans="1:28" s="313" customFormat="1">
      <c r="A451" s="339"/>
      <c r="B451" s="339"/>
      <c r="C451" s="334" t="s">
        <v>259</v>
      </c>
      <c r="D451" s="334" t="s">
        <v>259</v>
      </c>
      <c r="E451" s="335">
        <v>248</v>
      </c>
      <c r="F451" s="336">
        <v>6617.7065599999996</v>
      </c>
      <c r="G451" s="337">
        <v>4215.4483700000001</v>
      </c>
      <c r="H451" s="337">
        <v>10833.154930000001</v>
      </c>
      <c r="I451" s="337">
        <v>23307.827710000001</v>
      </c>
      <c r="J451" s="337">
        <v>8962.9990099999995</v>
      </c>
      <c r="K451" s="337">
        <v>32270.826719999997</v>
      </c>
      <c r="L451" s="337">
        <v>12365.519769999999</v>
      </c>
      <c r="M451" s="337">
        <v>4160.4996099999998</v>
      </c>
      <c r="N451" s="337">
        <v>16526.019380000002</v>
      </c>
      <c r="O451" s="337">
        <v>59630.001029999999</v>
      </c>
      <c r="P451" s="337">
        <v>74150.853540000011</v>
      </c>
      <c r="Q451" s="337">
        <v>0.34889999999999999</v>
      </c>
      <c r="R451" s="338">
        <v>74151.202439999994</v>
      </c>
      <c r="S451" s="7"/>
      <c r="T451" s="7"/>
      <c r="U451" s="7"/>
      <c r="V451" s="7"/>
      <c r="W451" s="7"/>
      <c r="X451" s="7"/>
      <c r="Y451" s="7"/>
      <c r="Z451" s="7"/>
      <c r="AA451" s="7"/>
      <c r="AB451" s="7"/>
    </row>
    <row r="452" spans="1:28" s="313" customFormat="1">
      <c r="A452" s="339"/>
      <c r="B452" s="339"/>
      <c r="C452" s="334" t="s">
        <v>261</v>
      </c>
      <c r="D452" s="334" t="s">
        <v>262</v>
      </c>
      <c r="E452" s="335">
        <v>242</v>
      </c>
      <c r="F452" s="336">
        <v>3258.7974599999998</v>
      </c>
      <c r="G452" s="337">
        <v>875.43342000000007</v>
      </c>
      <c r="H452" s="337">
        <v>4134.2308800000001</v>
      </c>
      <c r="I452" s="337">
        <v>27358.604960000001</v>
      </c>
      <c r="J452" s="337">
        <v>5513.6264000000001</v>
      </c>
      <c r="K452" s="337">
        <v>32872.231359999998</v>
      </c>
      <c r="L452" s="337">
        <v>19866.954040000001</v>
      </c>
      <c r="M452" s="337">
        <v>4723.7404400000005</v>
      </c>
      <c r="N452" s="337">
        <v>24590.694480000002</v>
      </c>
      <c r="O452" s="337">
        <v>61597.156719999999</v>
      </c>
      <c r="P452" s="337">
        <v>112523.58186000001</v>
      </c>
      <c r="Q452" s="337">
        <v>3071.6597700000002</v>
      </c>
      <c r="R452" s="338">
        <v>115595.24162999999</v>
      </c>
      <c r="S452" s="7"/>
      <c r="T452" s="7"/>
      <c r="U452" s="7"/>
      <c r="V452" s="7"/>
      <c r="W452" s="7"/>
      <c r="X452" s="7"/>
      <c r="Y452" s="7"/>
      <c r="Z452" s="7"/>
      <c r="AA452" s="7"/>
      <c r="AB452" s="7"/>
    </row>
    <row r="453" spans="1:28" s="313" customFormat="1">
      <c r="A453" s="339"/>
      <c r="B453" s="339"/>
      <c r="C453" s="334" t="s">
        <v>16</v>
      </c>
      <c r="D453" s="334" t="s">
        <v>263</v>
      </c>
      <c r="E453" s="335">
        <v>398</v>
      </c>
      <c r="F453" s="336">
        <v>0</v>
      </c>
      <c r="G453" s="337">
        <v>0</v>
      </c>
      <c r="H453" s="337">
        <v>0</v>
      </c>
      <c r="I453" s="337">
        <v>405.85631000000001</v>
      </c>
      <c r="J453" s="337">
        <v>0.19491</v>
      </c>
      <c r="K453" s="337">
        <v>406.05121999999994</v>
      </c>
      <c r="L453" s="337">
        <v>109.0441</v>
      </c>
      <c r="M453" s="337">
        <v>85.705029999999994</v>
      </c>
      <c r="N453" s="337">
        <v>194.74913000000001</v>
      </c>
      <c r="O453" s="337">
        <v>600.80034999999998</v>
      </c>
      <c r="P453" s="337">
        <v>2150.9092400000004</v>
      </c>
      <c r="Q453" s="337">
        <v>0</v>
      </c>
      <c r="R453" s="338">
        <v>2150.9092400000004</v>
      </c>
      <c r="S453" s="7"/>
      <c r="T453" s="7"/>
      <c r="U453" s="7"/>
      <c r="V453" s="7"/>
      <c r="W453" s="7"/>
      <c r="X453" s="7"/>
      <c r="Y453" s="7"/>
      <c r="Z453" s="7"/>
      <c r="AA453" s="7"/>
      <c r="AB453" s="7"/>
    </row>
    <row r="454" spans="1:28" s="313" customFormat="1">
      <c r="A454" s="339"/>
      <c r="B454" s="339"/>
      <c r="C454" s="339"/>
      <c r="D454" s="339"/>
      <c r="E454" s="340">
        <v>238</v>
      </c>
      <c r="F454" s="341">
        <v>18823.903969999999</v>
      </c>
      <c r="G454" s="342">
        <v>2613.1818399999997</v>
      </c>
      <c r="H454" s="342">
        <v>21437.085809999997</v>
      </c>
      <c r="I454" s="342">
        <v>82614.711420000007</v>
      </c>
      <c r="J454" s="342">
        <v>58569.607049999999</v>
      </c>
      <c r="K454" s="342">
        <v>141184.31847</v>
      </c>
      <c r="L454" s="342">
        <v>61518.367939999996</v>
      </c>
      <c r="M454" s="342">
        <v>83972.612389999995</v>
      </c>
      <c r="N454" s="342">
        <v>145490.98033000002</v>
      </c>
      <c r="O454" s="342">
        <v>308112.38461000001</v>
      </c>
      <c r="P454" s="342">
        <v>176254.89204000001</v>
      </c>
      <c r="Q454" s="342">
        <v>32259.878390000002</v>
      </c>
      <c r="R454" s="343">
        <v>208514.77043</v>
      </c>
      <c r="S454" s="7"/>
      <c r="T454" s="7"/>
      <c r="U454" s="7"/>
      <c r="V454" s="7"/>
      <c r="W454" s="7"/>
      <c r="X454" s="7"/>
      <c r="Y454" s="7"/>
      <c r="Z454" s="7"/>
      <c r="AA454" s="7"/>
      <c r="AB454" s="7"/>
    </row>
    <row r="455" spans="1:28" s="313" customFormat="1">
      <c r="A455" s="339"/>
      <c r="B455" s="339"/>
      <c r="C455" s="339"/>
      <c r="D455" s="334" t="s">
        <v>73</v>
      </c>
      <c r="E455" s="335">
        <v>156</v>
      </c>
      <c r="F455" s="336">
        <v>14697.989820000001</v>
      </c>
      <c r="G455" s="337">
        <v>19838.417679999999</v>
      </c>
      <c r="H455" s="337">
        <v>34536.407500000001</v>
      </c>
      <c r="I455" s="337">
        <v>36623.942189999994</v>
      </c>
      <c r="J455" s="337">
        <v>16541.491570000002</v>
      </c>
      <c r="K455" s="337">
        <v>53165.43376</v>
      </c>
      <c r="L455" s="337">
        <v>27178.57906</v>
      </c>
      <c r="M455" s="337">
        <v>10661.800380000001</v>
      </c>
      <c r="N455" s="337">
        <v>37840.379439999997</v>
      </c>
      <c r="O455" s="337">
        <v>125542.22070000001</v>
      </c>
      <c r="P455" s="337">
        <v>173358.47044999999</v>
      </c>
      <c r="Q455" s="337">
        <v>3592.6585599999999</v>
      </c>
      <c r="R455" s="338">
        <v>176951.12901</v>
      </c>
      <c r="S455" s="7"/>
      <c r="T455" s="7"/>
      <c r="U455" s="7"/>
      <c r="V455" s="7"/>
      <c r="W455" s="7"/>
      <c r="X455" s="7"/>
      <c r="Y455" s="7"/>
      <c r="Z455" s="7"/>
      <c r="AA455" s="7"/>
      <c r="AB455" s="7"/>
    </row>
    <row r="456" spans="1:28" s="313" customFormat="1">
      <c r="A456" s="339"/>
      <c r="B456" s="339"/>
      <c r="C456" s="339"/>
      <c r="D456" s="339"/>
      <c r="E456" s="340">
        <v>239</v>
      </c>
      <c r="F456" s="341">
        <v>5771.6927100000003</v>
      </c>
      <c r="G456" s="342">
        <v>4278.2416499999999</v>
      </c>
      <c r="H456" s="342">
        <v>10049.934359999999</v>
      </c>
      <c r="I456" s="342">
        <v>23097.339019999999</v>
      </c>
      <c r="J456" s="342">
        <v>7086.9857000000002</v>
      </c>
      <c r="K456" s="342">
        <v>30184.324720000001</v>
      </c>
      <c r="L456" s="342">
        <v>16216.239</v>
      </c>
      <c r="M456" s="342">
        <v>5974.6484800000007</v>
      </c>
      <c r="N456" s="342">
        <v>22190.887480000001</v>
      </c>
      <c r="O456" s="342">
        <v>62425.146560000001</v>
      </c>
      <c r="P456" s="342">
        <v>92717.600059999997</v>
      </c>
      <c r="Q456" s="342">
        <v>3656.1973499999999</v>
      </c>
      <c r="R456" s="343">
        <v>96373.797409999999</v>
      </c>
      <c r="S456" s="7"/>
      <c r="T456" s="7"/>
      <c r="U456" s="7"/>
      <c r="V456" s="7"/>
      <c r="W456" s="7"/>
      <c r="X456" s="7"/>
      <c r="Y456" s="7"/>
      <c r="Z456" s="7"/>
      <c r="AA456" s="7"/>
      <c r="AB456" s="7"/>
    </row>
    <row r="457" spans="1:28" s="313" customFormat="1">
      <c r="A457" s="339"/>
      <c r="B457" s="339"/>
      <c r="C457" s="339"/>
      <c r="D457" s="339"/>
      <c r="E457" s="340">
        <v>394</v>
      </c>
      <c r="F457" s="341">
        <v>0</v>
      </c>
      <c r="G457" s="342">
        <v>0</v>
      </c>
      <c r="H457" s="342">
        <v>0</v>
      </c>
      <c r="I457" s="342">
        <v>787.30114000000003</v>
      </c>
      <c r="J457" s="342">
        <v>0</v>
      </c>
      <c r="K457" s="342">
        <v>787.30114000000003</v>
      </c>
      <c r="L457" s="342">
        <v>34.5</v>
      </c>
      <c r="M457" s="342">
        <v>5.5444199999999997</v>
      </c>
      <c r="N457" s="342">
        <v>40.044419999999995</v>
      </c>
      <c r="O457" s="342">
        <v>827.34556000000009</v>
      </c>
      <c r="P457" s="342">
        <v>34196.792219999996</v>
      </c>
      <c r="Q457" s="342">
        <v>0</v>
      </c>
      <c r="R457" s="343">
        <v>34196.792219999996</v>
      </c>
      <c r="S457" s="7"/>
      <c r="T457" s="7"/>
      <c r="U457" s="7"/>
      <c r="V457" s="7"/>
      <c r="W457" s="7"/>
      <c r="X457" s="7"/>
      <c r="Y457" s="7"/>
      <c r="Z457" s="7"/>
      <c r="AA457" s="7"/>
      <c r="AB457" s="7"/>
    </row>
    <row r="458" spans="1:28" s="313" customFormat="1">
      <c r="A458" s="339"/>
      <c r="B458" s="339"/>
      <c r="C458" s="339"/>
      <c r="D458" s="334" t="s">
        <v>264</v>
      </c>
      <c r="E458" s="335">
        <v>65</v>
      </c>
      <c r="F458" s="336">
        <v>11871.004640000001</v>
      </c>
      <c r="G458" s="337">
        <v>2913.2259100000001</v>
      </c>
      <c r="H458" s="337">
        <v>14784.23055</v>
      </c>
      <c r="I458" s="337">
        <v>48702.905189999998</v>
      </c>
      <c r="J458" s="337">
        <v>34416.791039999996</v>
      </c>
      <c r="K458" s="337">
        <v>83119.696230000001</v>
      </c>
      <c r="L458" s="337">
        <v>37941.658470000002</v>
      </c>
      <c r="M458" s="337">
        <v>39179.382850000002</v>
      </c>
      <c r="N458" s="337">
        <v>77121.041319999989</v>
      </c>
      <c r="O458" s="337">
        <v>175024.9681</v>
      </c>
      <c r="P458" s="337">
        <v>107655.38526000001</v>
      </c>
      <c r="Q458" s="337">
        <v>11890.86643</v>
      </c>
      <c r="R458" s="338">
        <v>119546.25169</v>
      </c>
      <c r="S458" s="7"/>
      <c r="T458" s="7"/>
      <c r="U458" s="7"/>
      <c r="V458" s="7"/>
      <c r="W458" s="7"/>
      <c r="X458" s="7"/>
      <c r="Y458" s="7"/>
      <c r="Z458" s="7"/>
      <c r="AA458" s="7"/>
      <c r="AB458" s="7"/>
    </row>
    <row r="459" spans="1:28" s="313" customFormat="1">
      <c r="A459" s="339"/>
      <c r="B459" s="339"/>
      <c r="C459" s="339"/>
      <c r="D459" s="339"/>
      <c r="E459" s="340">
        <v>66</v>
      </c>
      <c r="F459" s="341">
        <v>11209.979019999999</v>
      </c>
      <c r="G459" s="342">
        <v>30682.049600000002</v>
      </c>
      <c r="H459" s="342">
        <v>41892.028619999997</v>
      </c>
      <c r="I459" s="342">
        <v>44789.377930000002</v>
      </c>
      <c r="J459" s="342">
        <v>43452.402139999998</v>
      </c>
      <c r="K459" s="342">
        <v>88241.780069999993</v>
      </c>
      <c r="L459" s="342">
        <v>34749.879460000004</v>
      </c>
      <c r="M459" s="342">
        <v>41879.086179999998</v>
      </c>
      <c r="N459" s="342">
        <v>76628.965639999995</v>
      </c>
      <c r="O459" s="342">
        <v>206762.77433000001</v>
      </c>
      <c r="P459" s="342">
        <v>55527.862679999998</v>
      </c>
      <c r="Q459" s="342">
        <v>78281.828779999996</v>
      </c>
      <c r="R459" s="343">
        <v>133809.69146</v>
      </c>
      <c r="S459" s="7"/>
      <c r="T459" s="7"/>
      <c r="U459" s="7"/>
      <c r="V459" s="7"/>
      <c r="W459" s="7"/>
      <c r="X459" s="7"/>
      <c r="Y459" s="7"/>
      <c r="Z459" s="7"/>
      <c r="AA459" s="7"/>
      <c r="AB459" s="7"/>
    </row>
    <row r="460" spans="1:28" s="313" customFormat="1">
      <c r="A460" s="339"/>
      <c r="B460" s="339"/>
      <c r="C460" s="339"/>
      <c r="D460" s="339"/>
      <c r="E460" s="340">
        <v>67</v>
      </c>
      <c r="F460" s="341">
        <v>5979.9838799999998</v>
      </c>
      <c r="G460" s="342">
        <v>3437.55188</v>
      </c>
      <c r="H460" s="342">
        <v>9417.5357600000007</v>
      </c>
      <c r="I460" s="342">
        <v>54301.615979999995</v>
      </c>
      <c r="J460" s="342">
        <v>23498.936530000003</v>
      </c>
      <c r="K460" s="342">
        <v>77800.552510000009</v>
      </c>
      <c r="L460" s="342">
        <v>30348.561440000001</v>
      </c>
      <c r="M460" s="342">
        <v>20008.1214</v>
      </c>
      <c r="N460" s="342">
        <v>50356.682840000001</v>
      </c>
      <c r="O460" s="342">
        <v>137574.77111</v>
      </c>
      <c r="P460" s="342">
        <v>384477.92324000003</v>
      </c>
      <c r="Q460" s="342">
        <v>22904.848429999998</v>
      </c>
      <c r="R460" s="343">
        <v>407382.77167000005</v>
      </c>
      <c r="S460" s="7"/>
      <c r="T460" s="7"/>
      <c r="U460" s="7"/>
      <c r="V460" s="7"/>
      <c r="W460" s="7"/>
      <c r="X460" s="7"/>
      <c r="Y460" s="7"/>
      <c r="Z460" s="7"/>
      <c r="AA460" s="7"/>
      <c r="AB460" s="7"/>
    </row>
    <row r="461" spans="1:28" s="313" customFormat="1">
      <c r="A461" s="339"/>
      <c r="B461" s="339"/>
      <c r="C461" s="339"/>
      <c r="D461" s="339"/>
      <c r="E461" s="340">
        <v>358</v>
      </c>
      <c r="F461" s="341">
        <v>905.98123999999996</v>
      </c>
      <c r="G461" s="342">
        <v>151.75873000000001</v>
      </c>
      <c r="H461" s="342">
        <v>1057.7399700000001</v>
      </c>
      <c r="I461" s="342">
        <v>22226.889309999999</v>
      </c>
      <c r="J461" s="342">
        <v>17656.073420000001</v>
      </c>
      <c r="K461" s="342">
        <v>39882.962729999999</v>
      </c>
      <c r="L461" s="342">
        <v>16976.034149999999</v>
      </c>
      <c r="M461" s="342">
        <v>18681.507559999998</v>
      </c>
      <c r="N461" s="342">
        <v>35657.541709999998</v>
      </c>
      <c r="O461" s="342">
        <v>76598.244409999999</v>
      </c>
      <c r="P461" s="342">
        <v>52241.095409999994</v>
      </c>
      <c r="Q461" s="342">
        <v>3090.5823700000001</v>
      </c>
      <c r="R461" s="343">
        <v>55331.677779999998</v>
      </c>
      <c r="S461" s="7"/>
      <c r="T461" s="7"/>
      <c r="U461" s="7"/>
      <c r="V461" s="7"/>
      <c r="W461" s="7"/>
      <c r="X461" s="7"/>
      <c r="Y461" s="7"/>
      <c r="Z461" s="7"/>
      <c r="AA461" s="7"/>
      <c r="AB461" s="7"/>
    </row>
    <row r="462" spans="1:28" s="313" customFormat="1">
      <c r="A462" s="339"/>
      <c r="B462" s="339"/>
      <c r="C462" s="339"/>
      <c r="D462" s="334" t="s">
        <v>78</v>
      </c>
      <c r="E462" s="335">
        <v>64</v>
      </c>
      <c r="F462" s="336">
        <v>28789.57331</v>
      </c>
      <c r="G462" s="337">
        <v>6417.20975</v>
      </c>
      <c r="H462" s="337">
        <v>35206.783060000002</v>
      </c>
      <c r="I462" s="337">
        <v>53376.433680000002</v>
      </c>
      <c r="J462" s="337">
        <v>27732.68662</v>
      </c>
      <c r="K462" s="337">
        <v>81109.120299999995</v>
      </c>
      <c r="L462" s="337">
        <v>16636.979019999999</v>
      </c>
      <c r="M462" s="337">
        <v>16885.687480000001</v>
      </c>
      <c r="N462" s="337">
        <v>33522.666499999999</v>
      </c>
      <c r="O462" s="337">
        <v>149838.56986000002</v>
      </c>
      <c r="P462" s="337">
        <v>30400.483459999999</v>
      </c>
      <c r="Q462" s="337">
        <v>47618.968759999996</v>
      </c>
      <c r="R462" s="338">
        <v>78019.452219999992</v>
      </c>
      <c r="S462" s="7"/>
      <c r="T462" s="7"/>
      <c r="U462" s="7"/>
      <c r="V462" s="7"/>
      <c r="W462" s="7"/>
      <c r="X462" s="7"/>
      <c r="Y462" s="7"/>
      <c r="Z462" s="7"/>
      <c r="AA462" s="7"/>
      <c r="AB462" s="7"/>
    </row>
    <row r="463" spans="1:28" s="313" customFormat="1">
      <c r="A463" s="339"/>
      <c r="B463" s="339"/>
      <c r="C463" s="339"/>
      <c r="D463" s="339"/>
      <c r="E463" s="340">
        <v>267</v>
      </c>
      <c r="F463" s="341">
        <v>2943.1904199999999</v>
      </c>
      <c r="G463" s="342">
        <v>6959.1975499999999</v>
      </c>
      <c r="H463" s="342">
        <v>9902.3879699999998</v>
      </c>
      <c r="I463" s="342">
        <v>75764.832120000006</v>
      </c>
      <c r="J463" s="342">
        <v>85090.413509999998</v>
      </c>
      <c r="K463" s="342">
        <v>160855.24562999999</v>
      </c>
      <c r="L463" s="342">
        <v>43320.107049999999</v>
      </c>
      <c r="M463" s="342">
        <v>69227.65797</v>
      </c>
      <c r="N463" s="342">
        <v>112547.76501999999</v>
      </c>
      <c r="O463" s="342">
        <v>283305.39861999999</v>
      </c>
      <c r="P463" s="342">
        <v>93321.981680000012</v>
      </c>
      <c r="Q463" s="342">
        <v>14463.456789999998</v>
      </c>
      <c r="R463" s="343">
        <v>107785.43846999999</v>
      </c>
      <c r="S463" s="7"/>
      <c r="T463" s="7"/>
      <c r="U463" s="7"/>
      <c r="V463" s="7"/>
      <c r="W463" s="7"/>
      <c r="X463" s="7"/>
      <c r="Y463" s="7"/>
      <c r="Z463" s="7"/>
      <c r="AA463" s="7"/>
      <c r="AB463" s="7"/>
    </row>
    <row r="464" spans="1:28" s="313" customFormat="1">
      <c r="A464" s="339"/>
      <c r="B464" s="339"/>
      <c r="C464" s="339"/>
      <c r="D464" s="339"/>
      <c r="E464" s="340">
        <v>286</v>
      </c>
      <c r="F464" s="341">
        <v>5687.7243600000002</v>
      </c>
      <c r="G464" s="342">
        <v>2830.5308199999999</v>
      </c>
      <c r="H464" s="342">
        <v>8518.2551800000001</v>
      </c>
      <c r="I464" s="342">
        <v>40491.954399999995</v>
      </c>
      <c r="J464" s="342">
        <v>35996.218670000002</v>
      </c>
      <c r="K464" s="342">
        <v>76488.17306999999</v>
      </c>
      <c r="L464" s="342">
        <v>27517.853769999998</v>
      </c>
      <c r="M464" s="342">
        <v>30046.93578</v>
      </c>
      <c r="N464" s="342">
        <v>57564.789549999994</v>
      </c>
      <c r="O464" s="342">
        <v>142571.21780000001</v>
      </c>
      <c r="P464" s="342">
        <v>61229.662520000005</v>
      </c>
      <c r="Q464" s="342">
        <v>1013.10243</v>
      </c>
      <c r="R464" s="343">
        <v>62242.764950000004</v>
      </c>
      <c r="S464" s="7"/>
      <c r="T464" s="7"/>
      <c r="U464" s="7"/>
      <c r="V464" s="7"/>
      <c r="W464" s="7"/>
      <c r="X464" s="7"/>
      <c r="Y464" s="7"/>
      <c r="Z464" s="7"/>
      <c r="AA464" s="7"/>
      <c r="AB464" s="7"/>
    </row>
    <row r="465" spans="1:28" s="313" customFormat="1">
      <c r="A465" s="339"/>
      <c r="B465" s="339"/>
      <c r="C465" s="339"/>
      <c r="D465" s="339"/>
      <c r="E465" s="340">
        <v>373</v>
      </c>
      <c r="F465" s="341">
        <v>60.53349</v>
      </c>
      <c r="G465" s="342">
        <v>2.1700000000000001E-3</v>
      </c>
      <c r="H465" s="342">
        <v>60.53566</v>
      </c>
      <c r="I465" s="342">
        <v>21092.824000000001</v>
      </c>
      <c r="J465" s="342">
        <v>17616.82331</v>
      </c>
      <c r="K465" s="342">
        <v>38709.64731</v>
      </c>
      <c r="L465" s="342">
        <v>13225.393970000001</v>
      </c>
      <c r="M465" s="342">
        <v>16240.181339999999</v>
      </c>
      <c r="N465" s="342">
        <v>29465.57531</v>
      </c>
      <c r="O465" s="342">
        <v>68235.758279999995</v>
      </c>
      <c r="P465" s="342">
        <v>46071.42684</v>
      </c>
      <c r="Q465" s="342">
        <v>1212.7425900000001</v>
      </c>
      <c r="R465" s="343">
        <v>47284.169430000002</v>
      </c>
      <c r="S465" s="7"/>
      <c r="T465" s="7"/>
      <c r="U465" s="7"/>
      <c r="V465" s="7"/>
      <c r="W465" s="7"/>
      <c r="X465" s="7"/>
      <c r="Y465" s="7"/>
      <c r="Z465" s="7"/>
      <c r="AA465" s="7"/>
      <c r="AB465" s="7"/>
    </row>
    <row r="466" spans="1:28" s="313" customFormat="1">
      <c r="A466" s="339"/>
      <c r="B466" s="339"/>
      <c r="C466" s="339"/>
      <c r="D466" s="334" t="s">
        <v>56</v>
      </c>
      <c r="E466" s="335">
        <v>26</v>
      </c>
      <c r="F466" s="336">
        <v>47227.683119999994</v>
      </c>
      <c r="G466" s="337">
        <v>23430.620749999998</v>
      </c>
      <c r="H466" s="337">
        <v>70658.303870000003</v>
      </c>
      <c r="I466" s="337">
        <v>27398.728749999998</v>
      </c>
      <c r="J466" s="337">
        <v>20748.45938</v>
      </c>
      <c r="K466" s="337">
        <v>48147.188130000002</v>
      </c>
      <c r="L466" s="337">
        <v>15306.738960000001</v>
      </c>
      <c r="M466" s="337">
        <v>24043.609570000001</v>
      </c>
      <c r="N466" s="337">
        <v>39350.348530000003</v>
      </c>
      <c r="O466" s="337">
        <v>158155.84052999999</v>
      </c>
      <c r="P466" s="337">
        <v>58486.309439999997</v>
      </c>
      <c r="Q466" s="337">
        <v>61444.797639999997</v>
      </c>
      <c r="R466" s="338">
        <v>119931.10708</v>
      </c>
      <c r="S466" s="7"/>
      <c r="T466" s="7"/>
      <c r="U466" s="7"/>
      <c r="V466" s="7"/>
      <c r="W466" s="7"/>
      <c r="X466" s="7"/>
      <c r="Y466" s="7"/>
      <c r="Z466" s="7"/>
      <c r="AA466" s="7"/>
      <c r="AB466" s="7"/>
    </row>
    <row r="467" spans="1:28" s="313" customFormat="1">
      <c r="A467" s="339"/>
      <c r="B467" s="339"/>
      <c r="C467" s="339"/>
      <c r="D467" s="339"/>
      <c r="E467" s="340">
        <v>28</v>
      </c>
      <c r="F467" s="341">
        <v>14799.721670000001</v>
      </c>
      <c r="G467" s="342">
        <v>2089.5583000000001</v>
      </c>
      <c r="H467" s="342">
        <v>16889.27997</v>
      </c>
      <c r="I467" s="342">
        <v>21054.568789999998</v>
      </c>
      <c r="J467" s="342">
        <v>9365.4716599999992</v>
      </c>
      <c r="K467" s="342">
        <v>30420.04045</v>
      </c>
      <c r="L467" s="342">
        <v>11224.89359</v>
      </c>
      <c r="M467" s="342">
        <v>6693.2163</v>
      </c>
      <c r="N467" s="342">
        <v>17918.10989</v>
      </c>
      <c r="O467" s="342">
        <v>65227.430310000003</v>
      </c>
      <c r="P467" s="342">
        <v>102469.44086</v>
      </c>
      <c r="Q467" s="342">
        <v>5975.9759199999999</v>
      </c>
      <c r="R467" s="343">
        <v>108445.41678</v>
      </c>
      <c r="S467" s="7"/>
      <c r="T467" s="7"/>
      <c r="U467" s="7"/>
      <c r="V467" s="7"/>
      <c r="W467" s="7"/>
      <c r="X467" s="7"/>
      <c r="Y467" s="7"/>
      <c r="Z467" s="7"/>
      <c r="AA467" s="7"/>
      <c r="AB467" s="7"/>
    </row>
    <row r="468" spans="1:28" s="313" customFormat="1">
      <c r="A468" s="339"/>
      <c r="B468" s="339"/>
      <c r="C468" s="339"/>
      <c r="D468" s="339"/>
      <c r="E468" s="340">
        <v>161</v>
      </c>
      <c r="F468" s="341">
        <v>2917.73704</v>
      </c>
      <c r="G468" s="342">
        <v>2393.2112999999999</v>
      </c>
      <c r="H468" s="342">
        <v>5310.9483399999999</v>
      </c>
      <c r="I468" s="342">
        <v>17838.256530000002</v>
      </c>
      <c r="J468" s="342">
        <v>6058.8404</v>
      </c>
      <c r="K468" s="342">
        <v>23897.09693</v>
      </c>
      <c r="L468" s="342">
        <v>14144.084199999999</v>
      </c>
      <c r="M468" s="342">
        <v>4692.4739200000004</v>
      </c>
      <c r="N468" s="342">
        <v>18836.558120000002</v>
      </c>
      <c r="O468" s="342">
        <v>48044.603390000004</v>
      </c>
      <c r="P468" s="342">
        <v>173234.88506</v>
      </c>
      <c r="Q468" s="342">
        <v>5551.2927499999996</v>
      </c>
      <c r="R468" s="343">
        <v>178786.17780999999</v>
      </c>
      <c r="S468" s="7"/>
      <c r="T468" s="7"/>
      <c r="U468" s="7"/>
      <c r="V468" s="7"/>
      <c r="W468" s="7"/>
      <c r="X468" s="7"/>
      <c r="Y468" s="7"/>
      <c r="Z468" s="7"/>
      <c r="AA468" s="7"/>
      <c r="AB468" s="7"/>
    </row>
    <row r="469" spans="1:28" s="313" customFormat="1">
      <c r="A469" s="339"/>
      <c r="B469" s="339"/>
      <c r="C469" s="339"/>
      <c r="D469" s="339"/>
      <c r="E469" s="340">
        <v>362</v>
      </c>
      <c r="F469" s="341">
        <v>774.97719999999993</v>
      </c>
      <c r="G469" s="342">
        <v>447.72353999999996</v>
      </c>
      <c r="H469" s="342">
        <v>1222.70074</v>
      </c>
      <c r="I469" s="342">
        <v>12176.23533</v>
      </c>
      <c r="J469" s="342">
        <v>5564.5000899999995</v>
      </c>
      <c r="K469" s="342">
        <v>17740.735420000001</v>
      </c>
      <c r="L469" s="342">
        <v>9512.0551899999991</v>
      </c>
      <c r="M469" s="342">
        <v>3221.0403999999999</v>
      </c>
      <c r="N469" s="342">
        <v>12733.095589999999</v>
      </c>
      <c r="O469" s="342">
        <v>31696.531749999998</v>
      </c>
      <c r="P469" s="342">
        <v>74925.092900000003</v>
      </c>
      <c r="Q469" s="342">
        <v>1171.2374199999999</v>
      </c>
      <c r="R469" s="343">
        <v>76096.330319999994</v>
      </c>
      <c r="S469" s="7"/>
      <c r="T469" s="7"/>
      <c r="U469" s="7"/>
      <c r="V469" s="7"/>
      <c r="W469" s="7"/>
      <c r="X469" s="7"/>
      <c r="Y469" s="7"/>
      <c r="Z469" s="7"/>
      <c r="AA469" s="7"/>
      <c r="AB469" s="7"/>
    </row>
    <row r="470" spans="1:28" s="313" customFormat="1">
      <c r="A470" s="339"/>
      <c r="B470" s="339"/>
      <c r="C470" s="339"/>
      <c r="D470" s="334" t="s">
        <v>16</v>
      </c>
      <c r="E470" s="335">
        <v>7</v>
      </c>
      <c r="F470" s="336">
        <v>1804449.5878699999</v>
      </c>
      <c r="G470" s="337">
        <v>321665.31654999999</v>
      </c>
      <c r="H470" s="337">
        <v>2126114.90442</v>
      </c>
      <c r="I470" s="337">
        <v>168762.48425000001</v>
      </c>
      <c r="J470" s="337">
        <v>61704.035240000005</v>
      </c>
      <c r="K470" s="337">
        <v>230466.51949000001</v>
      </c>
      <c r="L470" s="337">
        <v>100282.18301000001</v>
      </c>
      <c r="M470" s="337">
        <v>86167.857390000005</v>
      </c>
      <c r="N470" s="337">
        <v>186450.0404</v>
      </c>
      <c r="O470" s="337">
        <v>2543031.4643099997</v>
      </c>
      <c r="P470" s="337">
        <v>4075315.3855999997</v>
      </c>
      <c r="Q470" s="337">
        <v>297601.18135000003</v>
      </c>
      <c r="R470" s="338">
        <v>4372916.5669499999</v>
      </c>
      <c r="S470" s="7"/>
      <c r="T470" s="7"/>
      <c r="U470" s="7"/>
      <c r="V470" s="7"/>
      <c r="W470" s="7"/>
      <c r="X470" s="7"/>
      <c r="Y470" s="7"/>
      <c r="Z470" s="7"/>
      <c r="AA470" s="7"/>
      <c r="AB470" s="7"/>
    </row>
    <row r="471" spans="1:28" s="313" customFormat="1">
      <c r="A471" s="339"/>
      <c r="B471" s="339"/>
      <c r="C471" s="339"/>
      <c r="D471" s="339"/>
      <c r="E471" s="340">
        <v>150</v>
      </c>
      <c r="F471" s="341">
        <v>37079.148520000002</v>
      </c>
      <c r="G471" s="342">
        <v>7341.5635599999996</v>
      </c>
      <c r="H471" s="342">
        <v>44420.712079999998</v>
      </c>
      <c r="I471" s="342">
        <v>53525.31394</v>
      </c>
      <c r="J471" s="342">
        <v>35486.955470000001</v>
      </c>
      <c r="K471" s="342">
        <v>89012.269409999994</v>
      </c>
      <c r="L471" s="342">
        <v>22728.396539999998</v>
      </c>
      <c r="M471" s="342">
        <v>24432.17914</v>
      </c>
      <c r="N471" s="342">
        <v>47160.575680000002</v>
      </c>
      <c r="O471" s="342">
        <v>180593.55716999999</v>
      </c>
      <c r="P471" s="342">
        <v>173971.31558000002</v>
      </c>
      <c r="Q471" s="342">
        <v>7804.5657799999999</v>
      </c>
      <c r="R471" s="343">
        <v>181775.88136000003</v>
      </c>
      <c r="S471" s="7"/>
      <c r="T471" s="7"/>
      <c r="U471" s="7"/>
      <c r="V471" s="7"/>
      <c r="W471" s="7"/>
      <c r="X471" s="7"/>
      <c r="Y471" s="7"/>
      <c r="Z471" s="7"/>
      <c r="AA471" s="7"/>
      <c r="AB471" s="7"/>
    </row>
    <row r="472" spans="1:28" s="313" customFormat="1">
      <c r="A472" s="339"/>
      <c r="B472" s="339"/>
      <c r="C472" s="339"/>
      <c r="D472" s="339"/>
      <c r="E472" s="340">
        <v>254</v>
      </c>
      <c r="F472" s="341">
        <v>13137.660599999999</v>
      </c>
      <c r="G472" s="342">
        <v>14063.23518</v>
      </c>
      <c r="H472" s="342">
        <v>27200.895780000003</v>
      </c>
      <c r="I472" s="342">
        <v>25129.80431</v>
      </c>
      <c r="J472" s="342">
        <v>16005.195589999999</v>
      </c>
      <c r="K472" s="342">
        <v>41134.999899999995</v>
      </c>
      <c r="L472" s="342">
        <v>20132.173070000001</v>
      </c>
      <c r="M472" s="342">
        <v>10485.56055</v>
      </c>
      <c r="N472" s="342">
        <v>30617.733620000003</v>
      </c>
      <c r="O472" s="342">
        <v>98953.629300000001</v>
      </c>
      <c r="P472" s="342">
        <v>115193.76801999999</v>
      </c>
      <c r="Q472" s="342">
        <v>10671.567660000001</v>
      </c>
      <c r="R472" s="343">
        <v>125865.33568</v>
      </c>
      <c r="S472" s="7"/>
      <c r="T472" s="7"/>
      <c r="U472" s="7"/>
      <c r="V472" s="7"/>
      <c r="W472" s="7"/>
      <c r="X472" s="7"/>
      <c r="Y472" s="7"/>
      <c r="Z472" s="7"/>
      <c r="AA472" s="7"/>
      <c r="AB472" s="7"/>
    </row>
    <row r="473" spans="1:28" s="313" customFormat="1">
      <c r="A473" s="339"/>
      <c r="B473" s="339"/>
      <c r="C473" s="339"/>
      <c r="D473" s="339"/>
      <c r="E473" s="340">
        <v>347</v>
      </c>
      <c r="F473" s="341">
        <v>5129.3283200000005</v>
      </c>
      <c r="G473" s="342">
        <v>969.53518999999994</v>
      </c>
      <c r="H473" s="342">
        <v>6098.8635100000001</v>
      </c>
      <c r="I473" s="342">
        <v>26549.295690000003</v>
      </c>
      <c r="J473" s="342">
        <v>16242.2129</v>
      </c>
      <c r="K473" s="342">
        <v>42791.508590000005</v>
      </c>
      <c r="L473" s="342">
        <v>14999.88385</v>
      </c>
      <c r="M473" s="342">
        <v>16161.225060000001</v>
      </c>
      <c r="N473" s="342">
        <v>31161.108909999999</v>
      </c>
      <c r="O473" s="342">
        <v>80051.481010000003</v>
      </c>
      <c r="P473" s="342">
        <v>66828.099889999998</v>
      </c>
      <c r="Q473" s="342">
        <v>12383.447769999999</v>
      </c>
      <c r="R473" s="343">
        <v>79211.547659999997</v>
      </c>
      <c r="S473" s="7"/>
      <c r="T473" s="7"/>
      <c r="U473" s="7"/>
      <c r="V473" s="7"/>
      <c r="W473" s="7"/>
      <c r="X473" s="7"/>
      <c r="Y473" s="7"/>
      <c r="Z473" s="7"/>
      <c r="AA473" s="7"/>
      <c r="AB473" s="7"/>
    </row>
    <row r="474" spans="1:28" s="313" customFormat="1">
      <c r="A474" s="339"/>
      <c r="B474" s="339"/>
      <c r="C474" s="339"/>
      <c r="D474" s="334" t="s">
        <v>57</v>
      </c>
      <c r="E474" s="335">
        <v>33</v>
      </c>
      <c r="F474" s="336">
        <v>16726.047890000002</v>
      </c>
      <c r="G474" s="337">
        <v>4768.3043600000001</v>
      </c>
      <c r="H474" s="337">
        <v>21494.35225</v>
      </c>
      <c r="I474" s="337">
        <v>47772.897320000004</v>
      </c>
      <c r="J474" s="337">
        <v>30232.931410000001</v>
      </c>
      <c r="K474" s="337">
        <v>78005.828730000008</v>
      </c>
      <c r="L474" s="337">
        <v>31772.8475</v>
      </c>
      <c r="M474" s="337">
        <v>33978.57329</v>
      </c>
      <c r="N474" s="337">
        <v>65751.420790000004</v>
      </c>
      <c r="O474" s="337">
        <v>165251.60177000001</v>
      </c>
      <c r="P474" s="337">
        <v>104499.96128</v>
      </c>
      <c r="Q474" s="337">
        <v>8114.5631900000008</v>
      </c>
      <c r="R474" s="338">
        <v>112614.52447</v>
      </c>
      <c r="S474" s="7"/>
      <c r="T474" s="7"/>
      <c r="U474" s="7"/>
      <c r="V474" s="7"/>
      <c r="W474" s="7"/>
      <c r="X474" s="7"/>
      <c r="Y474" s="7"/>
      <c r="Z474" s="7"/>
      <c r="AA474" s="7"/>
      <c r="AB474" s="7"/>
    </row>
    <row r="475" spans="1:28" s="313" customFormat="1">
      <c r="A475" s="339"/>
      <c r="B475" s="339"/>
      <c r="C475" s="339"/>
      <c r="D475" s="334" t="s">
        <v>58</v>
      </c>
      <c r="E475" s="335">
        <v>322</v>
      </c>
      <c r="F475" s="336">
        <v>974.69944999999996</v>
      </c>
      <c r="G475" s="337">
        <v>2934.3685</v>
      </c>
      <c r="H475" s="337">
        <v>3909.0679500000001</v>
      </c>
      <c r="I475" s="337">
        <v>19023.340530000001</v>
      </c>
      <c r="J475" s="337">
        <v>10120.186960000001</v>
      </c>
      <c r="K475" s="337">
        <v>29143.527489999997</v>
      </c>
      <c r="L475" s="337">
        <v>15529.07712</v>
      </c>
      <c r="M475" s="337">
        <v>7925.5170399999997</v>
      </c>
      <c r="N475" s="337">
        <v>23454.594160000001</v>
      </c>
      <c r="O475" s="337">
        <v>56507.189599999998</v>
      </c>
      <c r="P475" s="337">
        <v>53264.074630000003</v>
      </c>
      <c r="Q475" s="337">
        <v>1815.1872599999999</v>
      </c>
      <c r="R475" s="338">
        <v>55079.261890000002</v>
      </c>
      <c r="S475" s="7"/>
      <c r="T475" s="7"/>
      <c r="U475" s="7"/>
      <c r="V475" s="7"/>
      <c r="W475" s="7"/>
      <c r="X475" s="7"/>
      <c r="Y475" s="7"/>
      <c r="Z475" s="7"/>
      <c r="AA475" s="7"/>
      <c r="AB475" s="7"/>
    </row>
    <row r="476" spans="1:28" s="313" customFormat="1">
      <c r="A476" s="339"/>
      <c r="B476" s="339"/>
      <c r="C476" s="339"/>
      <c r="D476" s="339"/>
      <c r="E476" s="340">
        <v>275</v>
      </c>
      <c r="F476" s="341">
        <v>12694.35598</v>
      </c>
      <c r="G476" s="342">
        <v>4580.1009100000001</v>
      </c>
      <c r="H476" s="342">
        <v>17274.456890000001</v>
      </c>
      <c r="I476" s="342">
        <v>29653.983640000002</v>
      </c>
      <c r="J476" s="342">
        <v>15019.20239</v>
      </c>
      <c r="K476" s="342">
        <v>44673.186030000004</v>
      </c>
      <c r="L476" s="342">
        <v>26079.656879999999</v>
      </c>
      <c r="M476" s="342">
        <v>16661.418170000001</v>
      </c>
      <c r="N476" s="342">
        <v>42741.075049999999</v>
      </c>
      <c r="O476" s="342">
        <v>104688.71797</v>
      </c>
      <c r="P476" s="342">
        <v>82502.767359999998</v>
      </c>
      <c r="Q476" s="342">
        <v>3044.9991299999997</v>
      </c>
      <c r="R476" s="343">
        <v>85547.766489999995</v>
      </c>
      <c r="S476" s="7"/>
      <c r="T476" s="7"/>
      <c r="U476" s="7"/>
      <c r="V476" s="7"/>
      <c r="W476" s="7"/>
      <c r="X476" s="7"/>
      <c r="Y476" s="7"/>
      <c r="Z476" s="7"/>
      <c r="AA476" s="7"/>
      <c r="AB476" s="7"/>
    </row>
    <row r="477" spans="1:28" s="313" customFormat="1">
      <c r="A477" s="339"/>
      <c r="B477" s="339"/>
      <c r="C477" s="339"/>
      <c r="D477" s="334" t="s">
        <v>266</v>
      </c>
      <c r="E477" s="335">
        <v>334</v>
      </c>
      <c r="F477" s="336">
        <v>2887.5145600000001</v>
      </c>
      <c r="G477" s="337">
        <v>984.14157999999998</v>
      </c>
      <c r="H477" s="337">
        <v>3871.6561400000001</v>
      </c>
      <c r="I477" s="337">
        <v>14973.29897</v>
      </c>
      <c r="J477" s="337">
        <v>5290.6227800000006</v>
      </c>
      <c r="K477" s="337">
        <v>20263.921750000001</v>
      </c>
      <c r="L477" s="337">
        <v>8067.8122899999998</v>
      </c>
      <c r="M477" s="337">
        <v>3692.11321</v>
      </c>
      <c r="N477" s="337">
        <v>11759.925499999999</v>
      </c>
      <c r="O477" s="337">
        <v>35895.503389999998</v>
      </c>
      <c r="P477" s="337">
        <v>75184.490810000003</v>
      </c>
      <c r="Q477" s="337">
        <v>2005.0312799999999</v>
      </c>
      <c r="R477" s="338">
        <v>77189.522089999999</v>
      </c>
      <c r="S477" s="7"/>
      <c r="T477" s="7"/>
      <c r="U477" s="7"/>
      <c r="V477" s="7"/>
      <c r="W477" s="7"/>
      <c r="X477" s="7"/>
      <c r="Y477" s="7"/>
      <c r="Z477" s="7"/>
      <c r="AA477" s="7"/>
      <c r="AB477" s="7"/>
    </row>
    <row r="478" spans="1:28" s="313" customFormat="1">
      <c r="A478" s="339"/>
      <c r="B478" s="339"/>
      <c r="C478" s="339"/>
      <c r="D478" s="334" t="s">
        <v>267</v>
      </c>
      <c r="E478" s="335">
        <v>34</v>
      </c>
      <c r="F478" s="336">
        <v>12558.22819</v>
      </c>
      <c r="G478" s="337">
        <v>4134.7546499999999</v>
      </c>
      <c r="H478" s="337">
        <v>16692.982840000001</v>
      </c>
      <c r="I478" s="337">
        <v>46173.827010000001</v>
      </c>
      <c r="J478" s="337">
        <v>34457.098100000003</v>
      </c>
      <c r="K478" s="337">
        <v>80630.925109999996</v>
      </c>
      <c r="L478" s="337">
        <v>27857.784879999999</v>
      </c>
      <c r="M478" s="337">
        <v>19340.59187</v>
      </c>
      <c r="N478" s="337">
        <v>47198.376750000003</v>
      </c>
      <c r="O478" s="337">
        <v>144522.28469999999</v>
      </c>
      <c r="P478" s="337">
        <v>36417.95738</v>
      </c>
      <c r="Q478" s="337">
        <v>4114.98981</v>
      </c>
      <c r="R478" s="338">
        <v>40532.947189999999</v>
      </c>
      <c r="S478" s="7"/>
      <c r="T478" s="7"/>
      <c r="U478" s="7"/>
      <c r="V478" s="7"/>
      <c r="W478" s="7"/>
      <c r="X478" s="7"/>
      <c r="Y478" s="7"/>
      <c r="Z478" s="7"/>
      <c r="AA478" s="7"/>
      <c r="AB478" s="7"/>
    </row>
    <row r="479" spans="1:28" s="313" customFormat="1">
      <c r="A479" s="339"/>
      <c r="B479" s="339"/>
      <c r="C479" s="339"/>
      <c r="D479" s="334" t="s">
        <v>60</v>
      </c>
      <c r="E479" s="335">
        <v>36</v>
      </c>
      <c r="F479" s="336">
        <v>23333.232739999999</v>
      </c>
      <c r="G479" s="337">
        <v>21597.452550000002</v>
      </c>
      <c r="H479" s="337">
        <v>44930.685290000001</v>
      </c>
      <c r="I479" s="337">
        <v>71137.550560000003</v>
      </c>
      <c r="J479" s="337">
        <v>79262.013139999995</v>
      </c>
      <c r="K479" s="337">
        <v>150399.5637</v>
      </c>
      <c r="L479" s="337">
        <v>63968.718270000005</v>
      </c>
      <c r="M479" s="337">
        <v>70824.37473000001</v>
      </c>
      <c r="N479" s="337">
        <v>134793.09299999999</v>
      </c>
      <c r="O479" s="337">
        <v>330123.34198999999</v>
      </c>
      <c r="P479" s="337">
        <v>336169.30007</v>
      </c>
      <c r="Q479" s="337">
        <v>159553.74741000001</v>
      </c>
      <c r="R479" s="338">
        <v>495723.04748000001</v>
      </c>
      <c r="S479" s="7"/>
      <c r="T479" s="7"/>
      <c r="U479" s="7"/>
      <c r="V479" s="7"/>
      <c r="W479" s="7"/>
      <c r="X479" s="7"/>
      <c r="Y479" s="7"/>
      <c r="Z479" s="7"/>
      <c r="AA479" s="7"/>
      <c r="AB479" s="7"/>
    </row>
    <row r="480" spans="1:28" s="313" customFormat="1">
      <c r="A480" s="339"/>
      <c r="B480" s="339"/>
      <c r="C480" s="339"/>
      <c r="D480" s="339"/>
      <c r="E480" s="340">
        <v>38</v>
      </c>
      <c r="F480" s="341">
        <v>17927.589350000002</v>
      </c>
      <c r="G480" s="342">
        <v>9713.6786899999988</v>
      </c>
      <c r="H480" s="342">
        <v>27641.268039999999</v>
      </c>
      <c r="I480" s="342">
        <v>36445.163520000002</v>
      </c>
      <c r="J480" s="342">
        <v>39634.85181</v>
      </c>
      <c r="K480" s="342">
        <v>76080.015329999995</v>
      </c>
      <c r="L480" s="342">
        <v>20323.75662</v>
      </c>
      <c r="M480" s="342">
        <v>31471.586039999998</v>
      </c>
      <c r="N480" s="342">
        <v>51795.342659999995</v>
      </c>
      <c r="O480" s="342">
        <v>155516.62603000001</v>
      </c>
      <c r="P480" s="342">
        <v>110554.44073999999</v>
      </c>
      <c r="Q480" s="342">
        <v>17872.89949</v>
      </c>
      <c r="R480" s="343">
        <v>128427.34023</v>
      </c>
      <c r="S480" s="7"/>
      <c r="T480" s="7"/>
      <c r="U480" s="7"/>
      <c r="V480" s="7"/>
      <c r="W480" s="7"/>
      <c r="X480" s="7"/>
      <c r="Y480" s="7"/>
      <c r="Z480" s="7"/>
      <c r="AA480" s="7"/>
      <c r="AB480" s="7"/>
    </row>
    <row r="481" spans="1:28" s="313" customFormat="1">
      <c r="A481" s="339"/>
      <c r="B481" s="339"/>
      <c r="C481" s="339"/>
      <c r="D481" s="339"/>
      <c r="E481" s="340">
        <v>77</v>
      </c>
      <c r="F481" s="341">
        <v>5221.7709999999997</v>
      </c>
      <c r="G481" s="342">
        <v>12949.50224</v>
      </c>
      <c r="H481" s="342">
        <v>18171.273239999999</v>
      </c>
      <c r="I481" s="342">
        <v>30350.536070000002</v>
      </c>
      <c r="J481" s="342">
        <v>51338.058859999997</v>
      </c>
      <c r="K481" s="342">
        <v>81688.594930000007</v>
      </c>
      <c r="L481" s="342">
        <v>25892.685839999998</v>
      </c>
      <c r="M481" s="342">
        <v>40414.239540000002</v>
      </c>
      <c r="N481" s="342">
        <v>66306.925380000001</v>
      </c>
      <c r="O481" s="342">
        <v>166166.79355</v>
      </c>
      <c r="P481" s="342">
        <v>86443.160189999995</v>
      </c>
      <c r="Q481" s="342">
        <v>23072.833730000002</v>
      </c>
      <c r="R481" s="343">
        <v>109515.99392000001</v>
      </c>
      <c r="S481" s="7"/>
      <c r="T481" s="7"/>
      <c r="U481" s="7"/>
      <c r="V481" s="7"/>
      <c r="W481" s="7"/>
      <c r="X481" s="7"/>
      <c r="Y481" s="7"/>
      <c r="Z481" s="7"/>
      <c r="AA481" s="7"/>
      <c r="AB481" s="7"/>
    </row>
    <row r="482" spans="1:28" s="313" customFormat="1">
      <c r="A482" s="339"/>
      <c r="B482" s="339"/>
      <c r="C482" s="339"/>
      <c r="D482" s="339"/>
      <c r="E482" s="340">
        <v>96</v>
      </c>
      <c r="F482" s="341">
        <v>12342.854019999999</v>
      </c>
      <c r="G482" s="342">
        <v>17483.316340000001</v>
      </c>
      <c r="H482" s="342">
        <v>29826.17036</v>
      </c>
      <c r="I482" s="342">
        <v>26158.605460000002</v>
      </c>
      <c r="J482" s="342">
        <v>41551.420960000003</v>
      </c>
      <c r="K482" s="342">
        <v>67710.026419999995</v>
      </c>
      <c r="L482" s="342">
        <v>15175.75424</v>
      </c>
      <c r="M482" s="342">
        <v>27669.06926</v>
      </c>
      <c r="N482" s="342">
        <v>42844.823499999999</v>
      </c>
      <c r="O482" s="342">
        <v>140381.02028</v>
      </c>
      <c r="P482" s="342">
        <v>47365.125770000006</v>
      </c>
      <c r="Q482" s="342">
        <v>9394.2224100000003</v>
      </c>
      <c r="R482" s="343">
        <v>56759.348180000001</v>
      </c>
      <c r="S482" s="7"/>
      <c r="T482" s="7"/>
      <c r="U482" s="7"/>
      <c r="V482" s="7"/>
      <c r="W482" s="7"/>
      <c r="X482" s="7"/>
      <c r="Y482" s="7"/>
      <c r="Z482" s="7"/>
      <c r="AA482" s="7"/>
      <c r="AB482" s="7"/>
    </row>
    <row r="483" spans="1:28" s="313" customFormat="1">
      <c r="A483" s="339"/>
      <c r="B483" s="339"/>
      <c r="C483" s="339"/>
      <c r="D483" s="339"/>
      <c r="E483" s="340">
        <v>164</v>
      </c>
      <c r="F483" s="341">
        <v>10901.915369999999</v>
      </c>
      <c r="G483" s="342">
        <v>15058.781949999999</v>
      </c>
      <c r="H483" s="342">
        <v>25960.697319999999</v>
      </c>
      <c r="I483" s="342">
        <v>59453.75099</v>
      </c>
      <c r="J483" s="342">
        <v>49563.790200000003</v>
      </c>
      <c r="K483" s="342">
        <v>109017.54119</v>
      </c>
      <c r="L483" s="342">
        <v>22690.184799999999</v>
      </c>
      <c r="M483" s="342">
        <v>35901.1783</v>
      </c>
      <c r="N483" s="342">
        <v>58591.363100000002</v>
      </c>
      <c r="O483" s="342">
        <v>193569.60161000001</v>
      </c>
      <c r="P483" s="342">
        <v>56810.867009999994</v>
      </c>
      <c r="Q483" s="342">
        <v>21733.72625</v>
      </c>
      <c r="R483" s="343">
        <v>78544.593260000009</v>
      </c>
      <c r="S483" s="7"/>
      <c r="T483" s="7"/>
      <c r="U483" s="7"/>
      <c r="V483" s="7"/>
      <c r="W483" s="7"/>
      <c r="X483" s="7"/>
      <c r="Y483" s="7"/>
      <c r="Z483" s="7"/>
      <c r="AA483" s="7"/>
      <c r="AB483" s="7"/>
    </row>
    <row r="484" spans="1:28" s="313" customFormat="1">
      <c r="A484" s="339"/>
      <c r="B484" s="339"/>
      <c r="C484" s="339"/>
      <c r="D484" s="339"/>
      <c r="E484" s="340">
        <v>252</v>
      </c>
      <c r="F484" s="341">
        <v>7900.6283600000006</v>
      </c>
      <c r="G484" s="342">
        <v>11082.36658</v>
      </c>
      <c r="H484" s="342">
        <v>18982.99494</v>
      </c>
      <c r="I484" s="342">
        <v>33601.183870000001</v>
      </c>
      <c r="J484" s="342">
        <v>53362.82963</v>
      </c>
      <c r="K484" s="342">
        <v>86964.013500000001</v>
      </c>
      <c r="L484" s="342">
        <v>16616.608789999998</v>
      </c>
      <c r="M484" s="342">
        <v>33649.374299999996</v>
      </c>
      <c r="N484" s="342">
        <v>50265.983090000002</v>
      </c>
      <c r="O484" s="342">
        <v>156212.99153</v>
      </c>
      <c r="P484" s="342">
        <v>81397.236090000006</v>
      </c>
      <c r="Q484" s="342">
        <v>16333.99524</v>
      </c>
      <c r="R484" s="343">
        <v>97731.231329999995</v>
      </c>
      <c r="S484" s="7"/>
      <c r="T484" s="7"/>
      <c r="U484" s="7"/>
      <c r="V484" s="7"/>
      <c r="W484" s="7"/>
      <c r="X484" s="7"/>
      <c r="Y484" s="7"/>
      <c r="Z484" s="7"/>
      <c r="AA484" s="7"/>
      <c r="AB484" s="7"/>
    </row>
    <row r="485" spans="1:28" s="313" customFormat="1">
      <c r="A485" s="339"/>
      <c r="B485" s="339"/>
      <c r="C485" s="339"/>
      <c r="D485" s="339"/>
      <c r="E485" s="340">
        <v>271</v>
      </c>
      <c r="F485" s="341">
        <v>2690.7268300000001</v>
      </c>
      <c r="G485" s="342">
        <v>958.24744999999996</v>
      </c>
      <c r="H485" s="342">
        <v>3648.9742799999999</v>
      </c>
      <c r="I485" s="342">
        <v>27011.386140000002</v>
      </c>
      <c r="J485" s="342">
        <v>26206.733339999999</v>
      </c>
      <c r="K485" s="342">
        <v>53218.119479999994</v>
      </c>
      <c r="L485" s="342">
        <v>17538.993760000001</v>
      </c>
      <c r="M485" s="342">
        <v>22261.860720000001</v>
      </c>
      <c r="N485" s="342">
        <v>39800.854479999995</v>
      </c>
      <c r="O485" s="342">
        <v>96667.948239999998</v>
      </c>
      <c r="P485" s="342">
        <v>41698.521159999997</v>
      </c>
      <c r="Q485" s="342">
        <v>6798.5436300000001</v>
      </c>
      <c r="R485" s="343">
        <v>48497.064789999997</v>
      </c>
      <c r="S485" s="7"/>
      <c r="T485" s="7"/>
      <c r="U485" s="7"/>
      <c r="V485" s="7"/>
      <c r="W485" s="7"/>
      <c r="X485" s="7"/>
      <c r="Y485" s="7"/>
      <c r="Z485" s="7"/>
      <c r="AA485" s="7"/>
      <c r="AB485" s="7"/>
    </row>
    <row r="486" spans="1:28" s="313" customFormat="1">
      <c r="A486" s="339"/>
      <c r="B486" s="339"/>
      <c r="C486" s="339"/>
      <c r="D486" s="334" t="s">
        <v>82</v>
      </c>
      <c r="E486" s="335">
        <v>295</v>
      </c>
      <c r="F486" s="336">
        <v>9828.4067400000004</v>
      </c>
      <c r="G486" s="337">
        <v>7314.3021399999998</v>
      </c>
      <c r="H486" s="337">
        <v>17142.708879999998</v>
      </c>
      <c r="I486" s="337">
        <v>28572.65956</v>
      </c>
      <c r="J486" s="337">
        <v>6427.7870700000003</v>
      </c>
      <c r="K486" s="337">
        <v>35000.446630000006</v>
      </c>
      <c r="L486" s="337">
        <v>17467.454379999999</v>
      </c>
      <c r="M486" s="337">
        <v>5250.9367400000001</v>
      </c>
      <c r="N486" s="337">
        <v>22718.39112</v>
      </c>
      <c r="O486" s="337">
        <v>74861.546629999997</v>
      </c>
      <c r="P486" s="337">
        <v>59320.209109999996</v>
      </c>
      <c r="Q486" s="337">
        <v>263.42739</v>
      </c>
      <c r="R486" s="338">
        <v>59583.636500000001</v>
      </c>
      <c r="S486" s="7"/>
      <c r="T486" s="7"/>
      <c r="U486" s="7"/>
      <c r="V486" s="7"/>
      <c r="W486" s="7"/>
      <c r="X486" s="7"/>
      <c r="Y486" s="7"/>
      <c r="Z486" s="7"/>
      <c r="AA486" s="7"/>
      <c r="AB486" s="7"/>
    </row>
    <row r="487" spans="1:28" s="313" customFormat="1">
      <c r="A487" s="339"/>
      <c r="B487" s="339"/>
      <c r="C487" s="339"/>
      <c r="D487" s="334" t="s">
        <v>67</v>
      </c>
      <c r="E487" s="335">
        <v>112</v>
      </c>
      <c r="F487" s="336">
        <v>1673.01189</v>
      </c>
      <c r="G487" s="337">
        <v>1276.8142600000001</v>
      </c>
      <c r="H487" s="337">
        <v>2949.8261499999999</v>
      </c>
      <c r="I487" s="337">
        <v>26998.89415</v>
      </c>
      <c r="J487" s="337">
        <v>24559.829309999997</v>
      </c>
      <c r="K487" s="337">
        <v>51558.723460000001</v>
      </c>
      <c r="L487" s="337">
        <v>18299.277120000002</v>
      </c>
      <c r="M487" s="337">
        <v>13436.908960000001</v>
      </c>
      <c r="N487" s="337">
        <v>31736.186079999999</v>
      </c>
      <c r="O487" s="337">
        <v>86244.735690000001</v>
      </c>
      <c r="P487" s="337">
        <v>52746.777630000004</v>
      </c>
      <c r="Q487" s="337">
        <v>4806.1309800000008</v>
      </c>
      <c r="R487" s="338">
        <v>57552.908609999999</v>
      </c>
      <c r="S487" s="7"/>
      <c r="T487" s="7"/>
      <c r="U487" s="7"/>
      <c r="V487" s="7"/>
      <c r="W487" s="7"/>
      <c r="X487" s="7"/>
      <c r="Y487" s="7"/>
      <c r="Z487" s="7"/>
      <c r="AA487" s="7"/>
      <c r="AB487" s="7"/>
    </row>
    <row r="488" spans="1:28" s="313" customFormat="1">
      <c r="A488" s="339"/>
      <c r="B488" s="339"/>
      <c r="C488" s="339"/>
      <c r="D488" s="339"/>
      <c r="E488" s="340">
        <v>113</v>
      </c>
      <c r="F488" s="341">
        <v>15549.11931</v>
      </c>
      <c r="G488" s="342">
        <v>12121.74984</v>
      </c>
      <c r="H488" s="342">
        <v>27670.869149999999</v>
      </c>
      <c r="I488" s="342">
        <v>43669.860430000001</v>
      </c>
      <c r="J488" s="342">
        <v>44464.584600000002</v>
      </c>
      <c r="K488" s="342">
        <v>88134.445030000003</v>
      </c>
      <c r="L488" s="342">
        <v>31154.961769999998</v>
      </c>
      <c r="M488" s="342">
        <v>42707.641240000004</v>
      </c>
      <c r="N488" s="342">
        <v>73862.603010000006</v>
      </c>
      <c r="O488" s="342">
        <v>189667.91719000001</v>
      </c>
      <c r="P488" s="342">
        <v>110031.41242000001</v>
      </c>
      <c r="Q488" s="342">
        <v>61119.040609999996</v>
      </c>
      <c r="R488" s="343">
        <v>171150.45303</v>
      </c>
      <c r="S488" s="7"/>
      <c r="T488" s="7"/>
      <c r="U488" s="7"/>
      <c r="V488" s="7"/>
      <c r="W488" s="7"/>
      <c r="X488" s="7"/>
      <c r="Y488" s="7"/>
      <c r="Z488" s="7"/>
      <c r="AA488" s="7"/>
      <c r="AB488" s="7"/>
    </row>
    <row r="489" spans="1:28" s="313" customFormat="1">
      <c r="A489" s="339"/>
      <c r="B489" s="339"/>
      <c r="C489" s="339"/>
      <c r="D489" s="339"/>
      <c r="E489" s="340">
        <v>146</v>
      </c>
      <c r="F489" s="341">
        <v>57316.86393</v>
      </c>
      <c r="G489" s="342">
        <v>17045.660260000001</v>
      </c>
      <c r="H489" s="342">
        <v>74362.524189999996</v>
      </c>
      <c r="I489" s="342">
        <v>43121.104200000002</v>
      </c>
      <c r="J489" s="342">
        <v>49302.929490000002</v>
      </c>
      <c r="K489" s="342">
        <v>92424.033689999997</v>
      </c>
      <c r="L489" s="342">
        <v>33289.50432</v>
      </c>
      <c r="M489" s="342">
        <v>38714.288710000001</v>
      </c>
      <c r="N489" s="342">
        <v>72003.793030000001</v>
      </c>
      <c r="O489" s="342">
        <v>238790.35091000001</v>
      </c>
      <c r="P489" s="342">
        <v>65111.101770000001</v>
      </c>
      <c r="Q489" s="342">
        <v>19321.345730000001</v>
      </c>
      <c r="R489" s="343">
        <v>84432.447499999995</v>
      </c>
      <c r="S489" s="7"/>
      <c r="T489" s="7"/>
      <c r="U489" s="7"/>
      <c r="V489" s="7"/>
      <c r="W489" s="7"/>
      <c r="X489" s="7"/>
      <c r="Y489" s="7"/>
      <c r="Z489" s="7"/>
      <c r="AA489" s="7"/>
      <c r="AB489" s="7"/>
    </row>
    <row r="490" spans="1:28" s="313" customFormat="1">
      <c r="A490" s="339"/>
      <c r="B490" s="339"/>
      <c r="C490" s="339"/>
      <c r="D490" s="339"/>
      <c r="E490" s="340">
        <v>323</v>
      </c>
      <c r="F490" s="341">
        <v>5266.7514600000004</v>
      </c>
      <c r="G490" s="342">
        <v>7009.5251200000002</v>
      </c>
      <c r="H490" s="342">
        <v>12276.27658</v>
      </c>
      <c r="I490" s="342">
        <v>17270.55501</v>
      </c>
      <c r="J490" s="342">
        <v>22835.530549999999</v>
      </c>
      <c r="K490" s="342">
        <v>40106.08556</v>
      </c>
      <c r="L490" s="342">
        <v>14167.547789999999</v>
      </c>
      <c r="M490" s="342">
        <v>21348.761320000001</v>
      </c>
      <c r="N490" s="342">
        <v>35516.309110000002</v>
      </c>
      <c r="O490" s="342">
        <v>87898.671249999999</v>
      </c>
      <c r="P490" s="342">
        <v>54843.083829999996</v>
      </c>
      <c r="Q490" s="342">
        <v>2375.6026299999999</v>
      </c>
      <c r="R490" s="343">
        <v>57218.686460000004</v>
      </c>
      <c r="S490" s="7"/>
      <c r="T490" s="7"/>
      <c r="U490" s="7"/>
      <c r="V490" s="7"/>
      <c r="W490" s="7"/>
      <c r="X490" s="7"/>
      <c r="Y490" s="7"/>
      <c r="Z490" s="7"/>
      <c r="AA490" s="7"/>
      <c r="AB490" s="7"/>
    </row>
    <row r="491" spans="1:28" s="313" customFormat="1">
      <c r="A491" s="339"/>
      <c r="B491" s="339"/>
      <c r="C491" s="339"/>
      <c r="D491" s="339"/>
      <c r="E491" s="340">
        <v>384</v>
      </c>
      <c r="F491" s="341">
        <v>62.973910000000004</v>
      </c>
      <c r="G491" s="342">
        <v>0</v>
      </c>
      <c r="H491" s="342">
        <v>62.973910000000004</v>
      </c>
      <c r="I491" s="342">
        <v>6286.0127400000001</v>
      </c>
      <c r="J491" s="342">
        <v>2485.9510399999999</v>
      </c>
      <c r="K491" s="342">
        <v>8771.96378</v>
      </c>
      <c r="L491" s="342">
        <v>1319.2437</v>
      </c>
      <c r="M491" s="342">
        <v>1374.3436999999999</v>
      </c>
      <c r="N491" s="342">
        <v>2693.5873999999999</v>
      </c>
      <c r="O491" s="342">
        <v>11528.525089999999</v>
      </c>
      <c r="P491" s="342">
        <v>103323.29253000001</v>
      </c>
      <c r="Q491" s="342">
        <v>0</v>
      </c>
      <c r="R491" s="343">
        <v>103323.29253000001</v>
      </c>
      <c r="S491" s="7"/>
      <c r="T491" s="7"/>
      <c r="U491" s="7"/>
      <c r="V491" s="7"/>
      <c r="W491" s="7"/>
      <c r="X491" s="7"/>
      <c r="Y491" s="7"/>
      <c r="Z491" s="7"/>
      <c r="AA491" s="7"/>
      <c r="AB491" s="7"/>
    </row>
    <row r="492" spans="1:28" s="313" customFormat="1">
      <c r="A492" s="339"/>
      <c r="B492" s="339"/>
      <c r="C492" s="339"/>
      <c r="D492" s="339"/>
      <c r="E492" s="340">
        <v>263</v>
      </c>
      <c r="F492" s="341">
        <v>2738.3932</v>
      </c>
      <c r="G492" s="342">
        <v>7035.75288</v>
      </c>
      <c r="H492" s="342">
        <v>9774.1460800000004</v>
      </c>
      <c r="I492" s="342">
        <v>34928.932529999998</v>
      </c>
      <c r="J492" s="342">
        <v>41776.176439999996</v>
      </c>
      <c r="K492" s="342">
        <v>76705.108970000001</v>
      </c>
      <c r="L492" s="342">
        <v>24354.304270000001</v>
      </c>
      <c r="M492" s="342">
        <v>33332.499510000001</v>
      </c>
      <c r="N492" s="342">
        <v>57686.803780000002</v>
      </c>
      <c r="O492" s="342">
        <v>144166.05883000002</v>
      </c>
      <c r="P492" s="342">
        <v>93572.407430000007</v>
      </c>
      <c r="Q492" s="342">
        <v>9356.1609499999995</v>
      </c>
      <c r="R492" s="343">
        <v>102928.56838</v>
      </c>
      <c r="S492" s="7"/>
      <c r="T492" s="7"/>
      <c r="U492" s="7"/>
      <c r="V492" s="7"/>
      <c r="W492" s="7"/>
      <c r="X492" s="7"/>
      <c r="Y492" s="7"/>
      <c r="Z492" s="7"/>
      <c r="AA492" s="7"/>
      <c r="AB492" s="7"/>
    </row>
    <row r="493" spans="1:28" s="313" customFormat="1">
      <c r="A493" s="339"/>
      <c r="B493" s="339"/>
      <c r="C493" s="339"/>
      <c r="D493" s="334" t="s">
        <v>63</v>
      </c>
      <c r="E493" s="335">
        <v>41</v>
      </c>
      <c r="F493" s="336">
        <v>13975.492960000001</v>
      </c>
      <c r="G493" s="337">
        <v>15320.66129</v>
      </c>
      <c r="H493" s="337">
        <v>29296.15425</v>
      </c>
      <c r="I493" s="337">
        <v>36407.238380000003</v>
      </c>
      <c r="J493" s="337">
        <v>66096.102849999996</v>
      </c>
      <c r="K493" s="337">
        <v>102503.34123000001</v>
      </c>
      <c r="L493" s="337">
        <v>23323.790579999997</v>
      </c>
      <c r="M493" s="337">
        <v>49274.750070000002</v>
      </c>
      <c r="N493" s="337">
        <v>72598.54065000001</v>
      </c>
      <c r="O493" s="337">
        <v>204398.03612999999</v>
      </c>
      <c r="P493" s="337">
        <v>150164.35058000003</v>
      </c>
      <c r="Q493" s="337">
        <v>33968.412950000005</v>
      </c>
      <c r="R493" s="338">
        <v>184132.76353</v>
      </c>
      <c r="S493" s="7"/>
      <c r="T493" s="7"/>
      <c r="U493" s="7"/>
      <c r="V493" s="7"/>
      <c r="W493" s="7"/>
      <c r="X493" s="7"/>
      <c r="Y493" s="7"/>
      <c r="Z493" s="7"/>
      <c r="AA493" s="7"/>
      <c r="AB493" s="7"/>
    </row>
    <row r="494" spans="1:28" s="313" customFormat="1">
      <c r="A494" s="339"/>
      <c r="B494" s="339"/>
      <c r="C494" s="339"/>
      <c r="D494" s="339"/>
      <c r="E494" s="340">
        <v>44</v>
      </c>
      <c r="F494" s="341">
        <v>34054.885799999996</v>
      </c>
      <c r="G494" s="342">
        <v>16937.924649999997</v>
      </c>
      <c r="H494" s="342">
        <v>50992.810450000004</v>
      </c>
      <c r="I494" s="342">
        <v>30580.09721</v>
      </c>
      <c r="J494" s="342">
        <v>38253.28931</v>
      </c>
      <c r="K494" s="342">
        <v>68833.38652</v>
      </c>
      <c r="L494" s="342">
        <v>22642.450719999997</v>
      </c>
      <c r="M494" s="342">
        <v>38253.724590000005</v>
      </c>
      <c r="N494" s="342">
        <v>60896.175310000006</v>
      </c>
      <c r="O494" s="342">
        <v>180722.37228000001</v>
      </c>
      <c r="P494" s="342">
        <v>44114.859210000002</v>
      </c>
      <c r="Q494" s="342">
        <v>56799.246020000006</v>
      </c>
      <c r="R494" s="343">
        <v>100914.10523</v>
      </c>
      <c r="S494" s="7"/>
      <c r="T494" s="7"/>
      <c r="U494" s="7"/>
      <c r="V494" s="7"/>
      <c r="W494" s="7"/>
      <c r="X494" s="7"/>
      <c r="Y494" s="7"/>
      <c r="Z494" s="7"/>
      <c r="AA494" s="7"/>
      <c r="AB494" s="7"/>
    </row>
    <row r="495" spans="1:28" s="313" customFormat="1">
      <c r="A495" s="339"/>
      <c r="B495" s="339"/>
      <c r="C495" s="339"/>
      <c r="D495" s="339"/>
      <c r="E495" s="340">
        <v>145</v>
      </c>
      <c r="F495" s="341">
        <v>1189.9206000000001</v>
      </c>
      <c r="G495" s="342">
        <v>6512.8130199999996</v>
      </c>
      <c r="H495" s="342">
        <v>7702.73362</v>
      </c>
      <c r="I495" s="342">
        <v>9962.3016900000002</v>
      </c>
      <c r="J495" s="342">
        <v>26623.68291</v>
      </c>
      <c r="K495" s="342">
        <v>36585.984600000003</v>
      </c>
      <c r="L495" s="342">
        <v>19542.46429</v>
      </c>
      <c r="M495" s="342">
        <v>155133.15424999999</v>
      </c>
      <c r="N495" s="342">
        <v>174675.61854</v>
      </c>
      <c r="O495" s="342">
        <v>218964.33675999998</v>
      </c>
      <c r="P495" s="342">
        <v>6854.2794400000002</v>
      </c>
      <c r="Q495" s="342">
        <v>117653.76062999999</v>
      </c>
      <c r="R495" s="343">
        <v>124508.04006999999</v>
      </c>
      <c r="S495" s="7"/>
      <c r="T495" s="7"/>
      <c r="U495" s="7"/>
      <c r="V495" s="7"/>
      <c r="W495" s="7"/>
      <c r="X495" s="7"/>
      <c r="Y495" s="7"/>
      <c r="Z495" s="7"/>
      <c r="AA495" s="7"/>
      <c r="AB495" s="7"/>
    </row>
    <row r="496" spans="1:28" s="313" customFormat="1">
      <c r="A496" s="339"/>
      <c r="B496" s="339"/>
      <c r="C496" s="339"/>
      <c r="D496" s="339"/>
      <c r="E496" s="340">
        <v>168</v>
      </c>
      <c r="F496" s="341">
        <v>12836.321759999999</v>
      </c>
      <c r="G496" s="342">
        <v>21323.508269999998</v>
      </c>
      <c r="H496" s="342">
        <v>34159.830030000005</v>
      </c>
      <c r="I496" s="342">
        <v>38129.06149</v>
      </c>
      <c r="J496" s="342">
        <v>31198.212379999997</v>
      </c>
      <c r="K496" s="342">
        <v>69327.273870000005</v>
      </c>
      <c r="L496" s="342">
        <v>17236.686329999997</v>
      </c>
      <c r="M496" s="342">
        <v>17698.278910000001</v>
      </c>
      <c r="N496" s="342">
        <v>34934.965240000005</v>
      </c>
      <c r="O496" s="342">
        <v>138422.06913999998</v>
      </c>
      <c r="P496" s="342">
        <v>44984.700130000005</v>
      </c>
      <c r="Q496" s="342">
        <v>62487.7569</v>
      </c>
      <c r="R496" s="343">
        <v>107472.45703000001</v>
      </c>
      <c r="S496" s="7"/>
      <c r="T496" s="7"/>
      <c r="U496" s="7"/>
      <c r="V496" s="7"/>
      <c r="W496" s="7"/>
      <c r="X496" s="7"/>
      <c r="Y496" s="7"/>
      <c r="Z496" s="7"/>
      <c r="AA496" s="7"/>
      <c r="AB496" s="7"/>
    </row>
    <row r="497" spans="1:28" s="313" customFormat="1">
      <c r="A497" s="339"/>
      <c r="B497" s="339"/>
      <c r="C497" s="339"/>
      <c r="D497" s="339"/>
      <c r="E497" s="340">
        <v>197</v>
      </c>
      <c r="F497" s="341">
        <v>5260316.1615699995</v>
      </c>
      <c r="G497" s="342">
        <v>4714370.4325100007</v>
      </c>
      <c r="H497" s="342">
        <v>9974686.5940799993</v>
      </c>
      <c r="I497" s="342">
        <v>2849098.58556</v>
      </c>
      <c r="J497" s="342">
        <v>841111.24758000008</v>
      </c>
      <c r="K497" s="342">
        <v>3690209.8331399998</v>
      </c>
      <c r="L497" s="342">
        <v>6316932.6917599998</v>
      </c>
      <c r="M497" s="342">
        <v>3112936.0638000001</v>
      </c>
      <c r="N497" s="342">
        <v>9429868.7555599995</v>
      </c>
      <c r="O497" s="342">
        <v>23094765.182779998</v>
      </c>
      <c r="P497" s="342">
        <v>18954086.856099997</v>
      </c>
      <c r="Q497" s="342">
        <v>8226037.9772299994</v>
      </c>
      <c r="R497" s="343">
        <v>27180124.833330002</v>
      </c>
      <c r="S497" s="7"/>
      <c r="T497" s="7"/>
      <c r="U497" s="7"/>
      <c r="V497" s="7"/>
      <c r="W497" s="7"/>
      <c r="X497" s="7"/>
      <c r="Y497" s="7"/>
      <c r="Z497" s="7"/>
      <c r="AA497" s="7"/>
      <c r="AB497" s="7"/>
    </row>
    <row r="498" spans="1:28" s="313" customFormat="1">
      <c r="A498" s="339"/>
      <c r="B498" s="339"/>
      <c r="C498" s="339"/>
      <c r="D498" s="339"/>
      <c r="E498" s="340">
        <v>167</v>
      </c>
      <c r="F498" s="341">
        <v>8161.6678499999998</v>
      </c>
      <c r="G498" s="342">
        <v>14453.35183</v>
      </c>
      <c r="H498" s="342">
        <v>22615.019680000001</v>
      </c>
      <c r="I498" s="342">
        <v>16929.75678</v>
      </c>
      <c r="J498" s="342">
        <v>27047.829399999999</v>
      </c>
      <c r="K498" s="342">
        <v>43977.586179999998</v>
      </c>
      <c r="L498" s="342">
        <v>8494.8901600000008</v>
      </c>
      <c r="M498" s="342">
        <v>22158.43507</v>
      </c>
      <c r="N498" s="342">
        <v>30653.325230000002</v>
      </c>
      <c r="O498" s="342">
        <v>97245.931089999998</v>
      </c>
      <c r="P498" s="342">
        <v>29552.157789999997</v>
      </c>
      <c r="Q498" s="342">
        <v>10448.15574</v>
      </c>
      <c r="R498" s="343">
        <v>40000.313529999999</v>
      </c>
      <c r="S498" s="7"/>
      <c r="T498" s="7"/>
      <c r="U498" s="7"/>
      <c r="V498" s="7"/>
      <c r="W498" s="7"/>
      <c r="X498" s="7"/>
      <c r="Y498" s="7"/>
      <c r="Z498" s="7"/>
      <c r="AA498" s="7"/>
      <c r="AB498" s="7"/>
    </row>
    <row r="499" spans="1:28" s="313" customFormat="1">
      <c r="A499" s="339"/>
      <c r="B499" s="339"/>
      <c r="C499" s="339"/>
      <c r="D499" s="339"/>
      <c r="E499" s="340">
        <v>349</v>
      </c>
      <c r="F499" s="341">
        <v>1922.11094</v>
      </c>
      <c r="G499" s="342">
        <v>2650.4683100000002</v>
      </c>
      <c r="H499" s="342">
        <v>4572.5792499999998</v>
      </c>
      <c r="I499" s="342">
        <v>15600.91156</v>
      </c>
      <c r="J499" s="342">
        <v>15593.192349999999</v>
      </c>
      <c r="K499" s="342">
        <v>31194.103910000002</v>
      </c>
      <c r="L499" s="342">
        <v>15091.403679999999</v>
      </c>
      <c r="M499" s="342">
        <v>31194.253120000001</v>
      </c>
      <c r="N499" s="342">
        <v>46285.656799999997</v>
      </c>
      <c r="O499" s="342">
        <v>82052.339959999998</v>
      </c>
      <c r="P499" s="342">
        <v>68323.349860000002</v>
      </c>
      <c r="Q499" s="342">
        <v>7944.0964400000003</v>
      </c>
      <c r="R499" s="343">
        <v>76267.446299999996</v>
      </c>
      <c r="S499" s="7"/>
      <c r="T499" s="7"/>
      <c r="U499" s="7"/>
      <c r="V499" s="7"/>
      <c r="W499" s="7"/>
      <c r="X499" s="7"/>
      <c r="Y499" s="7"/>
      <c r="Z499" s="7"/>
      <c r="AA499" s="7"/>
      <c r="AB499" s="7"/>
    </row>
    <row r="500" spans="1:28" s="313" customFormat="1">
      <c r="A500" s="339"/>
      <c r="B500" s="339"/>
      <c r="C500" s="339"/>
      <c r="D500" s="339"/>
      <c r="E500" s="340">
        <v>407</v>
      </c>
      <c r="F500" s="341">
        <v>1227.85717</v>
      </c>
      <c r="G500" s="342">
        <v>7697.5589</v>
      </c>
      <c r="H500" s="342">
        <v>8925.4160700000011</v>
      </c>
      <c r="I500" s="342">
        <v>11661.804900000001</v>
      </c>
      <c r="J500" s="342">
        <v>35594.487240000002</v>
      </c>
      <c r="K500" s="342">
        <v>47256.292139999998</v>
      </c>
      <c r="L500" s="342">
        <v>16993.742129999999</v>
      </c>
      <c r="M500" s="342">
        <v>134913.86772000001</v>
      </c>
      <c r="N500" s="342">
        <v>151907.60985000001</v>
      </c>
      <c r="O500" s="342">
        <v>208089.31805999999</v>
      </c>
      <c r="P500" s="342">
        <v>983.16274999999996</v>
      </c>
      <c r="Q500" s="342">
        <v>6942.0385400000005</v>
      </c>
      <c r="R500" s="343">
        <v>7925.20129</v>
      </c>
      <c r="S500" s="7"/>
      <c r="T500" s="7"/>
      <c r="U500" s="7"/>
      <c r="V500" s="7"/>
      <c r="W500" s="7"/>
      <c r="X500" s="7"/>
      <c r="Y500" s="7"/>
      <c r="Z500" s="7"/>
      <c r="AA500" s="7"/>
      <c r="AB500" s="7"/>
    </row>
    <row r="501" spans="1:28" s="313" customFormat="1">
      <c r="A501" s="339"/>
      <c r="B501" s="339"/>
      <c r="C501" s="339"/>
      <c r="D501" s="339"/>
      <c r="E501" s="340">
        <v>397</v>
      </c>
      <c r="F501" s="341">
        <v>0</v>
      </c>
      <c r="G501" s="342">
        <v>0</v>
      </c>
      <c r="H501" s="342">
        <v>0</v>
      </c>
      <c r="I501" s="342">
        <v>1276.26423</v>
      </c>
      <c r="J501" s="342">
        <v>6.05457</v>
      </c>
      <c r="K501" s="342">
        <v>1282.3188</v>
      </c>
      <c r="L501" s="342">
        <v>46.865099999999998</v>
      </c>
      <c r="M501" s="342">
        <v>20.18817</v>
      </c>
      <c r="N501" s="342">
        <v>67.053269999999998</v>
      </c>
      <c r="O501" s="342">
        <v>1349.3720700000001</v>
      </c>
      <c r="P501" s="342">
        <v>34781.731619999999</v>
      </c>
      <c r="Q501" s="342">
        <v>0</v>
      </c>
      <c r="R501" s="343">
        <v>34781.731619999999</v>
      </c>
      <c r="S501" s="7"/>
      <c r="T501" s="7"/>
      <c r="U501" s="7"/>
      <c r="V501" s="7"/>
      <c r="W501" s="7"/>
      <c r="X501" s="7"/>
      <c r="Y501" s="7"/>
      <c r="Z501" s="7"/>
      <c r="AA501" s="7"/>
      <c r="AB501" s="7"/>
    </row>
    <row r="502" spans="1:28" s="313" customFormat="1">
      <c r="A502" s="339"/>
      <c r="B502" s="339"/>
      <c r="C502" s="339"/>
      <c r="D502" s="339"/>
      <c r="E502" s="340">
        <v>406</v>
      </c>
      <c r="F502" s="341">
        <v>29267.705530000003</v>
      </c>
      <c r="G502" s="342">
        <v>80771.554540000012</v>
      </c>
      <c r="H502" s="342">
        <v>110039.26006999999</v>
      </c>
      <c r="I502" s="342">
        <v>45085.547340000005</v>
      </c>
      <c r="J502" s="342">
        <v>46641.306280000004</v>
      </c>
      <c r="K502" s="342">
        <v>91726.853620000009</v>
      </c>
      <c r="L502" s="342">
        <v>17641.637940000001</v>
      </c>
      <c r="M502" s="342">
        <v>31747.30041</v>
      </c>
      <c r="N502" s="342">
        <v>49388.938350000004</v>
      </c>
      <c r="O502" s="342">
        <v>251155.05203999998</v>
      </c>
      <c r="P502" s="342">
        <v>453161.07139999996</v>
      </c>
      <c r="Q502" s="342">
        <v>69729.952999999994</v>
      </c>
      <c r="R502" s="343">
        <v>522891.02439999999</v>
      </c>
      <c r="S502" s="7"/>
      <c r="T502" s="7"/>
      <c r="U502" s="7"/>
      <c r="V502" s="7"/>
      <c r="W502" s="7"/>
      <c r="X502" s="7"/>
      <c r="Y502" s="7"/>
      <c r="Z502" s="7"/>
      <c r="AA502" s="7"/>
      <c r="AB502" s="7"/>
    </row>
    <row r="503" spans="1:28" s="313" customFormat="1">
      <c r="A503" s="339"/>
      <c r="B503" s="339"/>
      <c r="C503" s="339"/>
      <c r="D503" s="339"/>
      <c r="E503" s="340">
        <v>270</v>
      </c>
      <c r="F503" s="341">
        <v>14338.190769999999</v>
      </c>
      <c r="G503" s="342">
        <v>20767.43275</v>
      </c>
      <c r="H503" s="342">
        <v>35105.623520000001</v>
      </c>
      <c r="I503" s="342">
        <v>27564.24741</v>
      </c>
      <c r="J503" s="342">
        <v>54380.3753</v>
      </c>
      <c r="K503" s="342">
        <v>81944.622709999996</v>
      </c>
      <c r="L503" s="342">
        <v>25388.852039999998</v>
      </c>
      <c r="M503" s="342">
        <v>40492.365770000004</v>
      </c>
      <c r="N503" s="342">
        <v>65881.217810000002</v>
      </c>
      <c r="O503" s="342">
        <v>182931.46403999999</v>
      </c>
      <c r="P503" s="342">
        <v>76942.484830000001</v>
      </c>
      <c r="Q503" s="342">
        <v>19119.362109999998</v>
      </c>
      <c r="R503" s="343">
        <v>96061.846940000003</v>
      </c>
      <c r="S503" s="7"/>
      <c r="T503" s="7"/>
      <c r="U503" s="7"/>
      <c r="V503" s="7"/>
      <c r="W503" s="7"/>
      <c r="X503" s="7"/>
      <c r="Y503" s="7"/>
      <c r="Z503" s="7"/>
      <c r="AA503" s="7"/>
      <c r="AB503" s="7"/>
    </row>
    <row r="504" spans="1:28" s="313" customFormat="1">
      <c r="A504" s="339"/>
      <c r="B504" s="339"/>
      <c r="C504" s="339"/>
      <c r="D504" s="339"/>
      <c r="E504" s="340">
        <v>405</v>
      </c>
      <c r="F504" s="341">
        <v>100.05492</v>
      </c>
      <c r="G504" s="342">
        <v>800.42058999999995</v>
      </c>
      <c r="H504" s="342">
        <v>900.47550999999999</v>
      </c>
      <c r="I504" s="342">
        <v>27327.501410000001</v>
      </c>
      <c r="J504" s="342">
        <v>28677.344940000003</v>
      </c>
      <c r="K504" s="342">
        <v>56004.84635</v>
      </c>
      <c r="L504" s="342">
        <v>16577.225930000001</v>
      </c>
      <c r="M504" s="342">
        <v>20274.612440000001</v>
      </c>
      <c r="N504" s="342">
        <v>36851.838369999998</v>
      </c>
      <c r="O504" s="342">
        <v>93757.160230000009</v>
      </c>
      <c r="P504" s="342">
        <v>66708.495639999994</v>
      </c>
      <c r="Q504" s="342">
        <v>4911.9918299999999</v>
      </c>
      <c r="R504" s="343">
        <v>71620.487469999993</v>
      </c>
      <c r="S504" s="7"/>
      <c r="T504" s="7"/>
      <c r="U504" s="7"/>
      <c r="V504" s="7"/>
      <c r="W504" s="7"/>
      <c r="X504" s="7"/>
      <c r="Y504" s="7"/>
      <c r="Z504" s="7"/>
      <c r="AA504" s="7"/>
      <c r="AB504" s="7"/>
    </row>
    <row r="505" spans="1:28" s="313" customFormat="1">
      <c r="A505" s="339"/>
      <c r="B505" s="339"/>
      <c r="C505" s="339"/>
      <c r="D505" s="334" t="s">
        <v>64</v>
      </c>
      <c r="E505" s="335">
        <v>70</v>
      </c>
      <c r="F505" s="336">
        <v>2488.77718</v>
      </c>
      <c r="G505" s="337">
        <v>2347.4045499999997</v>
      </c>
      <c r="H505" s="337">
        <v>4836.1817300000002</v>
      </c>
      <c r="I505" s="337">
        <v>26271.040290000001</v>
      </c>
      <c r="J505" s="337">
        <v>12097.765630000002</v>
      </c>
      <c r="K505" s="337">
        <v>38368.805919999999</v>
      </c>
      <c r="L505" s="337">
        <v>24762.312120000002</v>
      </c>
      <c r="M505" s="337">
        <v>13610.30888</v>
      </c>
      <c r="N505" s="337">
        <v>38372.620999999999</v>
      </c>
      <c r="O505" s="337">
        <v>81577.608650000009</v>
      </c>
      <c r="P505" s="337">
        <v>74137.135819999996</v>
      </c>
      <c r="Q505" s="337">
        <v>4267.0849200000002</v>
      </c>
      <c r="R505" s="338">
        <v>78404.22073999999</v>
      </c>
      <c r="S505" s="7"/>
      <c r="T505" s="7"/>
      <c r="U505" s="7"/>
      <c r="V505" s="7"/>
      <c r="W505" s="7"/>
      <c r="X505" s="7"/>
      <c r="Y505" s="7"/>
      <c r="Z505" s="7"/>
      <c r="AA505" s="7"/>
      <c r="AB505" s="7"/>
    </row>
    <row r="506" spans="1:28" s="313" customFormat="1">
      <c r="A506" s="339"/>
      <c r="B506" s="339"/>
      <c r="C506" s="339"/>
      <c r="D506" s="339"/>
      <c r="E506" s="340">
        <v>69</v>
      </c>
      <c r="F506" s="341">
        <v>11863.280119999999</v>
      </c>
      <c r="G506" s="342">
        <v>7083.5035199999993</v>
      </c>
      <c r="H506" s="342">
        <v>18946.783640000001</v>
      </c>
      <c r="I506" s="342">
        <v>28383.00014</v>
      </c>
      <c r="J506" s="342">
        <v>10133.621449999999</v>
      </c>
      <c r="K506" s="342">
        <v>38516.621590000002</v>
      </c>
      <c r="L506" s="342">
        <v>17984.121190000002</v>
      </c>
      <c r="M506" s="342">
        <v>10903.08907</v>
      </c>
      <c r="N506" s="342">
        <v>28887.21026</v>
      </c>
      <c r="O506" s="342">
        <v>86350.615489999996</v>
      </c>
      <c r="P506" s="342">
        <v>64135.91461</v>
      </c>
      <c r="Q506" s="342">
        <v>8046.4056399999999</v>
      </c>
      <c r="R506" s="343">
        <v>72182.320250000004</v>
      </c>
      <c r="S506" s="7"/>
      <c r="T506" s="7"/>
      <c r="U506" s="7"/>
      <c r="V506" s="7"/>
      <c r="W506" s="7"/>
      <c r="X506" s="7"/>
      <c r="Y506" s="7"/>
      <c r="Z506" s="7"/>
      <c r="AA506" s="7"/>
      <c r="AB506" s="7"/>
    </row>
    <row r="507" spans="1:28" s="313" customFormat="1">
      <c r="A507" s="339"/>
      <c r="B507" s="339"/>
      <c r="C507" s="339"/>
      <c r="D507" s="339"/>
      <c r="E507" s="340">
        <v>393</v>
      </c>
      <c r="F507" s="341">
        <v>0</v>
      </c>
      <c r="G507" s="342">
        <v>0</v>
      </c>
      <c r="H507" s="342">
        <v>0</v>
      </c>
      <c r="I507" s="342">
        <v>1799.76259</v>
      </c>
      <c r="J507" s="342">
        <v>962.26004</v>
      </c>
      <c r="K507" s="342">
        <v>2762.0226299999999</v>
      </c>
      <c r="L507" s="342">
        <v>401.04</v>
      </c>
      <c r="M507" s="342">
        <v>0</v>
      </c>
      <c r="N507" s="342">
        <v>401.04</v>
      </c>
      <c r="O507" s="342">
        <v>3163.0626299999999</v>
      </c>
      <c r="P507" s="342">
        <v>2004.59953</v>
      </c>
      <c r="Q507" s="342">
        <v>0</v>
      </c>
      <c r="R507" s="343">
        <v>2004.59953</v>
      </c>
      <c r="S507" s="7"/>
      <c r="T507" s="7"/>
      <c r="U507" s="7"/>
      <c r="V507" s="7"/>
      <c r="W507" s="7"/>
      <c r="X507" s="7"/>
      <c r="Y507" s="7"/>
      <c r="Z507" s="7"/>
      <c r="AA507" s="7"/>
      <c r="AB507" s="7"/>
    </row>
    <row r="508" spans="1:28" s="313" customFormat="1">
      <c r="A508" s="339"/>
      <c r="B508" s="339"/>
      <c r="C508" s="339"/>
      <c r="D508" s="339"/>
      <c r="E508" s="340">
        <v>299</v>
      </c>
      <c r="F508" s="341">
        <v>2705.2739700000002</v>
      </c>
      <c r="G508" s="342">
        <v>565.03587000000005</v>
      </c>
      <c r="H508" s="342">
        <v>3270.3098399999999</v>
      </c>
      <c r="I508" s="342">
        <v>21600.878570000001</v>
      </c>
      <c r="J508" s="342">
        <v>8371.7642300000007</v>
      </c>
      <c r="K508" s="342">
        <v>29972.642800000001</v>
      </c>
      <c r="L508" s="342">
        <v>18438.505020000001</v>
      </c>
      <c r="M508" s="342">
        <v>4936.9724299999998</v>
      </c>
      <c r="N508" s="342">
        <v>23375.477449999998</v>
      </c>
      <c r="O508" s="342">
        <v>56618.430090000002</v>
      </c>
      <c r="P508" s="342">
        <v>53641.05343</v>
      </c>
      <c r="Q508" s="342">
        <v>1152.2472700000001</v>
      </c>
      <c r="R508" s="343">
        <v>54793.3007</v>
      </c>
      <c r="S508" s="7"/>
      <c r="T508" s="7"/>
      <c r="U508" s="7"/>
      <c r="V508" s="7"/>
      <c r="W508" s="7"/>
      <c r="X508" s="7"/>
      <c r="Y508" s="7"/>
      <c r="Z508" s="7"/>
      <c r="AA508" s="7"/>
      <c r="AB508" s="7"/>
    </row>
    <row r="509" spans="1:28" s="313" customFormat="1">
      <c r="A509" s="339"/>
      <c r="B509" s="339"/>
      <c r="C509" s="339"/>
      <c r="D509" s="334" t="s">
        <v>84</v>
      </c>
      <c r="E509" s="335">
        <v>170</v>
      </c>
      <c r="F509" s="336">
        <v>8066.4546600000003</v>
      </c>
      <c r="G509" s="337">
        <v>1370.0521799999999</v>
      </c>
      <c r="H509" s="337">
        <v>9436.50684</v>
      </c>
      <c r="I509" s="337">
        <v>31874.569469999999</v>
      </c>
      <c r="J509" s="337">
        <v>14276.449500000001</v>
      </c>
      <c r="K509" s="337">
        <v>46151.018969999997</v>
      </c>
      <c r="L509" s="337">
        <v>24523.58844</v>
      </c>
      <c r="M509" s="337">
        <v>11688.890539999999</v>
      </c>
      <c r="N509" s="337">
        <v>36212.47898</v>
      </c>
      <c r="O509" s="337">
        <v>91800.004790000006</v>
      </c>
      <c r="P509" s="337">
        <v>100679.62377999999</v>
      </c>
      <c r="Q509" s="337">
        <v>11465.913259999999</v>
      </c>
      <c r="R509" s="338">
        <v>112145.53704000001</v>
      </c>
      <c r="S509" s="7"/>
      <c r="T509" s="7"/>
      <c r="U509" s="7"/>
      <c r="V509" s="7"/>
      <c r="W509" s="7"/>
      <c r="X509" s="7"/>
      <c r="Y509" s="7"/>
      <c r="Z509" s="7"/>
      <c r="AA509" s="7"/>
      <c r="AB509" s="7"/>
    </row>
    <row r="510" spans="1:28" s="313" customFormat="1">
      <c r="A510" s="339"/>
      <c r="B510" s="339"/>
      <c r="C510" s="339"/>
      <c r="D510" s="339"/>
      <c r="E510" s="340">
        <v>396</v>
      </c>
      <c r="F510" s="341">
        <v>0</v>
      </c>
      <c r="G510" s="342">
        <v>0</v>
      </c>
      <c r="H510" s="342">
        <v>0</v>
      </c>
      <c r="I510" s="342">
        <v>922.74504000000002</v>
      </c>
      <c r="J510" s="342">
        <v>66.166960000000003</v>
      </c>
      <c r="K510" s="342">
        <v>988.91200000000003</v>
      </c>
      <c r="L510" s="342">
        <v>7</v>
      </c>
      <c r="M510" s="342">
        <v>0</v>
      </c>
      <c r="N510" s="342">
        <v>7</v>
      </c>
      <c r="O510" s="342">
        <v>995.91200000000003</v>
      </c>
      <c r="P510" s="342">
        <v>36458.991190000001</v>
      </c>
      <c r="Q510" s="342">
        <v>0</v>
      </c>
      <c r="R510" s="343">
        <v>36458.991190000001</v>
      </c>
      <c r="S510" s="7"/>
      <c r="T510" s="7"/>
      <c r="U510" s="7"/>
      <c r="V510" s="7"/>
      <c r="W510" s="7"/>
      <c r="X510" s="7"/>
      <c r="Y510" s="7"/>
      <c r="Z510" s="7"/>
      <c r="AA510" s="7"/>
      <c r="AB510" s="7"/>
    </row>
    <row r="511" spans="1:28" s="313" customFormat="1">
      <c r="A511" s="339"/>
      <c r="B511" s="339"/>
      <c r="C511" s="339"/>
      <c r="D511" s="334" t="s">
        <v>268</v>
      </c>
      <c r="E511" s="335">
        <v>56</v>
      </c>
      <c r="F511" s="336">
        <v>11838.802009999999</v>
      </c>
      <c r="G511" s="337">
        <v>21644.284190000002</v>
      </c>
      <c r="H511" s="337">
        <v>33483.086199999998</v>
      </c>
      <c r="I511" s="337">
        <v>40098.712979999997</v>
      </c>
      <c r="J511" s="337">
        <v>24555.913199999999</v>
      </c>
      <c r="K511" s="337">
        <v>64654.626179999999</v>
      </c>
      <c r="L511" s="337">
        <v>31363.870219999997</v>
      </c>
      <c r="M511" s="337">
        <v>14841.880230000001</v>
      </c>
      <c r="N511" s="337">
        <v>46205.75045</v>
      </c>
      <c r="O511" s="337">
        <v>144343.46283</v>
      </c>
      <c r="P511" s="337">
        <v>105051.3079</v>
      </c>
      <c r="Q511" s="337">
        <v>11033.40177</v>
      </c>
      <c r="R511" s="338">
        <v>116084.70967</v>
      </c>
      <c r="S511" s="7"/>
      <c r="T511" s="7"/>
      <c r="U511" s="7"/>
      <c r="V511" s="7"/>
      <c r="W511" s="7"/>
      <c r="X511" s="7"/>
      <c r="Y511" s="7"/>
      <c r="Z511" s="7"/>
      <c r="AA511" s="7"/>
      <c r="AB511" s="7"/>
    </row>
    <row r="512" spans="1:28" s="313" customFormat="1">
      <c r="A512" s="339"/>
      <c r="B512" s="339"/>
      <c r="C512" s="339"/>
      <c r="D512" s="339"/>
      <c r="E512" s="340">
        <v>58</v>
      </c>
      <c r="F512" s="341">
        <v>3568.0558900000001</v>
      </c>
      <c r="G512" s="342">
        <v>3196.5355399999999</v>
      </c>
      <c r="H512" s="342">
        <v>6764.5914299999995</v>
      </c>
      <c r="I512" s="342">
        <v>33050.470289999997</v>
      </c>
      <c r="J512" s="342">
        <v>16271.46709</v>
      </c>
      <c r="K512" s="342">
        <v>49321.937380000003</v>
      </c>
      <c r="L512" s="342">
        <v>18896.045019999998</v>
      </c>
      <c r="M512" s="342">
        <v>10248.299509999999</v>
      </c>
      <c r="N512" s="342">
        <v>29144.344530000002</v>
      </c>
      <c r="O512" s="342">
        <v>85230.873340000006</v>
      </c>
      <c r="P512" s="342">
        <v>39867.340250000001</v>
      </c>
      <c r="Q512" s="342">
        <v>2045.4169999999999</v>
      </c>
      <c r="R512" s="343">
        <v>41912.757250000002</v>
      </c>
      <c r="S512" s="7"/>
      <c r="T512" s="7"/>
      <c r="U512" s="7"/>
      <c r="V512" s="7"/>
      <c r="W512" s="7"/>
      <c r="X512" s="7"/>
      <c r="Y512" s="7"/>
      <c r="Z512" s="7"/>
      <c r="AA512" s="7"/>
      <c r="AB512" s="7"/>
    </row>
    <row r="513" spans="1:28" s="313" customFormat="1">
      <c r="A513" s="339"/>
      <c r="B513" s="339"/>
      <c r="C513" s="339"/>
      <c r="D513" s="339"/>
      <c r="E513" s="340">
        <v>301</v>
      </c>
      <c r="F513" s="341">
        <v>4714.72642</v>
      </c>
      <c r="G513" s="342">
        <v>2360.0322000000001</v>
      </c>
      <c r="H513" s="342">
        <v>7074.7586200000005</v>
      </c>
      <c r="I513" s="342">
        <v>23806.577089999999</v>
      </c>
      <c r="J513" s="342">
        <v>6477.2959900000005</v>
      </c>
      <c r="K513" s="342">
        <v>30283.873079999998</v>
      </c>
      <c r="L513" s="342">
        <v>16137.198400000001</v>
      </c>
      <c r="M513" s="342">
        <v>4515.0094000000008</v>
      </c>
      <c r="N513" s="342">
        <v>20652.2078</v>
      </c>
      <c r="O513" s="342">
        <v>58010.839500000002</v>
      </c>
      <c r="P513" s="342">
        <v>59606.352979999996</v>
      </c>
      <c r="Q513" s="342">
        <v>3126.8073599999998</v>
      </c>
      <c r="R513" s="343">
        <v>62733.160340000002</v>
      </c>
      <c r="S513" s="7"/>
      <c r="T513" s="7"/>
      <c r="U513" s="7"/>
      <c r="V513" s="7"/>
      <c r="W513" s="7"/>
      <c r="X513" s="7"/>
      <c r="Y513" s="7"/>
      <c r="Z513" s="7"/>
      <c r="AA513" s="7"/>
      <c r="AB513" s="7"/>
    </row>
    <row r="514" spans="1:28" s="313" customFormat="1">
      <c r="A514" s="339"/>
      <c r="B514" s="339"/>
      <c r="C514" s="339"/>
      <c r="D514" s="334" t="s">
        <v>68</v>
      </c>
      <c r="E514" s="335">
        <v>47</v>
      </c>
      <c r="F514" s="336">
        <v>20105.038079999998</v>
      </c>
      <c r="G514" s="337">
        <v>17012.536039999999</v>
      </c>
      <c r="H514" s="337">
        <v>37117.574119999997</v>
      </c>
      <c r="I514" s="337">
        <v>36485.229549999996</v>
      </c>
      <c r="J514" s="337">
        <v>33817.3511</v>
      </c>
      <c r="K514" s="337">
        <v>70302.580650000004</v>
      </c>
      <c r="L514" s="337">
        <v>38866.664990000005</v>
      </c>
      <c r="M514" s="337">
        <v>33304.287899999996</v>
      </c>
      <c r="N514" s="337">
        <v>72170.95289</v>
      </c>
      <c r="O514" s="337">
        <v>179591.10766000001</v>
      </c>
      <c r="P514" s="337">
        <v>132771.92681</v>
      </c>
      <c r="Q514" s="337">
        <v>25426.663370000002</v>
      </c>
      <c r="R514" s="338">
        <v>158198.59018</v>
      </c>
      <c r="S514" s="7"/>
      <c r="T514" s="7"/>
      <c r="U514" s="7"/>
      <c r="V514" s="7"/>
      <c r="W514" s="7"/>
      <c r="X514" s="7"/>
      <c r="Y514" s="7"/>
      <c r="Z514" s="7"/>
      <c r="AA514" s="7"/>
      <c r="AB514" s="7"/>
    </row>
    <row r="515" spans="1:28" s="313" customFormat="1">
      <c r="A515" s="339"/>
      <c r="B515" s="339"/>
      <c r="C515" s="339"/>
      <c r="D515" s="339"/>
      <c r="E515" s="340">
        <v>391</v>
      </c>
      <c r="F515" s="341">
        <v>16980.736829999998</v>
      </c>
      <c r="G515" s="342">
        <v>11875.583560000001</v>
      </c>
      <c r="H515" s="342">
        <v>28856.320390000001</v>
      </c>
      <c r="I515" s="342">
        <v>45817.080130000002</v>
      </c>
      <c r="J515" s="342">
        <v>39992.15814</v>
      </c>
      <c r="K515" s="342">
        <v>85809.238270000002</v>
      </c>
      <c r="L515" s="342">
        <v>37714.868969999996</v>
      </c>
      <c r="M515" s="342">
        <v>36420.947369999994</v>
      </c>
      <c r="N515" s="342">
        <v>74135.816340000005</v>
      </c>
      <c r="O515" s="342">
        <v>188801.375</v>
      </c>
      <c r="P515" s="342">
        <v>123871.40724</v>
      </c>
      <c r="Q515" s="342">
        <v>7004.3089199999995</v>
      </c>
      <c r="R515" s="343">
        <v>130875.71616</v>
      </c>
      <c r="S515" s="7"/>
      <c r="T515" s="7"/>
      <c r="U515" s="7"/>
      <c r="V515" s="7"/>
      <c r="W515" s="7"/>
      <c r="X515" s="7"/>
      <c r="Y515" s="7"/>
      <c r="Z515" s="7"/>
      <c r="AA515" s="7"/>
      <c r="AB515" s="7"/>
    </row>
    <row r="516" spans="1:28" s="313" customFormat="1">
      <c r="A516" s="339"/>
      <c r="B516" s="339"/>
      <c r="C516" s="339"/>
      <c r="D516" s="339"/>
      <c r="E516" s="340">
        <v>266</v>
      </c>
      <c r="F516" s="341">
        <v>2286.32332</v>
      </c>
      <c r="G516" s="342">
        <v>2395.8982799999999</v>
      </c>
      <c r="H516" s="342">
        <v>4682.2215999999999</v>
      </c>
      <c r="I516" s="342">
        <v>28855.436799999999</v>
      </c>
      <c r="J516" s="342">
        <v>22541.185579999998</v>
      </c>
      <c r="K516" s="342">
        <v>51396.622380000001</v>
      </c>
      <c r="L516" s="342">
        <v>24463.235559999997</v>
      </c>
      <c r="M516" s="342">
        <v>18019.489440000001</v>
      </c>
      <c r="N516" s="342">
        <v>42482.724999999999</v>
      </c>
      <c r="O516" s="342">
        <v>98561.568980000011</v>
      </c>
      <c r="P516" s="342">
        <v>47118.058640000003</v>
      </c>
      <c r="Q516" s="342">
        <v>8032.1742999999997</v>
      </c>
      <c r="R516" s="343">
        <v>55150.232939999994</v>
      </c>
      <c r="S516" s="7"/>
      <c r="T516" s="7"/>
      <c r="U516" s="7"/>
      <c r="V516" s="7"/>
      <c r="W516" s="7"/>
      <c r="X516" s="7"/>
      <c r="Y516" s="7"/>
      <c r="Z516" s="7"/>
      <c r="AA516" s="7"/>
      <c r="AB516" s="7"/>
    </row>
    <row r="517" spans="1:28" s="313" customFormat="1">
      <c r="A517" s="339"/>
      <c r="B517" s="339"/>
      <c r="C517" s="339"/>
      <c r="D517" s="339"/>
      <c r="E517" s="340">
        <v>283</v>
      </c>
      <c r="F517" s="341">
        <v>8.704229999999999</v>
      </c>
      <c r="G517" s="342">
        <v>0.10965999999999999</v>
      </c>
      <c r="H517" s="342">
        <v>8.8138899999999989</v>
      </c>
      <c r="I517" s="342">
        <v>11534.289439999999</v>
      </c>
      <c r="J517" s="342">
        <v>2998.7650400000002</v>
      </c>
      <c r="K517" s="342">
        <v>14533.054480000001</v>
      </c>
      <c r="L517" s="342">
        <v>3911.63868</v>
      </c>
      <c r="M517" s="342">
        <v>1656.6276</v>
      </c>
      <c r="N517" s="342">
        <v>5568.2662799999998</v>
      </c>
      <c r="O517" s="342">
        <v>20110.13465</v>
      </c>
      <c r="P517" s="342">
        <v>212638.66649</v>
      </c>
      <c r="Q517" s="342">
        <v>325.49417999999997</v>
      </c>
      <c r="R517" s="343">
        <v>212964.16066999998</v>
      </c>
      <c r="S517" s="7"/>
      <c r="T517" s="7"/>
      <c r="U517" s="7"/>
      <c r="V517" s="7"/>
      <c r="W517" s="7"/>
      <c r="X517" s="7"/>
      <c r="Y517" s="7"/>
      <c r="Z517" s="7"/>
      <c r="AA517" s="7"/>
      <c r="AB517" s="7"/>
    </row>
    <row r="518" spans="1:28" s="313" customFormat="1">
      <c r="A518" s="339"/>
      <c r="B518" s="339"/>
      <c r="C518" s="339"/>
      <c r="D518" s="339"/>
      <c r="E518" s="340">
        <v>324</v>
      </c>
      <c r="F518" s="341">
        <v>1473.69712</v>
      </c>
      <c r="G518" s="342">
        <v>1746.6195</v>
      </c>
      <c r="H518" s="342">
        <v>3220.3166200000001</v>
      </c>
      <c r="I518" s="342">
        <v>20708.053339999999</v>
      </c>
      <c r="J518" s="342">
        <v>12554.13675</v>
      </c>
      <c r="K518" s="342">
        <v>33262.190089999996</v>
      </c>
      <c r="L518" s="342">
        <v>19624.932510000002</v>
      </c>
      <c r="M518" s="342">
        <v>11458.74698</v>
      </c>
      <c r="N518" s="342">
        <v>31083.679489999999</v>
      </c>
      <c r="O518" s="342">
        <v>67566.186199999996</v>
      </c>
      <c r="P518" s="342">
        <v>51843.787469999996</v>
      </c>
      <c r="Q518" s="342">
        <v>1184.45589</v>
      </c>
      <c r="R518" s="343">
        <v>53028.24336</v>
      </c>
      <c r="S518" s="7"/>
      <c r="T518" s="7"/>
      <c r="U518" s="7"/>
      <c r="V518" s="7"/>
      <c r="W518" s="7"/>
      <c r="X518" s="7"/>
      <c r="Y518" s="7"/>
      <c r="Z518" s="7"/>
      <c r="AA518" s="7"/>
      <c r="AB518" s="7"/>
    </row>
    <row r="519" spans="1:28" s="313" customFormat="1">
      <c r="A519" s="339"/>
      <c r="B519" s="339"/>
      <c r="C519" s="339"/>
      <c r="D519" s="334" t="s">
        <v>83</v>
      </c>
      <c r="E519" s="335">
        <v>110</v>
      </c>
      <c r="F519" s="336">
        <v>72726.019629999995</v>
      </c>
      <c r="G519" s="337">
        <v>14646.93766</v>
      </c>
      <c r="H519" s="337">
        <v>87372.957290000006</v>
      </c>
      <c r="I519" s="337">
        <v>42924.48216</v>
      </c>
      <c r="J519" s="337">
        <v>20352.743109999999</v>
      </c>
      <c r="K519" s="337">
        <v>63277.225270000003</v>
      </c>
      <c r="L519" s="337">
        <v>30369.708699999999</v>
      </c>
      <c r="M519" s="337">
        <v>19497.152320000001</v>
      </c>
      <c r="N519" s="337">
        <v>49866.861020000004</v>
      </c>
      <c r="O519" s="337">
        <v>200517.04358000003</v>
      </c>
      <c r="P519" s="337">
        <v>115263.52988</v>
      </c>
      <c r="Q519" s="337">
        <v>35684.422039999998</v>
      </c>
      <c r="R519" s="338">
        <v>150947.95191999999</v>
      </c>
      <c r="S519" s="7"/>
      <c r="T519" s="7"/>
      <c r="U519" s="7"/>
      <c r="V519" s="7"/>
      <c r="W519" s="7"/>
      <c r="X519" s="7"/>
      <c r="Y519" s="7"/>
      <c r="Z519" s="7"/>
      <c r="AA519" s="7"/>
      <c r="AB519" s="7"/>
    </row>
    <row r="520" spans="1:28" s="313" customFormat="1">
      <c r="A520" s="339"/>
      <c r="B520" s="339"/>
      <c r="C520" s="339"/>
      <c r="D520" s="339"/>
      <c r="E520" s="340">
        <v>409</v>
      </c>
      <c r="F520" s="341">
        <v>5857.3194599999997</v>
      </c>
      <c r="G520" s="342">
        <v>1974.9303500000001</v>
      </c>
      <c r="H520" s="342">
        <v>7832.2498099999993</v>
      </c>
      <c r="I520" s="342">
        <v>20201.506590000001</v>
      </c>
      <c r="J520" s="342">
        <v>12591.68158</v>
      </c>
      <c r="K520" s="342">
        <v>32793.188170000001</v>
      </c>
      <c r="L520" s="342">
        <v>24506.751120000001</v>
      </c>
      <c r="M520" s="342">
        <v>14482.179199999999</v>
      </c>
      <c r="N520" s="342">
        <v>38988.930319999999</v>
      </c>
      <c r="O520" s="342">
        <v>79614.368300000002</v>
      </c>
      <c r="P520" s="342">
        <v>74012.61765</v>
      </c>
      <c r="Q520" s="342">
        <v>10194.997090000001</v>
      </c>
      <c r="R520" s="343">
        <v>84207.61473999999</v>
      </c>
      <c r="S520" s="7"/>
      <c r="T520" s="7"/>
      <c r="U520" s="7"/>
      <c r="V520" s="7"/>
      <c r="W520" s="7"/>
      <c r="X520" s="7"/>
      <c r="Y520" s="7"/>
      <c r="Z520" s="7"/>
      <c r="AA520" s="7"/>
      <c r="AB520" s="7"/>
    </row>
    <row r="521" spans="1:28" s="313" customFormat="1">
      <c r="A521" s="339"/>
      <c r="B521" s="339"/>
      <c r="C521" s="339"/>
      <c r="D521" s="334" t="s">
        <v>69</v>
      </c>
      <c r="E521" s="335">
        <v>19</v>
      </c>
      <c r="F521" s="336">
        <v>40981.090790000002</v>
      </c>
      <c r="G521" s="337">
        <v>73546.053169999999</v>
      </c>
      <c r="H521" s="337">
        <v>114527.14395999999</v>
      </c>
      <c r="I521" s="337">
        <v>44980.608289999996</v>
      </c>
      <c r="J521" s="337">
        <v>52687.429469999995</v>
      </c>
      <c r="K521" s="337">
        <v>97668.037760000007</v>
      </c>
      <c r="L521" s="337">
        <v>43355.695060000005</v>
      </c>
      <c r="M521" s="337">
        <v>58443.200109999998</v>
      </c>
      <c r="N521" s="337">
        <v>101798.89517</v>
      </c>
      <c r="O521" s="337">
        <v>313994.07688999997</v>
      </c>
      <c r="P521" s="337">
        <v>139432.74519999998</v>
      </c>
      <c r="Q521" s="337">
        <v>57623.051119999996</v>
      </c>
      <c r="R521" s="338">
        <v>197055.79631999999</v>
      </c>
    </row>
    <row r="522" spans="1:28" s="313" customFormat="1">
      <c r="A522" s="339"/>
      <c r="B522" s="339"/>
      <c r="C522" s="339"/>
      <c r="D522" s="339"/>
      <c r="E522" s="340">
        <v>48</v>
      </c>
      <c r="F522" s="341">
        <v>148306.67513999998</v>
      </c>
      <c r="G522" s="342">
        <v>44250.844400000002</v>
      </c>
      <c r="H522" s="342">
        <v>192557.51953999998</v>
      </c>
      <c r="I522" s="342">
        <v>43112.88983</v>
      </c>
      <c r="J522" s="342">
        <v>36968.65021</v>
      </c>
      <c r="K522" s="342">
        <v>80081.540040000007</v>
      </c>
      <c r="L522" s="342">
        <v>21773.447749999999</v>
      </c>
      <c r="M522" s="342">
        <v>37317.732600000003</v>
      </c>
      <c r="N522" s="342">
        <v>59091.180350000002</v>
      </c>
      <c r="O522" s="342">
        <v>331730.23992999998</v>
      </c>
      <c r="P522" s="342">
        <v>86495.179409999997</v>
      </c>
      <c r="Q522" s="342">
        <v>17765.250319999999</v>
      </c>
      <c r="R522" s="343">
        <v>104260.42973</v>
      </c>
    </row>
    <row r="523" spans="1:28" s="313" customFormat="1">
      <c r="A523" s="339"/>
      <c r="B523" s="339"/>
      <c r="C523" s="339"/>
      <c r="D523" s="339"/>
      <c r="E523" s="340">
        <v>49</v>
      </c>
      <c r="F523" s="341">
        <v>14289.04996</v>
      </c>
      <c r="G523" s="342">
        <v>12140.14086</v>
      </c>
      <c r="H523" s="342">
        <v>26429.19082</v>
      </c>
      <c r="I523" s="342">
        <v>33202.855579999996</v>
      </c>
      <c r="J523" s="342">
        <v>39608.133689999995</v>
      </c>
      <c r="K523" s="342">
        <v>72810.989269999991</v>
      </c>
      <c r="L523" s="342">
        <v>23036.10529</v>
      </c>
      <c r="M523" s="342">
        <v>33065.165930000003</v>
      </c>
      <c r="N523" s="342">
        <v>56101.271220000002</v>
      </c>
      <c r="O523" s="342">
        <v>155341.45131</v>
      </c>
      <c r="P523" s="342">
        <v>99785.642229999998</v>
      </c>
      <c r="Q523" s="342">
        <v>9293.34512</v>
      </c>
      <c r="R523" s="343">
        <v>109078.98735</v>
      </c>
    </row>
    <row r="524" spans="1:28" s="313" customFormat="1">
      <c r="A524" s="339"/>
      <c r="B524" s="339"/>
      <c r="C524" s="339"/>
      <c r="D524" s="339"/>
      <c r="E524" s="340">
        <v>50</v>
      </c>
      <c r="F524" s="341">
        <v>33544.07518</v>
      </c>
      <c r="G524" s="342">
        <v>16750.696359999998</v>
      </c>
      <c r="H524" s="342">
        <v>50294.771540000002</v>
      </c>
      <c r="I524" s="342">
        <v>56681.502110000001</v>
      </c>
      <c r="J524" s="342">
        <v>73430.116219999996</v>
      </c>
      <c r="K524" s="342">
        <v>130111.61833</v>
      </c>
      <c r="L524" s="342">
        <v>35127.283029999999</v>
      </c>
      <c r="M524" s="342">
        <v>71751.696949999998</v>
      </c>
      <c r="N524" s="342">
        <v>106878.97998</v>
      </c>
      <c r="O524" s="342">
        <v>287285.36985000002</v>
      </c>
      <c r="P524" s="342">
        <v>115612.86871</v>
      </c>
      <c r="Q524" s="342">
        <v>31052.090760000003</v>
      </c>
      <c r="R524" s="343">
        <v>146664.95947</v>
      </c>
    </row>
    <row r="525" spans="1:28" s="313" customFormat="1">
      <c r="A525" s="339"/>
      <c r="B525" s="339"/>
      <c r="C525" s="339"/>
      <c r="D525" s="339"/>
      <c r="E525" s="340">
        <v>52</v>
      </c>
      <c r="F525" s="341">
        <v>5032.1024299999999</v>
      </c>
      <c r="G525" s="342">
        <v>14898.86592</v>
      </c>
      <c r="H525" s="342">
        <v>19930.968350000003</v>
      </c>
      <c r="I525" s="342">
        <v>50114.814100000003</v>
      </c>
      <c r="J525" s="342">
        <v>43647.207130000003</v>
      </c>
      <c r="K525" s="342">
        <v>93762.021229999998</v>
      </c>
      <c r="L525" s="342">
        <v>44198.163189999999</v>
      </c>
      <c r="M525" s="342">
        <v>34313.370179999998</v>
      </c>
      <c r="N525" s="342">
        <v>78511.533370000005</v>
      </c>
      <c r="O525" s="342">
        <v>192204.52294999998</v>
      </c>
      <c r="P525" s="342">
        <v>88616.688510000007</v>
      </c>
      <c r="Q525" s="342">
        <v>106668.16283</v>
      </c>
      <c r="R525" s="343">
        <v>195284.85133999999</v>
      </c>
    </row>
    <row r="526" spans="1:28" s="313" customFormat="1">
      <c r="A526" s="339"/>
      <c r="B526" s="339"/>
      <c r="C526" s="339"/>
      <c r="D526" s="339"/>
      <c r="E526" s="340">
        <v>114</v>
      </c>
      <c r="F526" s="341">
        <v>8964.6662899999992</v>
      </c>
      <c r="G526" s="342">
        <v>12445.284039999999</v>
      </c>
      <c r="H526" s="342">
        <v>21409.95033</v>
      </c>
      <c r="I526" s="342">
        <v>60867.867420000002</v>
      </c>
      <c r="J526" s="342">
        <v>48922.810100000002</v>
      </c>
      <c r="K526" s="342">
        <v>109790.67752</v>
      </c>
      <c r="L526" s="342">
        <v>39478.627130000001</v>
      </c>
      <c r="M526" s="342">
        <v>54729.206420000002</v>
      </c>
      <c r="N526" s="342">
        <v>94207.833549999996</v>
      </c>
      <c r="O526" s="342">
        <v>225408.4614</v>
      </c>
      <c r="P526" s="342">
        <v>85575.245970000004</v>
      </c>
      <c r="Q526" s="342">
        <v>18093.29783</v>
      </c>
      <c r="R526" s="343">
        <v>103668.5438</v>
      </c>
    </row>
    <row r="527" spans="1:28" s="313" customFormat="1">
      <c r="A527" s="339"/>
      <c r="B527" s="339"/>
      <c r="C527" s="339"/>
      <c r="D527" s="339"/>
      <c r="E527" s="340">
        <v>369</v>
      </c>
      <c r="F527" s="341">
        <v>13536.879650000001</v>
      </c>
      <c r="G527" s="342">
        <v>14578.86299</v>
      </c>
      <c r="H527" s="342">
        <v>28115.74264</v>
      </c>
      <c r="I527" s="342">
        <v>42913.796990000003</v>
      </c>
      <c r="J527" s="342">
        <v>95812.430870000011</v>
      </c>
      <c r="K527" s="342">
        <v>138726.22786000001</v>
      </c>
      <c r="L527" s="342">
        <v>27149.557420000001</v>
      </c>
      <c r="M527" s="342">
        <v>33083.361499999999</v>
      </c>
      <c r="N527" s="342">
        <v>60232.918920000004</v>
      </c>
      <c r="O527" s="342">
        <v>227074.88941999999</v>
      </c>
      <c r="P527" s="342">
        <v>145556.38</v>
      </c>
      <c r="Q527" s="342">
        <v>32081.631149999997</v>
      </c>
      <c r="R527" s="343">
        <v>177638.01115000001</v>
      </c>
    </row>
    <row r="528" spans="1:28" s="313" customFormat="1">
      <c r="A528" s="339"/>
      <c r="B528" s="339"/>
      <c r="C528" s="339"/>
      <c r="D528" s="339"/>
      <c r="E528" s="340">
        <v>399</v>
      </c>
      <c r="F528" s="341">
        <v>979.62378000000001</v>
      </c>
      <c r="G528" s="342">
        <v>2802.3209900000002</v>
      </c>
      <c r="H528" s="342">
        <v>3781.9447700000001</v>
      </c>
      <c r="I528" s="342">
        <v>8250.8876899999996</v>
      </c>
      <c r="J528" s="342">
        <v>20056.938249999999</v>
      </c>
      <c r="K528" s="342">
        <v>28307.825940000002</v>
      </c>
      <c r="L528" s="342">
        <v>11337.77579</v>
      </c>
      <c r="M528" s="342">
        <v>54031.750719999996</v>
      </c>
      <c r="N528" s="342">
        <v>65369.526509999996</v>
      </c>
      <c r="O528" s="342">
        <v>97459.297219999993</v>
      </c>
      <c r="P528" s="342">
        <v>23864.41935</v>
      </c>
      <c r="Q528" s="342">
        <v>12835.56797</v>
      </c>
      <c r="R528" s="343">
        <v>36699.98732</v>
      </c>
    </row>
    <row r="529" spans="1:18" s="313" customFormat="1">
      <c r="A529" s="339"/>
      <c r="B529" s="339"/>
      <c r="C529" s="339"/>
      <c r="D529" s="339"/>
      <c r="E529" s="340">
        <v>408</v>
      </c>
      <c r="F529" s="341">
        <v>1692.0399600000001</v>
      </c>
      <c r="G529" s="342">
        <v>24.65757</v>
      </c>
      <c r="H529" s="342">
        <v>1716.6975299999999</v>
      </c>
      <c r="I529" s="342">
        <v>0</v>
      </c>
      <c r="J529" s="342">
        <v>0</v>
      </c>
      <c r="K529" s="342">
        <v>0</v>
      </c>
      <c r="L529" s="342">
        <v>0</v>
      </c>
      <c r="M529" s="342">
        <v>0</v>
      </c>
      <c r="N529" s="342">
        <v>0</v>
      </c>
      <c r="O529" s="342">
        <v>1716.6975299999999</v>
      </c>
      <c r="P529" s="342">
        <v>0</v>
      </c>
      <c r="Q529" s="342">
        <v>0</v>
      </c>
      <c r="R529" s="343">
        <v>0</v>
      </c>
    </row>
    <row r="530" spans="1:18" s="313" customFormat="1">
      <c r="A530" s="339"/>
      <c r="B530" s="339"/>
      <c r="C530" s="339"/>
      <c r="D530" s="339"/>
      <c r="E530" s="340">
        <v>318</v>
      </c>
      <c r="F530" s="341">
        <v>2000.2189799999999</v>
      </c>
      <c r="G530" s="342">
        <v>950.50189999999998</v>
      </c>
      <c r="H530" s="342">
        <v>2950.7208799999999</v>
      </c>
      <c r="I530" s="342">
        <v>19128.238120000002</v>
      </c>
      <c r="J530" s="342">
        <v>22450.92884</v>
      </c>
      <c r="K530" s="342">
        <v>41579.166960000002</v>
      </c>
      <c r="L530" s="342">
        <v>11550.994769999999</v>
      </c>
      <c r="M530" s="342">
        <v>17984.899989999998</v>
      </c>
      <c r="N530" s="342">
        <v>29535.894760000003</v>
      </c>
      <c r="O530" s="342">
        <v>74065.782599999991</v>
      </c>
      <c r="P530" s="342">
        <v>33469.414949999998</v>
      </c>
      <c r="Q530" s="342">
        <v>4068.5031099999997</v>
      </c>
      <c r="R530" s="343">
        <v>37537.918060000004</v>
      </c>
    </row>
    <row r="531" spans="1:18" s="313" customFormat="1">
      <c r="A531" s="339"/>
      <c r="B531" s="339"/>
      <c r="C531" s="339"/>
      <c r="D531" s="339"/>
      <c r="E531" s="340">
        <v>329</v>
      </c>
      <c r="F531" s="341">
        <v>2350.9092099999998</v>
      </c>
      <c r="G531" s="342">
        <v>1430.63365</v>
      </c>
      <c r="H531" s="342">
        <v>3781.54286</v>
      </c>
      <c r="I531" s="342">
        <v>27866.670979999999</v>
      </c>
      <c r="J531" s="342">
        <v>40341.62369</v>
      </c>
      <c r="K531" s="342">
        <v>68208.294670000003</v>
      </c>
      <c r="L531" s="342">
        <v>16690.649289999998</v>
      </c>
      <c r="M531" s="342">
        <v>31357.534100000001</v>
      </c>
      <c r="N531" s="342">
        <v>48048.183389999998</v>
      </c>
      <c r="O531" s="342">
        <v>120038.02092</v>
      </c>
      <c r="P531" s="342">
        <v>43379.228779999998</v>
      </c>
      <c r="Q531" s="342">
        <v>4870.5018399999999</v>
      </c>
      <c r="R531" s="343">
        <v>48249.730619999995</v>
      </c>
    </row>
    <row r="532" spans="1:18" s="313" customFormat="1">
      <c r="A532" s="339"/>
      <c r="B532" s="339"/>
      <c r="C532" s="339"/>
      <c r="D532" s="339"/>
      <c r="E532" s="340">
        <v>265</v>
      </c>
      <c r="F532" s="341">
        <v>13711.308730000001</v>
      </c>
      <c r="G532" s="342">
        <v>15704.40048</v>
      </c>
      <c r="H532" s="342">
        <v>29415.709210000001</v>
      </c>
      <c r="I532" s="342">
        <v>33439.092920000003</v>
      </c>
      <c r="J532" s="342">
        <v>41497.49106</v>
      </c>
      <c r="K532" s="342">
        <v>74936.58398000001</v>
      </c>
      <c r="L532" s="342">
        <v>24900.214379999998</v>
      </c>
      <c r="M532" s="342">
        <v>29227.438320000001</v>
      </c>
      <c r="N532" s="342">
        <v>54127.652700000006</v>
      </c>
      <c r="O532" s="342">
        <v>158479.94588999997</v>
      </c>
      <c r="P532" s="342">
        <v>49475.636740000002</v>
      </c>
      <c r="Q532" s="342">
        <v>6193.1506600000002</v>
      </c>
      <c r="R532" s="343">
        <v>55668.787400000001</v>
      </c>
    </row>
    <row r="533" spans="1:18" s="313" customFormat="1">
      <c r="A533" s="339"/>
      <c r="B533" s="339"/>
      <c r="C533" s="339"/>
      <c r="D533" s="339"/>
      <c r="E533" s="340">
        <v>269</v>
      </c>
      <c r="F533" s="341">
        <v>12150.62586</v>
      </c>
      <c r="G533" s="342">
        <v>41161.615979999995</v>
      </c>
      <c r="H533" s="342">
        <v>53312.241840000002</v>
      </c>
      <c r="I533" s="342">
        <v>39433.422709999999</v>
      </c>
      <c r="J533" s="342">
        <v>43602.497649999998</v>
      </c>
      <c r="K533" s="342">
        <v>83035.920360000004</v>
      </c>
      <c r="L533" s="342">
        <v>30252.143700000001</v>
      </c>
      <c r="M533" s="342">
        <v>54143.297159999995</v>
      </c>
      <c r="N533" s="342">
        <v>84395.440860000002</v>
      </c>
      <c r="O533" s="342">
        <v>220743.60305999999</v>
      </c>
      <c r="P533" s="342">
        <v>67131.433739999993</v>
      </c>
      <c r="Q533" s="342">
        <v>7155.0483800000002</v>
      </c>
      <c r="R533" s="343">
        <v>74286.482120000001</v>
      </c>
    </row>
    <row r="534" spans="1:18" s="313" customFormat="1">
      <c r="A534" s="339"/>
      <c r="B534" s="339"/>
      <c r="C534" s="339"/>
      <c r="D534" s="334" t="s">
        <v>86</v>
      </c>
      <c r="E534" s="335">
        <v>244</v>
      </c>
      <c r="F534" s="336">
        <v>4550.17202</v>
      </c>
      <c r="G534" s="337">
        <v>1535.7102199999999</v>
      </c>
      <c r="H534" s="337">
        <v>6085.8822399999999</v>
      </c>
      <c r="I534" s="337">
        <v>29745.33165</v>
      </c>
      <c r="J534" s="337">
        <v>9287.4057499999999</v>
      </c>
      <c r="K534" s="337">
        <v>39032.737399999998</v>
      </c>
      <c r="L534" s="337">
        <v>17641.002</v>
      </c>
      <c r="M534" s="337">
        <v>5972.634</v>
      </c>
      <c r="N534" s="337">
        <v>23613.635999999999</v>
      </c>
      <c r="O534" s="337">
        <v>68732.255640000003</v>
      </c>
      <c r="P534" s="337">
        <v>105307.02313</v>
      </c>
      <c r="Q534" s="337">
        <v>3366.1066299999998</v>
      </c>
      <c r="R534" s="338">
        <v>108673.12976000001</v>
      </c>
    </row>
    <row r="535" spans="1:18" s="313" customFormat="1">
      <c r="A535" s="339"/>
      <c r="B535" s="339"/>
      <c r="C535" s="339"/>
      <c r="D535" s="334" t="s">
        <v>269</v>
      </c>
      <c r="E535" s="335">
        <v>289</v>
      </c>
      <c r="F535" s="336">
        <v>1825.8306599999999</v>
      </c>
      <c r="G535" s="337">
        <v>1992.94011</v>
      </c>
      <c r="H535" s="337">
        <v>3818.7707700000001</v>
      </c>
      <c r="I535" s="337">
        <v>23823.382289999998</v>
      </c>
      <c r="J535" s="337">
        <v>8480.0358800000013</v>
      </c>
      <c r="K535" s="337">
        <v>32303.418170000001</v>
      </c>
      <c r="L535" s="337">
        <v>15350.55199</v>
      </c>
      <c r="M535" s="337">
        <v>5508.0179200000002</v>
      </c>
      <c r="N535" s="337">
        <v>20858.569909999998</v>
      </c>
      <c r="O535" s="337">
        <v>56980.758849999998</v>
      </c>
      <c r="P535" s="337">
        <v>84006.738299999997</v>
      </c>
      <c r="Q535" s="337">
        <v>1153.9360800000002</v>
      </c>
      <c r="R535" s="338">
        <v>85160.674379999997</v>
      </c>
    </row>
    <row r="536" spans="1:18" s="313" customFormat="1">
      <c r="A536" s="339"/>
      <c r="B536" s="339"/>
      <c r="C536" s="339"/>
      <c r="D536" s="334" t="s">
        <v>77</v>
      </c>
      <c r="E536" s="335">
        <v>232</v>
      </c>
      <c r="F536" s="336">
        <v>5680.20885</v>
      </c>
      <c r="G536" s="337">
        <v>3409.6010000000001</v>
      </c>
      <c r="H536" s="337">
        <v>9089.8098499999996</v>
      </c>
      <c r="I536" s="337">
        <v>46848.061249999999</v>
      </c>
      <c r="J536" s="337">
        <v>21539.220859999998</v>
      </c>
      <c r="K536" s="337">
        <v>68387.28211</v>
      </c>
      <c r="L536" s="337">
        <v>46359.643490000002</v>
      </c>
      <c r="M536" s="337">
        <v>17869.737440000001</v>
      </c>
      <c r="N536" s="337">
        <v>64229.380929999999</v>
      </c>
      <c r="O536" s="337">
        <v>141706.47288999998</v>
      </c>
      <c r="P536" s="337">
        <v>109111.60223</v>
      </c>
      <c r="Q536" s="337">
        <v>8337.1485800000009</v>
      </c>
      <c r="R536" s="338">
        <v>117448.75081</v>
      </c>
    </row>
    <row r="537" spans="1:18" s="313" customFormat="1">
      <c r="A537" s="339"/>
      <c r="B537" s="339"/>
      <c r="C537" s="339"/>
      <c r="D537" s="339"/>
      <c r="E537" s="340">
        <v>392</v>
      </c>
      <c r="F537" s="341">
        <v>935.36419999999998</v>
      </c>
      <c r="G537" s="342">
        <v>876.28227000000004</v>
      </c>
      <c r="H537" s="342">
        <v>1811.6464699999999</v>
      </c>
      <c r="I537" s="342">
        <v>25798.050010000003</v>
      </c>
      <c r="J537" s="342">
        <v>11681.813619999999</v>
      </c>
      <c r="K537" s="342">
        <v>37479.86363</v>
      </c>
      <c r="L537" s="342">
        <v>30438.65725</v>
      </c>
      <c r="M537" s="342">
        <v>21115.89777</v>
      </c>
      <c r="N537" s="342">
        <v>51554.55502</v>
      </c>
      <c r="O537" s="342">
        <v>90846.065119999999</v>
      </c>
      <c r="P537" s="342">
        <v>50043.646740000004</v>
      </c>
      <c r="Q537" s="342">
        <v>1324.2863799999998</v>
      </c>
      <c r="R537" s="343">
        <v>51367.933119999994</v>
      </c>
    </row>
    <row r="538" spans="1:18" s="313" customFormat="1">
      <c r="A538" s="339"/>
      <c r="B538" s="339"/>
      <c r="C538" s="339"/>
      <c r="D538" s="334" t="s">
        <v>53</v>
      </c>
      <c r="E538" s="335">
        <v>20</v>
      </c>
      <c r="F538" s="336">
        <v>12150.40711</v>
      </c>
      <c r="G538" s="337">
        <v>6427.6167999999998</v>
      </c>
      <c r="H538" s="337">
        <v>18578.02391</v>
      </c>
      <c r="I538" s="337">
        <v>26626.259320000001</v>
      </c>
      <c r="J538" s="337">
        <v>15787.250320000001</v>
      </c>
      <c r="K538" s="337">
        <v>42413.509640000004</v>
      </c>
      <c r="L538" s="337">
        <v>24276.586449999999</v>
      </c>
      <c r="M538" s="337">
        <v>12171.28745</v>
      </c>
      <c r="N538" s="337">
        <v>36447.873899999999</v>
      </c>
      <c r="O538" s="337">
        <v>97439.407449999999</v>
      </c>
      <c r="P538" s="337">
        <v>74883.665400000013</v>
      </c>
      <c r="Q538" s="337">
        <v>5843.6162899999999</v>
      </c>
      <c r="R538" s="338">
        <v>80727.281690000003</v>
      </c>
    </row>
    <row r="539" spans="1:18" s="313" customFormat="1">
      <c r="A539" s="339"/>
      <c r="B539" s="339"/>
      <c r="C539" s="339"/>
      <c r="D539" s="339"/>
      <c r="E539" s="340">
        <v>21</v>
      </c>
      <c r="F539" s="341">
        <v>8797.2041699999991</v>
      </c>
      <c r="G539" s="342">
        <v>2959.5910800000001</v>
      </c>
      <c r="H539" s="342">
        <v>11756.795249999999</v>
      </c>
      <c r="I539" s="342">
        <v>24982.309300000001</v>
      </c>
      <c r="J539" s="342">
        <v>12281.49136</v>
      </c>
      <c r="K539" s="342">
        <v>37263.800659999994</v>
      </c>
      <c r="L539" s="342">
        <v>12314.217369999998</v>
      </c>
      <c r="M539" s="342">
        <v>10113.114750000001</v>
      </c>
      <c r="N539" s="342">
        <v>22427.332120000003</v>
      </c>
      <c r="O539" s="342">
        <v>71447.928029999995</v>
      </c>
      <c r="P539" s="342">
        <v>117571.29508</v>
      </c>
      <c r="Q539" s="342">
        <v>11557.606730000001</v>
      </c>
      <c r="R539" s="343">
        <v>129128.90181</v>
      </c>
    </row>
    <row r="540" spans="1:18" s="313" customFormat="1">
      <c r="A540" s="339"/>
      <c r="B540" s="339"/>
      <c r="C540" s="339"/>
      <c r="D540" s="334" t="s">
        <v>270</v>
      </c>
      <c r="E540" s="335">
        <v>166</v>
      </c>
      <c r="F540" s="336">
        <v>24208.32646</v>
      </c>
      <c r="G540" s="337">
        <v>11082.692650000001</v>
      </c>
      <c r="H540" s="337">
        <v>35291.019110000001</v>
      </c>
      <c r="I540" s="337">
        <v>51632.850009999995</v>
      </c>
      <c r="J540" s="337">
        <v>29865.29321</v>
      </c>
      <c r="K540" s="337">
        <v>81498.143219999998</v>
      </c>
      <c r="L540" s="337">
        <v>35507.96789</v>
      </c>
      <c r="M540" s="337">
        <v>39637.053350000002</v>
      </c>
      <c r="N540" s="337">
        <v>75145.021240000002</v>
      </c>
      <c r="O540" s="337">
        <v>191934.18356999999</v>
      </c>
      <c r="P540" s="337">
        <v>53657.269500000002</v>
      </c>
      <c r="Q540" s="337">
        <v>20619.85744</v>
      </c>
      <c r="R540" s="338">
        <v>74277.126940000002</v>
      </c>
    </row>
    <row r="541" spans="1:18" s="313" customFormat="1">
      <c r="A541" s="339"/>
      <c r="B541" s="339"/>
      <c r="C541" s="339"/>
      <c r="D541" s="334" t="s">
        <v>54</v>
      </c>
      <c r="E541" s="335">
        <v>22</v>
      </c>
      <c r="F541" s="336">
        <v>4680.1970000000001</v>
      </c>
      <c r="G541" s="337">
        <v>3522.1687400000001</v>
      </c>
      <c r="H541" s="337">
        <v>8202.3657400000011</v>
      </c>
      <c r="I541" s="337">
        <v>21684.481800000001</v>
      </c>
      <c r="J541" s="337">
        <v>8894.7788299999993</v>
      </c>
      <c r="K541" s="337">
        <v>30579.260630000001</v>
      </c>
      <c r="L541" s="337">
        <v>12212.686240000001</v>
      </c>
      <c r="M541" s="337">
        <v>6351.6603399999995</v>
      </c>
      <c r="N541" s="337">
        <v>18564.346579999998</v>
      </c>
      <c r="O541" s="337">
        <v>57345.972950000003</v>
      </c>
      <c r="P541" s="337">
        <v>61652.146950000002</v>
      </c>
      <c r="Q541" s="337">
        <v>15758.70299</v>
      </c>
      <c r="R541" s="338">
        <v>77410.84994</v>
      </c>
    </row>
    <row r="542" spans="1:18" s="313" customFormat="1">
      <c r="A542" s="339"/>
      <c r="B542" s="339"/>
      <c r="C542" s="339"/>
      <c r="D542" s="339"/>
      <c r="E542" s="340">
        <v>245</v>
      </c>
      <c r="F542" s="341">
        <v>2246.7540800000002</v>
      </c>
      <c r="G542" s="342">
        <v>1966.3992000000001</v>
      </c>
      <c r="H542" s="342">
        <v>4213.1532800000004</v>
      </c>
      <c r="I542" s="342">
        <v>30194.419260000002</v>
      </c>
      <c r="J542" s="342">
        <v>17267.08654</v>
      </c>
      <c r="K542" s="342">
        <v>47461.505799999999</v>
      </c>
      <c r="L542" s="342">
        <v>23867.06378</v>
      </c>
      <c r="M542" s="342">
        <v>15565.3871</v>
      </c>
      <c r="N542" s="342">
        <v>39432.450880000004</v>
      </c>
      <c r="O542" s="342">
        <v>91107.109959999987</v>
      </c>
      <c r="P542" s="342">
        <v>43813.22971</v>
      </c>
      <c r="Q542" s="342">
        <v>9251.5535</v>
      </c>
      <c r="R542" s="343">
        <v>53064.783210000001</v>
      </c>
    </row>
    <row r="543" spans="1:18" s="313" customFormat="1">
      <c r="A543" s="339"/>
      <c r="B543" s="339"/>
      <c r="C543" s="339"/>
      <c r="D543" s="339"/>
      <c r="E543" s="340">
        <v>262</v>
      </c>
      <c r="F543" s="341">
        <v>975.14698999999996</v>
      </c>
      <c r="G543" s="342">
        <v>93.840670000000003</v>
      </c>
      <c r="H543" s="342">
        <v>1068.98766</v>
      </c>
      <c r="I543" s="342">
        <v>9554.9499399999986</v>
      </c>
      <c r="J543" s="342">
        <v>24562.62371</v>
      </c>
      <c r="K543" s="342">
        <v>34117.573649999998</v>
      </c>
      <c r="L543" s="342">
        <v>5011.4170400000003</v>
      </c>
      <c r="M543" s="342">
        <v>13960.444650000001</v>
      </c>
      <c r="N543" s="342">
        <v>18971.861690000002</v>
      </c>
      <c r="O543" s="342">
        <v>54158.423000000003</v>
      </c>
      <c r="P543" s="342">
        <v>9007.8831499999997</v>
      </c>
      <c r="Q543" s="342">
        <v>73.279780000000002</v>
      </c>
      <c r="R543" s="343">
        <v>9081.1629300000004</v>
      </c>
    </row>
    <row r="544" spans="1:18" s="313" customFormat="1">
      <c r="A544" s="339"/>
      <c r="B544" s="339"/>
      <c r="C544" s="339"/>
      <c r="D544" s="334" t="s">
        <v>271</v>
      </c>
      <c r="E544" s="335">
        <v>40</v>
      </c>
      <c r="F544" s="336">
        <v>16931.47277</v>
      </c>
      <c r="G544" s="337">
        <v>2206.4997499999999</v>
      </c>
      <c r="H544" s="337">
        <v>19137.972519999999</v>
      </c>
      <c r="I544" s="337">
        <v>29847.157879999999</v>
      </c>
      <c r="J544" s="337">
        <v>14575.495929999999</v>
      </c>
      <c r="K544" s="337">
        <v>44422.653810000003</v>
      </c>
      <c r="L544" s="337">
        <v>24944.053459999999</v>
      </c>
      <c r="M544" s="337">
        <v>9745.9304800000009</v>
      </c>
      <c r="N544" s="337">
        <v>34689.983939999998</v>
      </c>
      <c r="O544" s="337">
        <v>98250.61026999999</v>
      </c>
      <c r="P544" s="337">
        <v>68721.179739999992</v>
      </c>
      <c r="Q544" s="337">
        <v>1741.3171399999999</v>
      </c>
      <c r="R544" s="338">
        <v>70462.496879999992</v>
      </c>
    </row>
    <row r="545" spans="1:18" s="313" customFormat="1">
      <c r="A545" s="339"/>
      <c r="B545" s="339"/>
      <c r="C545" s="339"/>
      <c r="D545" s="334" t="s">
        <v>52</v>
      </c>
      <c r="E545" s="335">
        <v>46</v>
      </c>
      <c r="F545" s="336">
        <v>3844.2633700000001</v>
      </c>
      <c r="G545" s="337">
        <v>2242.68685</v>
      </c>
      <c r="H545" s="337">
        <v>6086.9502199999997</v>
      </c>
      <c r="I545" s="337">
        <v>25599.936750000001</v>
      </c>
      <c r="J545" s="337">
        <v>24863.52709</v>
      </c>
      <c r="K545" s="337">
        <v>50463.463840000004</v>
      </c>
      <c r="L545" s="337">
        <v>13896.340390000001</v>
      </c>
      <c r="M545" s="337">
        <v>20014.181639999999</v>
      </c>
      <c r="N545" s="337">
        <v>33910.52203</v>
      </c>
      <c r="O545" s="337">
        <v>90460.936090000003</v>
      </c>
      <c r="P545" s="337">
        <v>25752.27404</v>
      </c>
      <c r="Q545" s="337">
        <v>1351.2096799999999</v>
      </c>
      <c r="R545" s="338">
        <v>27103.48372</v>
      </c>
    </row>
    <row r="546" spans="1:18" s="313" customFormat="1">
      <c r="A546" s="339"/>
      <c r="B546" s="339"/>
      <c r="C546" s="339"/>
      <c r="D546" s="334" t="s">
        <v>272</v>
      </c>
      <c r="E546" s="335">
        <v>285</v>
      </c>
      <c r="F546" s="336">
        <v>4183.1153800000002</v>
      </c>
      <c r="G546" s="337">
        <v>954.2871899999999</v>
      </c>
      <c r="H546" s="337">
        <v>5137.4025700000002</v>
      </c>
      <c r="I546" s="337">
        <v>24750.883440000001</v>
      </c>
      <c r="J546" s="337">
        <v>23790.48415</v>
      </c>
      <c r="K546" s="337">
        <v>48541.367590000002</v>
      </c>
      <c r="L546" s="337">
        <v>18936.48273</v>
      </c>
      <c r="M546" s="337">
        <v>25368.805989999997</v>
      </c>
      <c r="N546" s="337">
        <v>44305.288719999997</v>
      </c>
      <c r="O546" s="337">
        <v>97984.058879999997</v>
      </c>
      <c r="P546" s="337">
        <v>53869.100539999999</v>
      </c>
      <c r="Q546" s="337">
        <v>6018.8257999999996</v>
      </c>
      <c r="R546" s="338">
        <v>59887.926340000005</v>
      </c>
    </row>
    <row r="547" spans="1:18" s="313" customFormat="1">
      <c r="A547" s="339"/>
      <c r="B547" s="339"/>
      <c r="C547" s="339"/>
      <c r="D547" s="334" t="s">
        <v>70</v>
      </c>
      <c r="E547" s="335">
        <v>54</v>
      </c>
      <c r="F547" s="336">
        <v>4880.4319100000002</v>
      </c>
      <c r="G547" s="337">
        <v>5169.9745800000001</v>
      </c>
      <c r="H547" s="337">
        <v>10050.406489999999</v>
      </c>
      <c r="I547" s="337">
        <v>21290.963600000003</v>
      </c>
      <c r="J547" s="337">
        <v>11518.777840000001</v>
      </c>
      <c r="K547" s="337">
        <v>32809.741439999998</v>
      </c>
      <c r="L547" s="337">
        <v>18232.381229999999</v>
      </c>
      <c r="M547" s="337">
        <v>10013.119699999999</v>
      </c>
      <c r="N547" s="337">
        <v>28245.500929999998</v>
      </c>
      <c r="O547" s="337">
        <v>71105.648860000001</v>
      </c>
      <c r="P547" s="337">
        <v>47768.747299999995</v>
      </c>
      <c r="Q547" s="337">
        <v>15059.996050000002</v>
      </c>
      <c r="R547" s="338">
        <v>62828.743350000004</v>
      </c>
    </row>
    <row r="548" spans="1:18" s="313" customFormat="1">
      <c r="A548" s="339"/>
      <c r="B548" s="334" t="s">
        <v>17</v>
      </c>
      <c r="C548" s="334" t="s">
        <v>275</v>
      </c>
      <c r="D548" s="334" t="s">
        <v>276</v>
      </c>
      <c r="E548" s="335">
        <v>106</v>
      </c>
      <c r="F548" s="336">
        <v>17150.209649999997</v>
      </c>
      <c r="G548" s="337">
        <v>6024.2972</v>
      </c>
      <c r="H548" s="337">
        <v>23174.506850000002</v>
      </c>
      <c r="I548" s="337">
        <v>35940.736870000001</v>
      </c>
      <c r="J548" s="337">
        <v>9484.0533400000004</v>
      </c>
      <c r="K548" s="337">
        <v>45424.790209999999</v>
      </c>
      <c r="L548" s="337">
        <v>17194.26298</v>
      </c>
      <c r="M548" s="337">
        <v>13673.299570000001</v>
      </c>
      <c r="N548" s="337">
        <v>30867.562550000002</v>
      </c>
      <c r="O548" s="337">
        <v>99466.85961</v>
      </c>
      <c r="P548" s="337">
        <v>246590.39411000002</v>
      </c>
      <c r="Q548" s="337">
        <v>679.91299000000004</v>
      </c>
      <c r="R548" s="338">
        <v>247270.30710000001</v>
      </c>
    </row>
    <row r="549" spans="1:18" s="313" customFormat="1">
      <c r="A549" s="339"/>
      <c r="B549" s="334" t="s">
        <v>18</v>
      </c>
      <c r="C549" s="334" t="s">
        <v>278</v>
      </c>
      <c r="D549" s="334" t="s">
        <v>278</v>
      </c>
      <c r="E549" s="335">
        <v>363</v>
      </c>
      <c r="F549" s="336">
        <v>2547.6411000000003</v>
      </c>
      <c r="G549" s="337">
        <v>878.35325999999998</v>
      </c>
      <c r="H549" s="337">
        <v>3425.9943599999997</v>
      </c>
      <c r="I549" s="337">
        <v>17377.980469999999</v>
      </c>
      <c r="J549" s="337">
        <v>4035.2412599999998</v>
      </c>
      <c r="K549" s="337">
        <v>21413.221730000001</v>
      </c>
      <c r="L549" s="337">
        <v>4589.3717999999999</v>
      </c>
      <c r="M549" s="337">
        <v>10591.592949999998</v>
      </c>
      <c r="N549" s="337">
        <v>15180.964749999999</v>
      </c>
      <c r="O549" s="337">
        <v>40020.180840000001</v>
      </c>
      <c r="P549" s="337">
        <v>65215.184880000001</v>
      </c>
      <c r="Q549" s="337">
        <v>4.317E-2</v>
      </c>
      <c r="R549" s="338">
        <v>65215.228049999998</v>
      </c>
    </row>
    <row r="550" spans="1:18" s="313" customFormat="1">
      <c r="A550" s="339"/>
      <c r="B550" s="334" t="s">
        <v>19</v>
      </c>
      <c r="C550" s="334" t="s">
        <v>279</v>
      </c>
      <c r="D550" s="334" t="s">
        <v>279</v>
      </c>
      <c r="E550" s="335">
        <v>101</v>
      </c>
      <c r="F550" s="336">
        <v>23585.03414</v>
      </c>
      <c r="G550" s="337">
        <v>4404.8926300000003</v>
      </c>
      <c r="H550" s="337">
        <v>27989.926769999998</v>
      </c>
      <c r="I550" s="337">
        <v>27818.320030000003</v>
      </c>
      <c r="J550" s="337">
        <v>6962.9125700000004</v>
      </c>
      <c r="K550" s="337">
        <v>34781.232600000003</v>
      </c>
      <c r="L550" s="337">
        <v>30599.32991</v>
      </c>
      <c r="M550" s="337">
        <v>10035.36659</v>
      </c>
      <c r="N550" s="337">
        <v>40634.696499999998</v>
      </c>
      <c r="O550" s="337">
        <v>103405.85587</v>
      </c>
      <c r="P550" s="337">
        <v>35517.207329999997</v>
      </c>
      <c r="Q550" s="337">
        <v>789.27167000000009</v>
      </c>
      <c r="R550" s="338">
        <v>36306.478999999999</v>
      </c>
    </row>
    <row r="551" spans="1:18" s="313" customFormat="1">
      <c r="A551" s="339"/>
      <c r="B551" s="339"/>
      <c r="C551" s="334" t="s">
        <v>281</v>
      </c>
      <c r="D551" s="334" t="s">
        <v>19</v>
      </c>
      <c r="E551" s="335">
        <v>352</v>
      </c>
      <c r="F551" s="336">
        <v>14941.336939999999</v>
      </c>
      <c r="G551" s="337">
        <v>767.24110999999994</v>
      </c>
      <c r="H551" s="337">
        <v>15708.57805</v>
      </c>
      <c r="I551" s="337">
        <v>16823.702960000002</v>
      </c>
      <c r="J551" s="337">
        <v>5730.4497000000001</v>
      </c>
      <c r="K551" s="337">
        <v>22554.15266</v>
      </c>
      <c r="L551" s="337">
        <v>5620.4760999999999</v>
      </c>
      <c r="M551" s="337">
        <v>3852.1044500000003</v>
      </c>
      <c r="N551" s="337">
        <v>9472.5805500000006</v>
      </c>
      <c r="O551" s="337">
        <v>47735.311259999995</v>
      </c>
      <c r="P551" s="337">
        <v>45515.524100000002</v>
      </c>
      <c r="Q551" s="337">
        <v>226.97143</v>
      </c>
      <c r="R551" s="338">
        <v>45742.49553</v>
      </c>
    </row>
    <row r="552" spans="1:18" s="313" customFormat="1">
      <c r="A552" s="339"/>
      <c r="B552" s="334" t="s">
        <v>20</v>
      </c>
      <c r="C552" s="334" t="s">
        <v>20</v>
      </c>
      <c r="D552" s="334" t="s">
        <v>284</v>
      </c>
      <c r="E552" s="335">
        <v>355</v>
      </c>
      <c r="F552" s="336">
        <v>6540.2890399999997</v>
      </c>
      <c r="G552" s="337">
        <v>232.71554</v>
      </c>
      <c r="H552" s="337">
        <v>6773.0045799999998</v>
      </c>
      <c r="I552" s="337">
        <v>16051.158039999998</v>
      </c>
      <c r="J552" s="337">
        <v>1300.3926999999999</v>
      </c>
      <c r="K552" s="337">
        <v>17351.550739999999</v>
      </c>
      <c r="L552" s="337">
        <v>11097.51232</v>
      </c>
      <c r="M552" s="337">
        <v>1317.10483</v>
      </c>
      <c r="N552" s="337">
        <v>12414.61715</v>
      </c>
      <c r="O552" s="337">
        <v>36539.172469999998</v>
      </c>
      <c r="P552" s="337">
        <v>47263.110649999995</v>
      </c>
      <c r="Q552" s="337">
        <v>0</v>
      </c>
      <c r="R552" s="338">
        <v>47263.110649999995</v>
      </c>
    </row>
    <row r="553" spans="1:18" s="313" customFormat="1">
      <c r="A553" s="339"/>
      <c r="B553" s="334" t="s">
        <v>21</v>
      </c>
      <c r="C553" s="334" t="s">
        <v>287</v>
      </c>
      <c r="D553" s="334" t="s">
        <v>287</v>
      </c>
      <c r="E553" s="335">
        <v>142</v>
      </c>
      <c r="F553" s="336">
        <v>2809.0240899999999</v>
      </c>
      <c r="G553" s="337">
        <v>9796.4644499999995</v>
      </c>
      <c r="H553" s="337">
        <v>12605.488539999998</v>
      </c>
      <c r="I553" s="337">
        <v>8023.3924000000006</v>
      </c>
      <c r="J553" s="337">
        <v>1625.07196</v>
      </c>
      <c r="K553" s="337">
        <v>9648.4643599999999</v>
      </c>
      <c r="L553" s="337">
        <v>2586.4766500000001</v>
      </c>
      <c r="M553" s="337">
        <v>2376.3918399999998</v>
      </c>
      <c r="N553" s="337">
        <v>4962.8684899999998</v>
      </c>
      <c r="O553" s="337">
        <v>27216.821390000001</v>
      </c>
      <c r="P553" s="337">
        <v>32439.089829999997</v>
      </c>
      <c r="Q553" s="337">
        <v>83902.021299999993</v>
      </c>
      <c r="R553" s="338">
        <v>116341.11112999999</v>
      </c>
    </row>
    <row r="554" spans="1:18" s="313" customFormat="1">
      <c r="A554" s="339"/>
      <c r="B554" s="339"/>
      <c r="C554" s="334" t="s">
        <v>21</v>
      </c>
      <c r="D554" s="334" t="s">
        <v>288</v>
      </c>
      <c r="E554" s="335">
        <v>317</v>
      </c>
      <c r="F554" s="336">
        <v>666.68985999999995</v>
      </c>
      <c r="G554" s="337">
        <v>605.85448999999994</v>
      </c>
      <c r="H554" s="337">
        <v>1272.5443500000001</v>
      </c>
      <c r="I554" s="337">
        <v>15967.550210000001</v>
      </c>
      <c r="J554" s="337">
        <v>6080.03305</v>
      </c>
      <c r="K554" s="337">
        <v>22047.583260000003</v>
      </c>
      <c r="L554" s="337">
        <v>5884.3611700000001</v>
      </c>
      <c r="M554" s="337">
        <v>3840.8522000000003</v>
      </c>
      <c r="N554" s="337">
        <v>9725.2133699999995</v>
      </c>
      <c r="O554" s="337">
        <v>33045.340980000001</v>
      </c>
      <c r="P554" s="337">
        <v>56675.316220000001</v>
      </c>
      <c r="Q554" s="337">
        <v>1478.07942</v>
      </c>
      <c r="R554" s="338">
        <v>58153.395640000002</v>
      </c>
    </row>
    <row r="555" spans="1:18" s="313" customFormat="1">
      <c r="A555" s="339"/>
      <c r="B555" s="339"/>
      <c r="C555" s="339"/>
      <c r="D555" s="334" t="s">
        <v>21</v>
      </c>
      <c r="E555" s="335">
        <v>95</v>
      </c>
      <c r="F555" s="336">
        <v>33365.056830000001</v>
      </c>
      <c r="G555" s="337">
        <v>21885.548179999998</v>
      </c>
      <c r="H555" s="337">
        <v>55250.605009999999</v>
      </c>
      <c r="I555" s="337">
        <v>46752.3076</v>
      </c>
      <c r="J555" s="337">
        <v>24656.84129</v>
      </c>
      <c r="K555" s="337">
        <v>71409.148889999997</v>
      </c>
      <c r="L555" s="337">
        <v>23993.82357</v>
      </c>
      <c r="M555" s="337">
        <v>15929.0391</v>
      </c>
      <c r="N555" s="337">
        <v>39922.862670000002</v>
      </c>
      <c r="O555" s="337">
        <v>166582.61656999998</v>
      </c>
      <c r="P555" s="337">
        <v>363993.24787999998</v>
      </c>
      <c r="Q555" s="337">
        <v>220406.73527</v>
      </c>
      <c r="R555" s="338">
        <v>584399.98314999999</v>
      </c>
    </row>
    <row r="556" spans="1:18" s="313" customFormat="1">
      <c r="A556" s="339"/>
      <c r="B556" s="339"/>
      <c r="C556" s="339"/>
      <c r="D556" s="339"/>
      <c r="E556" s="340">
        <v>320</v>
      </c>
      <c r="F556" s="341">
        <v>2779.1876600000001</v>
      </c>
      <c r="G556" s="342">
        <v>1240.4550400000001</v>
      </c>
      <c r="H556" s="342">
        <v>4019.6427000000003</v>
      </c>
      <c r="I556" s="342">
        <v>10616.75786</v>
      </c>
      <c r="J556" s="342">
        <v>3005.90137</v>
      </c>
      <c r="K556" s="342">
        <v>13622.659230000001</v>
      </c>
      <c r="L556" s="342">
        <v>9517.3357899999992</v>
      </c>
      <c r="M556" s="342">
        <v>3723.1267499999999</v>
      </c>
      <c r="N556" s="342">
        <v>13240.462539999999</v>
      </c>
      <c r="O556" s="342">
        <v>30882.764469999998</v>
      </c>
      <c r="P556" s="342">
        <v>62391.440369999997</v>
      </c>
      <c r="Q556" s="342">
        <v>1757.88894</v>
      </c>
      <c r="R556" s="343">
        <v>64149.329310000001</v>
      </c>
    </row>
    <row r="557" spans="1:18" s="313" customFormat="1">
      <c r="A557" s="339"/>
      <c r="B557" s="339"/>
      <c r="C557" s="334" t="s">
        <v>291</v>
      </c>
      <c r="D557" s="334" t="s">
        <v>291</v>
      </c>
      <c r="E557" s="335">
        <v>247</v>
      </c>
      <c r="F557" s="336">
        <v>6360.3630599999997</v>
      </c>
      <c r="G557" s="337">
        <v>8316.4620599999998</v>
      </c>
      <c r="H557" s="337">
        <v>14676.82512</v>
      </c>
      <c r="I557" s="337">
        <v>12782.55754</v>
      </c>
      <c r="J557" s="337">
        <v>3786.82215</v>
      </c>
      <c r="K557" s="337">
        <v>16569.379689999998</v>
      </c>
      <c r="L557" s="337">
        <v>4305.4647199999999</v>
      </c>
      <c r="M557" s="337">
        <v>2440.3946900000001</v>
      </c>
      <c r="N557" s="337">
        <v>6745.85941</v>
      </c>
      <c r="O557" s="337">
        <v>37992.06422</v>
      </c>
      <c r="P557" s="337">
        <v>108187.17964</v>
      </c>
      <c r="Q557" s="337">
        <v>638.25873999999999</v>
      </c>
      <c r="R557" s="338">
        <v>108825.43837999999</v>
      </c>
    </row>
    <row r="558" spans="1:18" s="313" customFormat="1">
      <c r="A558" s="339"/>
      <c r="B558" s="339"/>
      <c r="C558" s="334" t="s">
        <v>292</v>
      </c>
      <c r="D558" s="334" t="s">
        <v>293</v>
      </c>
      <c r="E558" s="335">
        <v>99</v>
      </c>
      <c r="F558" s="336">
        <v>8119.1940400000003</v>
      </c>
      <c r="G558" s="337">
        <v>17721.59748</v>
      </c>
      <c r="H558" s="337">
        <v>25840.791519999999</v>
      </c>
      <c r="I558" s="337">
        <v>20233.92078</v>
      </c>
      <c r="J558" s="337">
        <v>9720.5659600000017</v>
      </c>
      <c r="K558" s="337">
        <v>29954.486739999997</v>
      </c>
      <c r="L558" s="337">
        <v>15704.32668</v>
      </c>
      <c r="M558" s="337">
        <v>5329.5890999999992</v>
      </c>
      <c r="N558" s="337">
        <v>21033.915780000003</v>
      </c>
      <c r="O558" s="337">
        <v>76829.194040000002</v>
      </c>
      <c r="P558" s="337">
        <v>42300.987009999997</v>
      </c>
      <c r="Q558" s="337">
        <v>3902.9273599999997</v>
      </c>
      <c r="R558" s="338">
        <v>46203.914369999999</v>
      </c>
    </row>
    <row r="559" spans="1:18" s="313" customFormat="1">
      <c r="A559" s="339"/>
      <c r="B559" s="334" t="s">
        <v>22</v>
      </c>
      <c r="C559" s="334" t="s">
        <v>22</v>
      </c>
      <c r="D559" s="334" t="s">
        <v>22</v>
      </c>
      <c r="E559" s="335">
        <v>223</v>
      </c>
      <c r="F559" s="336">
        <v>7251.7186500000007</v>
      </c>
      <c r="G559" s="337">
        <v>928.11281000000008</v>
      </c>
      <c r="H559" s="337">
        <v>8179.8314600000003</v>
      </c>
      <c r="I559" s="337">
        <v>26496.728289999999</v>
      </c>
      <c r="J559" s="337">
        <v>10368.968050000001</v>
      </c>
      <c r="K559" s="337">
        <v>36865.696340000002</v>
      </c>
      <c r="L559" s="337">
        <v>16785.779129999999</v>
      </c>
      <c r="M559" s="337">
        <v>6629.8180300000004</v>
      </c>
      <c r="N559" s="337">
        <v>23415.597160000001</v>
      </c>
      <c r="O559" s="337">
        <v>68461.124959999986</v>
      </c>
      <c r="P559" s="337">
        <v>101812.01659999999</v>
      </c>
      <c r="Q559" s="337">
        <v>206.76397</v>
      </c>
      <c r="R559" s="338">
        <v>102018.78056999999</v>
      </c>
    </row>
    <row r="560" spans="1:18" s="313" customFormat="1">
      <c r="A560" s="339"/>
      <c r="B560" s="339"/>
      <c r="C560" s="334" t="s">
        <v>294</v>
      </c>
      <c r="D560" s="334" t="s">
        <v>295</v>
      </c>
      <c r="E560" s="335">
        <v>141</v>
      </c>
      <c r="F560" s="336">
        <v>8164.5892300000005</v>
      </c>
      <c r="G560" s="337">
        <v>1783.5677700000001</v>
      </c>
      <c r="H560" s="337">
        <v>9948.1569999999992</v>
      </c>
      <c r="I560" s="337">
        <v>29954.305479999999</v>
      </c>
      <c r="J560" s="337">
        <v>11525.259789999998</v>
      </c>
      <c r="K560" s="337">
        <v>41479.565270000006</v>
      </c>
      <c r="L560" s="337">
        <v>17329.766239999997</v>
      </c>
      <c r="M560" s="337">
        <v>7959.4341100000001</v>
      </c>
      <c r="N560" s="337">
        <v>25289.200350000003</v>
      </c>
      <c r="O560" s="337">
        <v>76716.922619999998</v>
      </c>
      <c r="P560" s="337">
        <v>103136.72303000001</v>
      </c>
      <c r="Q560" s="337">
        <v>721.26609999999994</v>
      </c>
      <c r="R560" s="338">
        <v>103857.98913</v>
      </c>
    </row>
    <row r="561" spans="1:18" s="313" customFormat="1">
      <c r="A561" s="339"/>
      <c r="B561" s="334" t="s">
        <v>296</v>
      </c>
      <c r="C561" s="334" t="s">
        <v>299</v>
      </c>
      <c r="D561" s="334" t="s">
        <v>299</v>
      </c>
      <c r="E561" s="335">
        <v>296</v>
      </c>
      <c r="F561" s="336">
        <v>16187.840029999999</v>
      </c>
      <c r="G561" s="337">
        <v>58.55245</v>
      </c>
      <c r="H561" s="337">
        <v>16246.39248</v>
      </c>
      <c r="I561" s="337">
        <v>14088.776699999999</v>
      </c>
      <c r="J561" s="337">
        <v>2301.57825</v>
      </c>
      <c r="K561" s="337">
        <v>16390.354950000001</v>
      </c>
      <c r="L561" s="337">
        <v>7049.4647699999996</v>
      </c>
      <c r="M561" s="337">
        <v>2406.4920999999999</v>
      </c>
      <c r="N561" s="337">
        <v>9455.95687</v>
      </c>
      <c r="O561" s="337">
        <v>42092.704299999998</v>
      </c>
      <c r="P561" s="337">
        <v>110577.90536</v>
      </c>
      <c r="Q561" s="337">
        <v>185.91585000000001</v>
      </c>
      <c r="R561" s="338">
        <v>110763.82120999999</v>
      </c>
    </row>
    <row r="562" spans="1:18" s="313" customFormat="1">
      <c r="A562" s="339"/>
      <c r="B562" s="339"/>
      <c r="C562" s="334" t="s">
        <v>296</v>
      </c>
      <c r="D562" s="334" t="s">
        <v>302</v>
      </c>
      <c r="E562" s="335">
        <v>243</v>
      </c>
      <c r="F562" s="336">
        <v>20736.407579999999</v>
      </c>
      <c r="G562" s="337">
        <v>1899.5720900000001</v>
      </c>
      <c r="H562" s="337">
        <v>22635.979670000001</v>
      </c>
      <c r="I562" s="337">
        <v>19388.827499999999</v>
      </c>
      <c r="J562" s="337">
        <v>4879.8683499999997</v>
      </c>
      <c r="K562" s="337">
        <v>24268.69585</v>
      </c>
      <c r="L562" s="337">
        <v>8377.7203900000004</v>
      </c>
      <c r="M562" s="337">
        <v>3702.15515</v>
      </c>
      <c r="N562" s="337">
        <v>12079.875539999999</v>
      </c>
      <c r="O562" s="337">
        <v>58984.551060000005</v>
      </c>
      <c r="P562" s="337">
        <v>173026.82824999999</v>
      </c>
      <c r="Q562" s="337">
        <v>4696.7314999999999</v>
      </c>
      <c r="R562" s="338">
        <v>177723.55974999999</v>
      </c>
    </row>
    <row r="563" spans="1:18" s="313" customFormat="1">
      <c r="A563" s="339"/>
      <c r="B563" s="334" t="s">
        <v>24</v>
      </c>
      <c r="C563" s="334" t="s">
        <v>24</v>
      </c>
      <c r="D563" s="334" t="s">
        <v>24</v>
      </c>
      <c r="E563" s="335">
        <v>97</v>
      </c>
      <c r="F563" s="336">
        <v>31364.138749999998</v>
      </c>
      <c r="G563" s="337">
        <v>28427.67455</v>
      </c>
      <c r="H563" s="337">
        <v>59791.813299999994</v>
      </c>
      <c r="I563" s="337">
        <v>55974.188159999998</v>
      </c>
      <c r="J563" s="337">
        <v>32861.011579999999</v>
      </c>
      <c r="K563" s="337">
        <v>88835.199739999996</v>
      </c>
      <c r="L563" s="337">
        <v>38600.194340000002</v>
      </c>
      <c r="M563" s="337">
        <v>17328.499960000001</v>
      </c>
      <c r="N563" s="337">
        <v>55928.694299999996</v>
      </c>
      <c r="O563" s="337">
        <v>204555.70733999999</v>
      </c>
      <c r="P563" s="337">
        <v>265513.48762000003</v>
      </c>
      <c r="Q563" s="337">
        <v>14136.197550000001</v>
      </c>
      <c r="R563" s="338">
        <v>279649.68517000001</v>
      </c>
    </row>
    <row r="564" spans="1:18" s="313" customFormat="1">
      <c r="A564" s="339"/>
      <c r="B564" s="339"/>
      <c r="C564" s="339"/>
      <c r="D564" s="339"/>
      <c r="E564" s="340">
        <v>306</v>
      </c>
      <c r="F564" s="341">
        <v>3779.5749599999999</v>
      </c>
      <c r="G564" s="342">
        <v>2621.48081</v>
      </c>
      <c r="H564" s="342">
        <v>6401.0557699999999</v>
      </c>
      <c r="I564" s="342">
        <v>21123.426440000003</v>
      </c>
      <c r="J564" s="342">
        <v>13039.330970000001</v>
      </c>
      <c r="K564" s="342">
        <v>34162.757409999998</v>
      </c>
      <c r="L564" s="342">
        <v>16076.551160000001</v>
      </c>
      <c r="M564" s="342">
        <v>6480.4724800000004</v>
      </c>
      <c r="N564" s="342">
        <v>22557.023639999999</v>
      </c>
      <c r="O564" s="342">
        <v>63120.836819999997</v>
      </c>
      <c r="P564" s="342">
        <v>65793.781029999998</v>
      </c>
      <c r="Q564" s="342">
        <v>6190.7966200000001</v>
      </c>
      <c r="R564" s="343">
        <v>71984.577650000007</v>
      </c>
    </row>
    <row r="565" spans="1:18" s="313" customFormat="1">
      <c r="A565" s="339"/>
      <c r="B565" s="334" t="s">
        <v>25</v>
      </c>
      <c r="C565" s="334" t="s">
        <v>25</v>
      </c>
      <c r="D565" s="334" t="s">
        <v>25</v>
      </c>
      <c r="E565" s="335">
        <v>290</v>
      </c>
      <c r="F565" s="336">
        <v>983.71641</v>
      </c>
      <c r="G565" s="337">
        <v>1662.4393300000002</v>
      </c>
      <c r="H565" s="337">
        <v>2646.1557400000002</v>
      </c>
      <c r="I565" s="337">
        <v>10155.02378</v>
      </c>
      <c r="J565" s="337">
        <v>2552.4186099999997</v>
      </c>
      <c r="K565" s="337">
        <v>12707.44239</v>
      </c>
      <c r="L565" s="337">
        <v>4042.6179700000002</v>
      </c>
      <c r="M565" s="337">
        <v>3135.8286899999998</v>
      </c>
      <c r="N565" s="337">
        <v>7178.4466600000005</v>
      </c>
      <c r="O565" s="337">
        <v>22532.04479</v>
      </c>
      <c r="P565" s="337">
        <v>85316.708740000002</v>
      </c>
      <c r="Q565" s="337">
        <v>9860.1724900000008</v>
      </c>
      <c r="R565" s="338">
        <v>95176.881229999999</v>
      </c>
    </row>
    <row r="566" spans="1:18" s="313" customFormat="1">
      <c r="A566" s="339"/>
      <c r="B566" s="334" t="s">
        <v>26</v>
      </c>
      <c r="C566" s="334" t="s">
        <v>305</v>
      </c>
      <c r="D566" s="334" t="s">
        <v>307</v>
      </c>
      <c r="E566" s="335">
        <v>240</v>
      </c>
      <c r="F566" s="336">
        <v>17972.340100000001</v>
      </c>
      <c r="G566" s="337">
        <v>3655.8489399999999</v>
      </c>
      <c r="H566" s="337">
        <v>21628.189039999997</v>
      </c>
      <c r="I566" s="337">
        <v>19762.513340000001</v>
      </c>
      <c r="J566" s="337">
        <v>4437.0524100000002</v>
      </c>
      <c r="K566" s="337">
        <v>24199.565750000002</v>
      </c>
      <c r="L566" s="337">
        <v>7821.2769000000008</v>
      </c>
      <c r="M566" s="337">
        <v>3875.9378900000002</v>
      </c>
      <c r="N566" s="337">
        <v>11697.21479</v>
      </c>
      <c r="O566" s="337">
        <v>57524.969579999997</v>
      </c>
      <c r="P566" s="337">
        <v>184931.99231999999</v>
      </c>
      <c r="Q566" s="337">
        <v>8971.394769999999</v>
      </c>
      <c r="R566" s="338">
        <v>193903.38709</v>
      </c>
    </row>
    <row r="567" spans="1:18" s="313" customFormat="1">
      <c r="A567" s="334" t="s">
        <v>314</v>
      </c>
      <c r="B567" s="334" t="s">
        <v>16</v>
      </c>
      <c r="C567" s="334" t="s">
        <v>16</v>
      </c>
      <c r="D567" s="334" t="s">
        <v>63</v>
      </c>
      <c r="E567" s="335">
        <v>1</v>
      </c>
      <c r="F567" s="336">
        <v>3270819.9650900001</v>
      </c>
      <c r="G567" s="337">
        <v>2137332.7764900001</v>
      </c>
      <c r="H567" s="337">
        <v>5408152.7415800001</v>
      </c>
      <c r="I567" s="337">
        <v>6149.5407100000002</v>
      </c>
      <c r="J567" s="337">
        <v>57797.95263</v>
      </c>
      <c r="K567" s="337">
        <v>63947.493340000001</v>
      </c>
      <c r="L567" s="337">
        <v>47820.961189999995</v>
      </c>
      <c r="M567" s="337">
        <v>28908.39227</v>
      </c>
      <c r="N567" s="337">
        <v>76729.353459999998</v>
      </c>
      <c r="O567" s="337">
        <v>5548829.5883800006</v>
      </c>
      <c r="P567" s="337">
        <v>1235961.6285000001</v>
      </c>
      <c r="Q567" s="337">
        <v>592453.87444000004</v>
      </c>
      <c r="R567" s="338">
        <v>1828415.50294</v>
      </c>
    </row>
    <row r="568" spans="1:18" s="313" customFormat="1">
      <c r="A568" s="334" t="s">
        <v>315</v>
      </c>
      <c r="B568" s="334" t="s">
        <v>3</v>
      </c>
      <c r="C568" s="334" t="s">
        <v>194</v>
      </c>
      <c r="D568" s="334" t="s">
        <v>194</v>
      </c>
      <c r="E568" s="335">
        <v>16</v>
      </c>
      <c r="F568" s="336">
        <v>21248.949059999999</v>
      </c>
      <c r="G568" s="337">
        <v>3821.45264</v>
      </c>
      <c r="H568" s="337">
        <v>25070.401699999999</v>
      </c>
      <c r="I568" s="337">
        <v>42575.55098</v>
      </c>
      <c r="J568" s="337">
        <v>10245.28493</v>
      </c>
      <c r="K568" s="337">
        <v>52820.835909999994</v>
      </c>
      <c r="L568" s="337">
        <v>34966.611069999999</v>
      </c>
      <c r="M568" s="337">
        <v>6190.0672999999997</v>
      </c>
      <c r="N568" s="337">
        <v>41156.678369999994</v>
      </c>
      <c r="O568" s="337">
        <v>119047.91598000001</v>
      </c>
      <c r="P568" s="337">
        <v>184999.25816</v>
      </c>
      <c r="Q568" s="337">
        <v>1923.1340700000001</v>
      </c>
      <c r="R568" s="338">
        <v>186922.39223</v>
      </c>
    </row>
    <row r="569" spans="1:18" s="313" customFormat="1">
      <c r="A569" s="339"/>
      <c r="B569" s="339"/>
      <c r="C569" s="334" t="s">
        <v>197</v>
      </c>
      <c r="D569" s="334" t="s">
        <v>198</v>
      </c>
      <c r="E569" s="335">
        <v>20</v>
      </c>
      <c r="F569" s="336">
        <v>16762.80805</v>
      </c>
      <c r="G569" s="337">
        <v>3292.3373199999996</v>
      </c>
      <c r="H569" s="337">
        <v>20055.145370000002</v>
      </c>
      <c r="I569" s="337">
        <v>41110.442329999998</v>
      </c>
      <c r="J569" s="337">
        <v>14756.33541</v>
      </c>
      <c r="K569" s="337">
        <v>55866.777740000005</v>
      </c>
      <c r="L569" s="337">
        <v>43501.49512</v>
      </c>
      <c r="M569" s="337">
        <v>22455.397499999999</v>
      </c>
      <c r="N569" s="337">
        <v>65956.892619999999</v>
      </c>
      <c r="O569" s="337">
        <v>141878.81573</v>
      </c>
      <c r="P569" s="337">
        <v>220858.66767</v>
      </c>
      <c r="Q569" s="337">
        <v>3152.23306</v>
      </c>
      <c r="R569" s="338">
        <v>224010.90072999999</v>
      </c>
    </row>
    <row r="570" spans="1:18" s="313" customFormat="1">
      <c r="A570" s="339"/>
      <c r="B570" s="339"/>
      <c r="C570" s="339"/>
      <c r="D570" s="334" t="s">
        <v>316</v>
      </c>
      <c r="E570" s="335">
        <v>483</v>
      </c>
      <c r="F570" s="336">
        <v>1683.04872</v>
      </c>
      <c r="G570" s="337">
        <v>77.851950000000002</v>
      </c>
      <c r="H570" s="337">
        <v>1760.90067</v>
      </c>
      <c r="I570" s="337">
        <v>15061.88812</v>
      </c>
      <c r="J570" s="337">
        <v>6610.26584</v>
      </c>
      <c r="K570" s="337">
        <v>21672.15396</v>
      </c>
      <c r="L570" s="337">
        <v>12556.33797</v>
      </c>
      <c r="M570" s="337">
        <v>9411.2805100000005</v>
      </c>
      <c r="N570" s="337">
        <v>21967.618480000001</v>
      </c>
      <c r="O570" s="337">
        <v>45400.673109999996</v>
      </c>
      <c r="P570" s="337">
        <v>24315.384460000001</v>
      </c>
      <c r="Q570" s="337">
        <v>916.94548999999995</v>
      </c>
      <c r="R570" s="338">
        <v>25232.329949999999</v>
      </c>
    </row>
    <row r="571" spans="1:18" s="313" customFormat="1">
      <c r="A571" s="339"/>
      <c r="B571" s="334" t="s">
        <v>199</v>
      </c>
      <c r="C571" s="334" t="s">
        <v>200</v>
      </c>
      <c r="D571" s="334" t="s">
        <v>200</v>
      </c>
      <c r="E571" s="335">
        <v>436</v>
      </c>
      <c r="F571" s="336">
        <v>6300.4895199999992</v>
      </c>
      <c r="G571" s="337">
        <v>9162.8181199999999</v>
      </c>
      <c r="H571" s="337">
        <v>15463.307640000001</v>
      </c>
      <c r="I571" s="337">
        <v>37835.963060000002</v>
      </c>
      <c r="J571" s="337">
        <v>6262.6763499999997</v>
      </c>
      <c r="K571" s="337">
        <v>44098.639409999996</v>
      </c>
      <c r="L571" s="337">
        <v>15344.293820000001</v>
      </c>
      <c r="M571" s="337">
        <v>1675.19039</v>
      </c>
      <c r="N571" s="337">
        <v>17019.484210000002</v>
      </c>
      <c r="O571" s="337">
        <v>76581.431260000012</v>
      </c>
      <c r="P571" s="337">
        <v>75830.569029999999</v>
      </c>
      <c r="Q571" s="337">
        <v>253.99663000000001</v>
      </c>
      <c r="R571" s="338">
        <v>76084.565659999993</v>
      </c>
    </row>
    <row r="572" spans="1:18" s="313" customFormat="1">
      <c r="A572" s="339"/>
      <c r="B572" s="339"/>
      <c r="C572" s="334" t="s">
        <v>317</v>
      </c>
      <c r="D572" s="334" t="s">
        <v>318</v>
      </c>
      <c r="E572" s="335">
        <v>460</v>
      </c>
      <c r="F572" s="336">
        <v>13212.558999999999</v>
      </c>
      <c r="G572" s="337">
        <v>5465.0420800000002</v>
      </c>
      <c r="H572" s="337">
        <v>18677.601079999997</v>
      </c>
      <c r="I572" s="337">
        <v>36739.899680000002</v>
      </c>
      <c r="J572" s="337">
        <v>3742.9926499999997</v>
      </c>
      <c r="K572" s="337">
        <v>40482.892329999995</v>
      </c>
      <c r="L572" s="337">
        <v>103374.96645000001</v>
      </c>
      <c r="M572" s="337">
        <v>674.93624</v>
      </c>
      <c r="N572" s="337">
        <v>104049.90269</v>
      </c>
      <c r="O572" s="337">
        <v>163210.39609999998</v>
      </c>
      <c r="P572" s="337">
        <v>5842.6202699999994</v>
      </c>
      <c r="Q572" s="337">
        <v>118.67199000000001</v>
      </c>
      <c r="R572" s="338">
        <v>5961.2922600000002</v>
      </c>
    </row>
    <row r="573" spans="1:18" s="313" customFormat="1">
      <c r="A573" s="339"/>
      <c r="B573" s="334" t="s">
        <v>5</v>
      </c>
      <c r="C573" s="334" t="s">
        <v>5</v>
      </c>
      <c r="D573" s="334" t="s">
        <v>5</v>
      </c>
      <c r="E573" s="335">
        <v>86</v>
      </c>
      <c r="F573" s="336">
        <v>287563.70767999999</v>
      </c>
      <c r="G573" s="337">
        <v>57569.967669999998</v>
      </c>
      <c r="H573" s="337">
        <v>345133.67535000003</v>
      </c>
      <c r="I573" s="337">
        <v>104123.45645999999</v>
      </c>
      <c r="J573" s="337">
        <v>68939.112890000004</v>
      </c>
      <c r="K573" s="337">
        <v>173062.56935000001</v>
      </c>
      <c r="L573" s="337">
        <v>93676.727150000006</v>
      </c>
      <c r="M573" s="337">
        <v>41166.638100000004</v>
      </c>
      <c r="N573" s="337">
        <v>134843.36525</v>
      </c>
      <c r="O573" s="337">
        <v>653039.60995000007</v>
      </c>
      <c r="P573" s="337">
        <v>550381.26786999998</v>
      </c>
      <c r="Q573" s="337">
        <v>14394.17116</v>
      </c>
      <c r="R573" s="338">
        <v>564775.43903000001</v>
      </c>
    </row>
    <row r="574" spans="1:18" s="313" customFormat="1">
      <c r="A574" s="339"/>
      <c r="B574" s="339"/>
      <c r="C574" s="339"/>
      <c r="D574" s="334" t="s">
        <v>311</v>
      </c>
      <c r="E574" s="335">
        <v>261</v>
      </c>
      <c r="F574" s="336">
        <v>5598.5417099999995</v>
      </c>
      <c r="G574" s="337">
        <v>5784.1484299999993</v>
      </c>
      <c r="H574" s="337">
        <v>11382.690140000001</v>
      </c>
      <c r="I574" s="337">
        <v>87523.330269999991</v>
      </c>
      <c r="J574" s="337">
        <v>64212.680249999998</v>
      </c>
      <c r="K574" s="337">
        <v>151736.01052000001</v>
      </c>
      <c r="L574" s="337">
        <v>52987.694869999999</v>
      </c>
      <c r="M574" s="337">
        <v>39166.87053</v>
      </c>
      <c r="N574" s="337">
        <v>92154.565400000007</v>
      </c>
      <c r="O574" s="337">
        <v>255273.26605999999</v>
      </c>
      <c r="P574" s="337">
        <v>225714.58731</v>
      </c>
      <c r="Q574" s="337">
        <v>31337.763480000001</v>
      </c>
      <c r="R574" s="338">
        <v>257052.35079</v>
      </c>
    </row>
    <row r="575" spans="1:18" s="313" customFormat="1">
      <c r="A575" s="339"/>
      <c r="B575" s="339"/>
      <c r="C575" s="339"/>
      <c r="D575" s="334" t="s">
        <v>202</v>
      </c>
      <c r="E575" s="335">
        <v>434</v>
      </c>
      <c r="F575" s="336">
        <v>2194.20154</v>
      </c>
      <c r="G575" s="337">
        <v>388.24502000000001</v>
      </c>
      <c r="H575" s="337">
        <v>2582.4465599999999</v>
      </c>
      <c r="I575" s="337">
        <v>48610.028189999997</v>
      </c>
      <c r="J575" s="337">
        <v>12539.568310000001</v>
      </c>
      <c r="K575" s="337">
        <v>61149.5965</v>
      </c>
      <c r="L575" s="337">
        <v>15995.1314</v>
      </c>
      <c r="M575" s="337">
        <v>8206.7385400000003</v>
      </c>
      <c r="N575" s="337">
        <v>24201.86994</v>
      </c>
      <c r="O575" s="337">
        <v>87933.913</v>
      </c>
      <c r="P575" s="337">
        <v>30137.685109999999</v>
      </c>
      <c r="Q575" s="337">
        <v>492.95183000000003</v>
      </c>
      <c r="R575" s="338">
        <v>30630.63694</v>
      </c>
    </row>
    <row r="576" spans="1:18" s="313" customFormat="1">
      <c r="A576" s="339"/>
      <c r="B576" s="339"/>
      <c r="C576" s="339"/>
      <c r="D576" s="334" t="s">
        <v>203</v>
      </c>
      <c r="E576" s="335">
        <v>492</v>
      </c>
      <c r="F576" s="336">
        <v>987.84364000000005</v>
      </c>
      <c r="G576" s="337">
        <v>256.67534999999998</v>
      </c>
      <c r="H576" s="337">
        <v>1244.51899</v>
      </c>
      <c r="I576" s="337">
        <v>46610.072420000004</v>
      </c>
      <c r="J576" s="337">
        <v>26661.917649999999</v>
      </c>
      <c r="K576" s="337">
        <v>73271.99007</v>
      </c>
      <c r="L576" s="337">
        <v>42315.028490000004</v>
      </c>
      <c r="M576" s="337">
        <v>19952.412210000002</v>
      </c>
      <c r="N576" s="337">
        <v>62267.440700000006</v>
      </c>
      <c r="O576" s="337">
        <v>136783.94975999999</v>
      </c>
      <c r="P576" s="337">
        <v>76709.966939999998</v>
      </c>
      <c r="Q576" s="337">
        <v>1685.93362</v>
      </c>
      <c r="R576" s="338">
        <v>78395.900560000009</v>
      </c>
    </row>
    <row r="577" spans="1:18" s="313" customFormat="1">
      <c r="A577" s="339"/>
      <c r="B577" s="339"/>
      <c r="C577" s="339"/>
      <c r="D577" s="334" t="s">
        <v>206</v>
      </c>
      <c r="E577" s="335">
        <v>520</v>
      </c>
      <c r="F577" s="336">
        <v>3886.7678999999998</v>
      </c>
      <c r="G577" s="337">
        <v>2379.6824300000003</v>
      </c>
      <c r="H577" s="337">
        <v>6266.4503299999997</v>
      </c>
      <c r="I577" s="337">
        <v>37434.944790000001</v>
      </c>
      <c r="J577" s="337">
        <v>21508.303989999997</v>
      </c>
      <c r="K577" s="337">
        <v>58943.248780000002</v>
      </c>
      <c r="L577" s="337">
        <v>29282.403770000001</v>
      </c>
      <c r="M577" s="337">
        <v>20573.148390000002</v>
      </c>
      <c r="N577" s="337">
        <v>49855.552159999999</v>
      </c>
      <c r="O577" s="337">
        <v>115065.25126999999</v>
      </c>
      <c r="P577" s="337">
        <v>105378.89177</v>
      </c>
      <c r="Q577" s="337">
        <v>2044.1095399999999</v>
      </c>
      <c r="R577" s="338">
        <v>107423.00131000001</v>
      </c>
    </row>
    <row r="578" spans="1:18" s="313" customFormat="1">
      <c r="A578" s="339"/>
      <c r="B578" s="339"/>
      <c r="C578" s="334" t="s">
        <v>208</v>
      </c>
      <c r="D578" s="334" t="s">
        <v>208</v>
      </c>
      <c r="E578" s="335">
        <v>446</v>
      </c>
      <c r="F578" s="336">
        <v>3158.2236800000001</v>
      </c>
      <c r="G578" s="337">
        <v>1349.7622799999999</v>
      </c>
      <c r="H578" s="337">
        <v>4507.98596</v>
      </c>
      <c r="I578" s="337">
        <v>12987.27565</v>
      </c>
      <c r="J578" s="337">
        <v>5315.7202300000008</v>
      </c>
      <c r="K578" s="337">
        <v>18302.995879999999</v>
      </c>
      <c r="L578" s="337">
        <v>9120.1843000000008</v>
      </c>
      <c r="M578" s="337">
        <v>3104.0061099999998</v>
      </c>
      <c r="N578" s="337">
        <v>12224.190409999999</v>
      </c>
      <c r="O578" s="337">
        <v>35035.172250000003</v>
      </c>
      <c r="P578" s="337">
        <v>19981.915100000002</v>
      </c>
      <c r="Q578" s="337">
        <v>195.17726999999999</v>
      </c>
      <c r="R578" s="338">
        <v>20177.092370000002</v>
      </c>
    </row>
    <row r="579" spans="1:18" s="313" customFormat="1">
      <c r="A579" s="339"/>
      <c r="B579" s="334" t="s">
        <v>6</v>
      </c>
      <c r="C579" s="334" t="s">
        <v>213</v>
      </c>
      <c r="D579" s="334" t="s">
        <v>6</v>
      </c>
      <c r="E579" s="335">
        <v>50</v>
      </c>
      <c r="F579" s="336">
        <v>51280.247840000004</v>
      </c>
      <c r="G579" s="337">
        <v>1772.9252900000001</v>
      </c>
      <c r="H579" s="337">
        <v>53053.173130000003</v>
      </c>
      <c r="I579" s="337">
        <v>109937.86972</v>
      </c>
      <c r="J579" s="337">
        <v>12560.15965</v>
      </c>
      <c r="K579" s="337">
        <v>122498.02937</v>
      </c>
      <c r="L579" s="337">
        <v>46221.77087</v>
      </c>
      <c r="M579" s="337">
        <v>9116.1700099999998</v>
      </c>
      <c r="N579" s="337">
        <v>55337.940880000002</v>
      </c>
      <c r="O579" s="337">
        <v>230889.14337999999</v>
      </c>
      <c r="P579" s="337">
        <v>187883.38394</v>
      </c>
      <c r="Q579" s="337">
        <v>33247.88192</v>
      </c>
      <c r="R579" s="338">
        <v>221131.26586000001</v>
      </c>
    </row>
    <row r="580" spans="1:18" s="313" customFormat="1">
      <c r="A580" s="339"/>
      <c r="B580" s="334" t="s">
        <v>7</v>
      </c>
      <c r="C580" s="334" t="s">
        <v>7</v>
      </c>
      <c r="D580" s="334" t="s">
        <v>7</v>
      </c>
      <c r="E580" s="335">
        <v>3</v>
      </c>
      <c r="F580" s="336">
        <v>15290.630160000001</v>
      </c>
      <c r="G580" s="337">
        <v>6701.8908300000003</v>
      </c>
      <c r="H580" s="337">
        <v>21992.520989999997</v>
      </c>
      <c r="I580" s="337">
        <v>96473.681970000005</v>
      </c>
      <c r="J580" s="337">
        <v>15419.795890000001</v>
      </c>
      <c r="K580" s="337">
        <v>111893.47786</v>
      </c>
      <c r="L580" s="337">
        <v>44012.058810000002</v>
      </c>
      <c r="M580" s="337">
        <v>6021.2368099999994</v>
      </c>
      <c r="N580" s="337">
        <v>50033.295619999997</v>
      </c>
      <c r="O580" s="337">
        <v>183919.29446999999</v>
      </c>
      <c r="P580" s="337">
        <v>263723.18300999998</v>
      </c>
      <c r="Q580" s="337">
        <v>1894.92401</v>
      </c>
      <c r="R580" s="338">
        <v>265618.10702</v>
      </c>
    </row>
    <row r="581" spans="1:18" s="313" customFormat="1">
      <c r="A581" s="339"/>
      <c r="B581" s="339"/>
      <c r="C581" s="334" t="s">
        <v>215</v>
      </c>
      <c r="D581" s="334" t="s">
        <v>215</v>
      </c>
      <c r="E581" s="335">
        <v>527</v>
      </c>
      <c r="F581" s="336">
        <v>18284.259260000003</v>
      </c>
      <c r="G581" s="337">
        <v>921.08267000000001</v>
      </c>
      <c r="H581" s="337">
        <v>19205.341929999999</v>
      </c>
      <c r="I581" s="337">
        <v>17602.756410000002</v>
      </c>
      <c r="J581" s="337">
        <v>1360.4760700000002</v>
      </c>
      <c r="K581" s="337">
        <v>18963.232479999999</v>
      </c>
      <c r="L581" s="337">
        <v>5812.3139299999993</v>
      </c>
      <c r="M581" s="337">
        <v>623.29273000000001</v>
      </c>
      <c r="N581" s="337">
        <v>6435.6066600000004</v>
      </c>
      <c r="O581" s="337">
        <v>44604.181069999999</v>
      </c>
      <c r="P581" s="337">
        <v>301634.70879</v>
      </c>
      <c r="Q581" s="337">
        <v>172.68384</v>
      </c>
      <c r="R581" s="338">
        <v>301807.39263000002</v>
      </c>
    </row>
    <row r="582" spans="1:18" s="313" customFormat="1">
      <c r="A582" s="339"/>
      <c r="B582" s="334" t="s">
        <v>8</v>
      </c>
      <c r="C582" s="334" t="s">
        <v>216</v>
      </c>
      <c r="D582" s="334" t="s">
        <v>89</v>
      </c>
      <c r="E582" s="335">
        <v>442</v>
      </c>
      <c r="F582" s="336">
        <v>1466.75161</v>
      </c>
      <c r="G582" s="337">
        <v>418.11496999999997</v>
      </c>
      <c r="H582" s="337">
        <v>1884.8665800000001</v>
      </c>
      <c r="I582" s="337">
        <v>36537.333570000003</v>
      </c>
      <c r="J582" s="337">
        <v>20594.4987</v>
      </c>
      <c r="K582" s="337">
        <v>57131.832270000006</v>
      </c>
      <c r="L582" s="337">
        <v>32107.412239999998</v>
      </c>
      <c r="M582" s="337">
        <v>16431.016449999999</v>
      </c>
      <c r="N582" s="337">
        <v>48538.428690000001</v>
      </c>
      <c r="O582" s="337">
        <v>107555.12754</v>
      </c>
      <c r="P582" s="337">
        <v>26661.583780000001</v>
      </c>
      <c r="Q582" s="337">
        <v>1779.02468</v>
      </c>
      <c r="R582" s="338">
        <v>28440.608459999999</v>
      </c>
    </row>
    <row r="583" spans="1:18" s="313" customFormat="1">
      <c r="A583" s="339"/>
      <c r="B583" s="339"/>
      <c r="C583" s="339"/>
      <c r="D583" s="334" t="s">
        <v>8</v>
      </c>
      <c r="E583" s="335">
        <v>340</v>
      </c>
      <c r="F583" s="336">
        <v>1580.9173799999999</v>
      </c>
      <c r="G583" s="337">
        <v>2016.42264</v>
      </c>
      <c r="H583" s="337">
        <v>3597.3400200000001</v>
      </c>
      <c r="I583" s="337">
        <v>33594.712180000002</v>
      </c>
      <c r="J583" s="337">
        <v>21347.193910000002</v>
      </c>
      <c r="K583" s="337">
        <v>54941.906090000004</v>
      </c>
      <c r="L583" s="337">
        <v>32770.652629999997</v>
      </c>
      <c r="M583" s="337">
        <v>10367.653869999998</v>
      </c>
      <c r="N583" s="337">
        <v>43138.306499999999</v>
      </c>
      <c r="O583" s="337">
        <v>101677.55261</v>
      </c>
      <c r="P583" s="337">
        <v>30199.50675</v>
      </c>
      <c r="Q583" s="337">
        <v>1099.96876</v>
      </c>
      <c r="R583" s="338">
        <v>31299.47551</v>
      </c>
    </row>
    <row r="584" spans="1:18" s="313" customFormat="1">
      <c r="A584" s="339"/>
      <c r="B584" s="339"/>
      <c r="C584" s="339"/>
      <c r="D584" s="339"/>
      <c r="E584" s="340">
        <v>441</v>
      </c>
      <c r="F584" s="341">
        <v>1106.8818000000001</v>
      </c>
      <c r="G584" s="342">
        <v>316.67212999999998</v>
      </c>
      <c r="H584" s="342">
        <v>1423.55393</v>
      </c>
      <c r="I584" s="342">
        <v>40006.351780000005</v>
      </c>
      <c r="J584" s="342">
        <v>22001.523260000002</v>
      </c>
      <c r="K584" s="342">
        <v>62007.875039999999</v>
      </c>
      <c r="L584" s="342">
        <v>30237.308069999999</v>
      </c>
      <c r="M584" s="342">
        <v>8565.5460299999995</v>
      </c>
      <c r="N584" s="342">
        <v>38802.854100000004</v>
      </c>
      <c r="O584" s="342">
        <v>102234.28306999999</v>
      </c>
      <c r="P584" s="342">
        <v>23916.63967</v>
      </c>
      <c r="Q584" s="342">
        <v>845.45958999999993</v>
      </c>
      <c r="R584" s="343">
        <v>24762.099260000003</v>
      </c>
    </row>
    <row r="585" spans="1:18" s="313" customFormat="1">
      <c r="A585" s="339"/>
      <c r="B585" s="339"/>
      <c r="C585" s="339"/>
      <c r="D585" s="339"/>
      <c r="E585" s="340">
        <v>327</v>
      </c>
      <c r="F585" s="341">
        <v>0.45086000000000004</v>
      </c>
      <c r="G585" s="342">
        <v>0</v>
      </c>
      <c r="H585" s="342">
        <v>0.45086000000000004</v>
      </c>
      <c r="I585" s="342">
        <v>1607.0751599999999</v>
      </c>
      <c r="J585" s="342">
        <v>1488.25702</v>
      </c>
      <c r="K585" s="342">
        <v>3095.3321800000003</v>
      </c>
      <c r="L585" s="342">
        <v>4291.3250900000003</v>
      </c>
      <c r="M585" s="342">
        <v>964.88121999999998</v>
      </c>
      <c r="N585" s="342">
        <v>5256.2063099999996</v>
      </c>
      <c r="O585" s="342">
        <v>8351.9893499999998</v>
      </c>
      <c r="P585" s="342">
        <v>2866.4238999999998</v>
      </c>
      <c r="Q585" s="342">
        <v>11.93693</v>
      </c>
      <c r="R585" s="343">
        <v>2878.3608300000001</v>
      </c>
    </row>
    <row r="586" spans="1:18" s="313" customFormat="1">
      <c r="A586" s="339"/>
      <c r="B586" s="339"/>
      <c r="C586" s="339"/>
      <c r="D586" s="334" t="s">
        <v>93</v>
      </c>
      <c r="E586" s="335">
        <v>389</v>
      </c>
      <c r="F586" s="336">
        <v>1476.88302</v>
      </c>
      <c r="G586" s="337">
        <v>37.070300000000003</v>
      </c>
      <c r="H586" s="337">
        <v>1513.9533200000001</v>
      </c>
      <c r="I586" s="337">
        <v>25372.01181</v>
      </c>
      <c r="J586" s="337">
        <v>9259.37788</v>
      </c>
      <c r="K586" s="337">
        <v>34631.389689999996</v>
      </c>
      <c r="L586" s="337">
        <v>19918.922429999999</v>
      </c>
      <c r="M586" s="337">
        <v>6214.7348400000001</v>
      </c>
      <c r="N586" s="337">
        <v>26133.65727</v>
      </c>
      <c r="O586" s="337">
        <v>62279.00028</v>
      </c>
      <c r="P586" s="337">
        <v>12519.003779999999</v>
      </c>
      <c r="Q586" s="337">
        <v>458.28424000000001</v>
      </c>
      <c r="R586" s="338">
        <v>12977.28802</v>
      </c>
    </row>
    <row r="587" spans="1:18" s="313" customFormat="1">
      <c r="A587" s="339"/>
      <c r="B587" s="334" t="s">
        <v>9</v>
      </c>
      <c r="C587" s="334" t="s">
        <v>9</v>
      </c>
      <c r="D587" s="334" t="s">
        <v>9</v>
      </c>
      <c r="E587" s="335">
        <v>82</v>
      </c>
      <c r="F587" s="336">
        <v>89967.537299999996</v>
      </c>
      <c r="G587" s="337">
        <v>35661.46905</v>
      </c>
      <c r="H587" s="337">
        <v>125629.00635</v>
      </c>
      <c r="I587" s="337">
        <v>101097.28418</v>
      </c>
      <c r="J587" s="337">
        <v>81536.799969999993</v>
      </c>
      <c r="K587" s="337">
        <v>182634.08415000001</v>
      </c>
      <c r="L587" s="337">
        <v>50769.886509999997</v>
      </c>
      <c r="M587" s="337">
        <v>21720.82055</v>
      </c>
      <c r="N587" s="337">
        <v>72490.707060000001</v>
      </c>
      <c r="O587" s="337">
        <v>380753.79755999998</v>
      </c>
      <c r="P587" s="337">
        <v>236054.84735</v>
      </c>
      <c r="Q587" s="337">
        <v>5905.1776</v>
      </c>
      <c r="R587" s="338">
        <v>241960.02494999999</v>
      </c>
    </row>
    <row r="588" spans="1:18" s="313" customFormat="1">
      <c r="A588" s="339"/>
      <c r="B588" s="339"/>
      <c r="C588" s="339"/>
      <c r="D588" s="339"/>
      <c r="E588" s="340">
        <v>538</v>
      </c>
      <c r="F588" s="341">
        <v>6745.8299900000002</v>
      </c>
      <c r="G588" s="342">
        <v>2280.1826499999997</v>
      </c>
      <c r="H588" s="342">
        <v>9026.0126400000008</v>
      </c>
      <c r="I588" s="342">
        <v>68661.002340000006</v>
      </c>
      <c r="J588" s="342">
        <v>48345.538829999998</v>
      </c>
      <c r="K588" s="342">
        <v>117006.54117</v>
      </c>
      <c r="L588" s="342">
        <v>26717.43966</v>
      </c>
      <c r="M588" s="342">
        <v>14716.07301</v>
      </c>
      <c r="N588" s="342">
        <v>41433.512670000004</v>
      </c>
      <c r="O588" s="342">
        <v>167466.06647999998</v>
      </c>
      <c r="P588" s="342">
        <v>85637.023409999994</v>
      </c>
      <c r="Q588" s="342">
        <v>5838.7870000000003</v>
      </c>
      <c r="R588" s="343">
        <v>91475.810409999991</v>
      </c>
    </row>
    <row r="589" spans="1:18" s="313" customFormat="1">
      <c r="A589" s="339"/>
      <c r="B589" s="339"/>
      <c r="C589" s="339"/>
      <c r="D589" s="334" t="s">
        <v>313</v>
      </c>
      <c r="E589" s="335">
        <v>525</v>
      </c>
      <c r="F589" s="336">
        <v>4331.1064100000003</v>
      </c>
      <c r="G589" s="337">
        <v>3381.0033599999997</v>
      </c>
      <c r="H589" s="337">
        <v>7712.1097699999991</v>
      </c>
      <c r="I589" s="337">
        <v>24717.709199999998</v>
      </c>
      <c r="J589" s="337">
        <v>14677.882609999999</v>
      </c>
      <c r="K589" s="337">
        <v>39395.591810000005</v>
      </c>
      <c r="L589" s="337">
        <v>15723.13852</v>
      </c>
      <c r="M589" s="337">
        <v>3909.5032299999998</v>
      </c>
      <c r="N589" s="337">
        <v>19632.641749999999</v>
      </c>
      <c r="O589" s="337">
        <v>66740.343330000003</v>
      </c>
      <c r="P589" s="337">
        <v>22249.001420000001</v>
      </c>
      <c r="Q589" s="337">
        <v>336.68268999999998</v>
      </c>
      <c r="R589" s="338">
        <v>22585.684109999998</v>
      </c>
    </row>
    <row r="590" spans="1:18" s="313" customFormat="1">
      <c r="A590" s="339"/>
      <c r="B590" s="334" t="s">
        <v>226</v>
      </c>
      <c r="C590" s="334" t="s">
        <v>226</v>
      </c>
      <c r="D590" s="334" t="s">
        <v>226</v>
      </c>
      <c r="E590" s="335">
        <v>521</v>
      </c>
      <c r="F590" s="336">
        <v>5688.9196700000002</v>
      </c>
      <c r="G590" s="337">
        <v>1514.4341200000001</v>
      </c>
      <c r="H590" s="337">
        <v>7203.3537900000001</v>
      </c>
      <c r="I590" s="337">
        <v>27064.07905</v>
      </c>
      <c r="J590" s="337">
        <v>5764.5389100000002</v>
      </c>
      <c r="K590" s="337">
        <v>32828.617960000003</v>
      </c>
      <c r="L590" s="337">
        <v>21317.69513</v>
      </c>
      <c r="M590" s="337">
        <v>4907.9950699999999</v>
      </c>
      <c r="N590" s="337">
        <v>26225.690200000001</v>
      </c>
      <c r="O590" s="337">
        <v>66257.661950000009</v>
      </c>
      <c r="P590" s="337">
        <v>172707.45449999999</v>
      </c>
      <c r="Q590" s="337">
        <v>404.11642000000001</v>
      </c>
      <c r="R590" s="338">
        <v>173111.57092</v>
      </c>
    </row>
    <row r="591" spans="1:18" s="313" customFormat="1">
      <c r="A591" s="339"/>
      <c r="B591" s="334" t="s">
        <v>12</v>
      </c>
      <c r="C591" s="334" t="s">
        <v>229</v>
      </c>
      <c r="D591" s="334" t="s">
        <v>230</v>
      </c>
      <c r="E591" s="335">
        <v>54</v>
      </c>
      <c r="F591" s="336">
        <v>22095.171300000002</v>
      </c>
      <c r="G591" s="337">
        <v>26139.634260000003</v>
      </c>
      <c r="H591" s="337">
        <v>48234.805560000001</v>
      </c>
      <c r="I591" s="337">
        <v>24521.96975</v>
      </c>
      <c r="J591" s="337">
        <v>8346.97631</v>
      </c>
      <c r="K591" s="337">
        <v>32868.946060000002</v>
      </c>
      <c r="L591" s="337">
        <v>18830.78629</v>
      </c>
      <c r="M591" s="337">
        <v>8177.9966699999995</v>
      </c>
      <c r="N591" s="337">
        <v>27008.78296</v>
      </c>
      <c r="O591" s="337">
        <v>108112.53457999999</v>
      </c>
      <c r="P591" s="337">
        <v>143234.23894000001</v>
      </c>
      <c r="Q591" s="337">
        <v>95434.435329999993</v>
      </c>
      <c r="R591" s="338">
        <v>238668.67427000002</v>
      </c>
    </row>
    <row r="592" spans="1:18" s="313" customFormat="1">
      <c r="A592" s="339"/>
      <c r="B592" s="339"/>
      <c r="C592" s="334" t="s">
        <v>12</v>
      </c>
      <c r="D592" s="334" t="s">
        <v>12</v>
      </c>
      <c r="E592" s="335">
        <v>53</v>
      </c>
      <c r="F592" s="336">
        <v>31944.9254</v>
      </c>
      <c r="G592" s="337">
        <v>21724.44961</v>
      </c>
      <c r="H592" s="337">
        <v>53669.375009999996</v>
      </c>
      <c r="I592" s="337">
        <v>66845.319530000008</v>
      </c>
      <c r="J592" s="337">
        <v>23034.754989999998</v>
      </c>
      <c r="K592" s="337">
        <v>89880.074519999995</v>
      </c>
      <c r="L592" s="337">
        <v>31397.007839999998</v>
      </c>
      <c r="M592" s="337">
        <v>5029.5282800000004</v>
      </c>
      <c r="N592" s="337">
        <v>36426.536119999997</v>
      </c>
      <c r="O592" s="337">
        <v>179975.98565000002</v>
      </c>
      <c r="P592" s="337">
        <v>199645.91324000002</v>
      </c>
      <c r="Q592" s="337">
        <v>196622.87033999999</v>
      </c>
      <c r="R592" s="338">
        <v>396268.78357999999</v>
      </c>
    </row>
    <row r="593" spans="1:18" s="313" customFormat="1">
      <c r="A593" s="339"/>
      <c r="B593" s="339"/>
      <c r="C593" s="339"/>
      <c r="D593" s="339"/>
      <c r="E593" s="340">
        <v>330</v>
      </c>
      <c r="F593" s="341">
        <v>12673.604539999998</v>
      </c>
      <c r="G593" s="342">
        <v>651.71742000000006</v>
      </c>
      <c r="H593" s="342">
        <v>13325.321960000001</v>
      </c>
      <c r="I593" s="342">
        <v>28503.011260000003</v>
      </c>
      <c r="J593" s="342">
        <v>11459.92338</v>
      </c>
      <c r="K593" s="342">
        <v>39962.934639999999</v>
      </c>
      <c r="L593" s="342">
        <v>37509.157100000004</v>
      </c>
      <c r="M593" s="342">
        <v>7066.0042699999995</v>
      </c>
      <c r="N593" s="342">
        <v>44575.161369999994</v>
      </c>
      <c r="O593" s="342">
        <v>97863.417969999995</v>
      </c>
      <c r="P593" s="342">
        <v>43404.080280000002</v>
      </c>
      <c r="Q593" s="342">
        <v>1200.07348</v>
      </c>
      <c r="R593" s="343">
        <v>44604.153760000001</v>
      </c>
    </row>
    <row r="594" spans="1:18" s="313" customFormat="1">
      <c r="A594" s="339"/>
      <c r="B594" s="339"/>
      <c r="C594" s="339"/>
      <c r="D594" s="339"/>
      <c r="E594" s="340">
        <v>531</v>
      </c>
      <c r="F594" s="341">
        <v>2177.5172000000002</v>
      </c>
      <c r="G594" s="342">
        <v>68.853539999999995</v>
      </c>
      <c r="H594" s="342">
        <v>2246.3707400000003</v>
      </c>
      <c r="I594" s="342">
        <v>21794.820920000002</v>
      </c>
      <c r="J594" s="342">
        <v>10252.58438</v>
      </c>
      <c r="K594" s="342">
        <v>32047.405300000002</v>
      </c>
      <c r="L594" s="342">
        <v>19022.28714</v>
      </c>
      <c r="M594" s="342">
        <v>3827.0263599999998</v>
      </c>
      <c r="N594" s="342">
        <v>22849.3135</v>
      </c>
      <c r="O594" s="342">
        <v>57143.089540000001</v>
      </c>
      <c r="P594" s="342">
        <v>27547.388309999998</v>
      </c>
      <c r="Q594" s="342">
        <v>1349.60744</v>
      </c>
      <c r="R594" s="343">
        <v>28896.995749999998</v>
      </c>
    </row>
    <row r="595" spans="1:18" s="313" customFormat="1">
      <c r="A595" s="339"/>
      <c r="B595" s="339"/>
      <c r="C595" s="334" t="s">
        <v>231</v>
      </c>
      <c r="D595" s="334" t="s">
        <v>231</v>
      </c>
      <c r="E595" s="335">
        <v>518</v>
      </c>
      <c r="F595" s="336">
        <v>8631.4337300000007</v>
      </c>
      <c r="G595" s="337">
        <v>13136.03602</v>
      </c>
      <c r="H595" s="337">
        <v>21767.46975</v>
      </c>
      <c r="I595" s="337">
        <v>26686.717059999999</v>
      </c>
      <c r="J595" s="337">
        <v>8183.4297200000001</v>
      </c>
      <c r="K595" s="337">
        <v>34870.146780000003</v>
      </c>
      <c r="L595" s="337">
        <v>10904.70225</v>
      </c>
      <c r="M595" s="337">
        <v>2779.5135399999999</v>
      </c>
      <c r="N595" s="337">
        <v>13684.215789999998</v>
      </c>
      <c r="O595" s="337">
        <v>70321.832319999987</v>
      </c>
      <c r="P595" s="337">
        <v>32466.1577</v>
      </c>
      <c r="Q595" s="337">
        <v>314.60737999999998</v>
      </c>
      <c r="R595" s="338">
        <v>32780.765079999997</v>
      </c>
    </row>
    <row r="596" spans="1:18" s="313" customFormat="1">
      <c r="A596" s="339"/>
      <c r="B596" s="339"/>
      <c r="C596" s="339"/>
      <c r="D596" s="334" t="s">
        <v>232</v>
      </c>
      <c r="E596" s="335">
        <v>516</v>
      </c>
      <c r="F596" s="336">
        <v>9527.5078900000008</v>
      </c>
      <c r="G596" s="337">
        <v>21155.599969999999</v>
      </c>
      <c r="H596" s="337">
        <v>30683.10786</v>
      </c>
      <c r="I596" s="337">
        <v>46760.59506</v>
      </c>
      <c r="J596" s="337">
        <v>5966.7259599999998</v>
      </c>
      <c r="K596" s="337">
        <v>52727.321020000003</v>
      </c>
      <c r="L596" s="337">
        <v>39501.172909999994</v>
      </c>
      <c r="M596" s="337">
        <v>15003.513419999999</v>
      </c>
      <c r="N596" s="337">
        <v>54504.686329999997</v>
      </c>
      <c r="O596" s="337">
        <v>137915.11521000002</v>
      </c>
      <c r="P596" s="337">
        <v>15805.01921</v>
      </c>
      <c r="Q596" s="337">
        <v>250.90181000000001</v>
      </c>
      <c r="R596" s="338">
        <v>16055.92102</v>
      </c>
    </row>
    <row r="597" spans="1:18" s="313" customFormat="1">
      <c r="A597" s="339"/>
      <c r="B597" s="339"/>
      <c r="C597" s="334" t="s">
        <v>233</v>
      </c>
      <c r="D597" s="334" t="s">
        <v>233</v>
      </c>
      <c r="E597" s="335">
        <v>57</v>
      </c>
      <c r="F597" s="336">
        <v>4501.0010999999995</v>
      </c>
      <c r="G597" s="337">
        <v>1093.44265</v>
      </c>
      <c r="H597" s="337">
        <v>5594.4437500000004</v>
      </c>
      <c r="I597" s="337">
        <v>26113.17685</v>
      </c>
      <c r="J597" s="337">
        <v>6679.9205300000003</v>
      </c>
      <c r="K597" s="337">
        <v>32793.097379999999</v>
      </c>
      <c r="L597" s="337">
        <v>34028.957799999996</v>
      </c>
      <c r="M597" s="337">
        <v>3505.91498</v>
      </c>
      <c r="N597" s="337">
        <v>37534.872779999998</v>
      </c>
      <c r="O597" s="337">
        <v>75922.413910000003</v>
      </c>
      <c r="P597" s="337">
        <v>58754.228820000004</v>
      </c>
      <c r="Q597" s="337">
        <v>741.67448000000002</v>
      </c>
      <c r="R597" s="338">
        <v>59495.903299999998</v>
      </c>
    </row>
    <row r="598" spans="1:18" s="313" customFormat="1">
      <c r="A598" s="339"/>
      <c r="B598" s="334" t="s">
        <v>234</v>
      </c>
      <c r="C598" s="334" t="s">
        <v>235</v>
      </c>
      <c r="D598" s="334" t="s">
        <v>235</v>
      </c>
      <c r="E598" s="335">
        <v>507</v>
      </c>
      <c r="F598" s="336">
        <v>2436.4879000000001</v>
      </c>
      <c r="G598" s="337">
        <v>1947.2928300000001</v>
      </c>
      <c r="H598" s="337">
        <v>4383.7807300000004</v>
      </c>
      <c r="I598" s="337">
        <v>22585.40884</v>
      </c>
      <c r="J598" s="337">
        <v>3204.2613300000003</v>
      </c>
      <c r="K598" s="337">
        <v>25789.670170000001</v>
      </c>
      <c r="L598" s="337">
        <v>5931.9702900000002</v>
      </c>
      <c r="M598" s="337">
        <v>3633.4821699999998</v>
      </c>
      <c r="N598" s="337">
        <v>9565.4524600000004</v>
      </c>
      <c r="O598" s="337">
        <v>39738.903359999997</v>
      </c>
      <c r="P598" s="337">
        <v>55629.751810000002</v>
      </c>
      <c r="Q598" s="337">
        <v>107.99883</v>
      </c>
      <c r="R598" s="338">
        <v>55737.750639999998</v>
      </c>
    </row>
    <row r="599" spans="1:18" s="313" customFormat="1">
      <c r="A599" s="339"/>
      <c r="B599" s="339"/>
      <c r="C599" s="334" t="s">
        <v>237</v>
      </c>
      <c r="D599" s="334" t="s">
        <v>238</v>
      </c>
      <c r="E599" s="335">
        <v>400</v>
      </c>
      <c r="F599" s="336">
        <v>2931.56754</v>
      </c>
      <c r="G599" s="337">
        <v>417.32948999999996</v>
      </c>
      <c r="H599" s="337">
        <v>3348.8970299999996</v>
      </c>
      <c r="I599" s="337">
        <v>25540.08669</v>
      </c>
      <c r="J599" s="337">
        <v>8869.48452</v>
      </c>
      <c r="K599" s="337">
        <v>34409.571210000002</v>
      </c>
      <c r="L599" s="337">
        <v>13525.691480000001</v>
      </c>
      <c r="M599" s="337">
        <v>6714.7993399999996</v>
      </c>
      <c r="N599" s="337">
        <v>20240.490819999999</v>
      </c>
      <c r="O599" s="337">
        <v>57998.959060000001</v>
      </c>
      <c r="P599" s="337">
        <v>77752.657849999989</v>
      </c>
      <c r="Q599" s="337">
        <v>419.25221999999997</v>
      </c>
      <c r="R599" s="338">
        <v>78171.910069999998</v>
      </c>
    </row>
    <row r="600" spans="1:18" s="313" customFormat="1">
      <c r="A600" s="339"/>
      <c r="B600" s="339"/>
      <c r="C600" s="339"/>
      <c r="D600" s="334" t="s">
        <v>237</v>
      </c>
      <c r="E600" s="335">
        <v>58</v>
      </c>
      <c r="F600" s="336">
        <v>59214.18447</v>
      </c>
      <c r="G600" s="337">
        <v>7657.2967399999998</v>
      </c>
      <c r="H600" s="337">
        <v>66871.481209999998</v>
      </c>
      <c r="I600" s="337">
        <v>65276.829700000002</v>
      </c>
      <c r="J600" s="337">
        <v>29443.187190000001</v>
      </c>
      <c r="K600" s="337">
        <v>94720.016889999999</v>
      </c>
      <c r="L600" s="337">
        <v>32965.399510000003</v>
      </c>
      <c r="M600" s="337">
        <v>14314.230439999999</v>
      </c>
      <c r="N600" s="337">
        <v>47279.629950000002</v>
      </c>
      <c r="O600" s="337">
        <v>208871.12805</v>
      </c>
      <c r="P600" s="337">
        <v>373005.84451999998</v>
      </c>
      <c r="Q600" s="337">
        <v>2066.07125</v>
      </c>
      <c r="R600" s="338">
        <v>375071.91576999996</v>
      </c>
    </row>
    <row r="601" spans="1:18" s="313" customFormat="1">
      <c r="A601" s="339"/>
      <c r="B601" s="339"/>
      <c r="C601" s="339"/>
      <c r="D601" s="339"/>
      <c r="E601" s="340">
        <v>422</v>
      </c>
      <c r="F601" s="341">
        <v>7592.94121</v>
      </c>
      <c r="G601" s="342">
        <v>37.544489999999996</v>
      </c>
      <c r="H601" s="342">
        <v>7630.4857000000002</v>
      </c>
      <c r="I601" s="342">
        <v>28061.921149999998</v>
      </c>
      <c r="J601" s="342">
        <v>6273.1411600000001</v>
      </c>
      <c r="K601" s="342">
        <v>34335.062310000001</v>
      </c>
      <c r="L601" s="342">
        <v>13180.579300000001</v>
      </c>
      <c r="M601" s="342">
        <v>4011.6922300000001</v>
      </c>
      <c r="N601" s="342">
        <v>17192.271530000002</v>
      </c>
      <c r="O601" s="342">
        <v>59157.819539999997</v>
      </c>
      <c r="P601" s="342">
        <v>55938.599040000001</v>
      </c>
      <c r="Q601" s="342">
        <v>880.33334000000002</v>
      </c>
      <c r="R601" s="343">
        <v>56818.932380000006</v>
      </c>
    </row>
    <row r="602" spans="1:18" s="313" customFormat="1">
      <c r="A602" s="339"/>
      <c r="B602" s="334" t="s">
        <v>14</v>
      </c>
      <c r="C602" s="334" t="s">
        <v>248</v>
      </c>
      <c r="D602" s="334" t="s">
        <v>248</v>
      </c>
      <c r="E602" s="335">
        <v>23</v>
      </c>
      <c r="F602" s="336">
        <v>223438.60311000003</v>
      </c>
      <c r="G602" s="337">
        <v>50814.782590000003</v>
      </c>
      <c r="H602" s="337">
        <v>274253.38569999998</v>
      </c>
      <c r="I602" s="337">
        <v>165323.23293</v>
      </c>
      <c r="J602" s="337">
        <v>112451.45346999999</v>
      </c>
      <c r="K602" s="337">
        <v>277774.68639999995</v>
      </c>
      <c r="L602" s="337">
        <v>200410.46263999998</v>
      </c>
      <c r="M602" s="337">
        <v>41605.386770000005</v>
      </c>
      <c r="N602" s="337">
        <v>242015.84941</v>
      </c>
      <c r="O602" s="337">
        <v>794043.92151000001</v>
      </c>
      <c r="P602" s="337">
        <v>1174170.76489</v>
      </c>
      <c r="Q602" s="337">
        <v>14601.51238</v>
      </c>
      <c r="R602" s="338">
        <v>1188772.27727</v>
      </c>
    </row>
    <row r="603" spans="1:18" s="313" customFormat="1">
      <c r="A603" s="339"/>
      <c r="B603" s="339"/>
      <c r="C603" s="339"/>
      <c r="D603" s="339"/>
      <c r="E603" s="340">
        <v>459</v>
      </c>
      <c r="F603" s="341">
        <v>133.85571999999999</v>
      </c>
      <c r="G603" s="342">
        <v>395.04336999999998</v>
      </c>
      <c r="H603" s="342">
        <v>528.89909</v>
      </c>
      <c r="I603" s="342">
        <v>14120.723400000001</v>
      </c>
      <c r="J603" s="342">
        <v>7285.31736</v>
      </c>
      <c r="K603" s="342">
        <v>21406.04076</v>
      </c>
      <c r="L603" s="342">
        <v>8974.8760299999994</v>
      </c>
      <c r="M603" s="342">
        <v>3109.8087099999998</v>
      </c>
      <c r="N603" s="342">
        <v>12084.684740000001</v>
      </c>
      <c r="O603" s="342">
        <v>34019.624590000007</v>
      </c>
      <c r="P603" s="342">
        <v>21104.98215</v>
      </c>
      <c r="Q603" s="342">
        <v>1680.3630900000001</v>
      </c>
      <c r="R603" s="343">
        <v>22785.345239999999</v>
      </c>
    </row>
    <row r="604" spans="1:18" s="313" customFormat="1">
      <c r="A604" s="339"/>
      <c r="B604" s="339"/>
      <c r="C604" s="339"/>
      <c r="D604" s="339"/>
      <c r="E604" s="340">
        <v>378</v>
      </c>
      <c r="F604" s="341">
        <v>1806.0867000000001</v>
      </c>
      <c r="G604" s="342">
        <v>1206.9220600000001</v>
      </c>
      <c r="H604" s="342">
        <v>3013.0087599999997</v>
      </c>
      <c r="I604" s="342">
        <v>37339.187299999998</v>
      </c>
      <c r="J604" s="342">
        <v>33084.332419999999</v>
      </c>
      <c r="K604" s="342">
        <v>70423.519719999997</v>
      </c>
      <c r="L604" s="342">
        <v>50922.93967</v>
      </c>
      <c r="M604" s="342">
        <v>9767.445310000001</v>
      </c>
      <c r="N604" s="342">
        <v>60690.384979999995</v>
      </c>
      <c r="O604" s="342">
        <v>134126.91345999998</v>
      </c>
      <c r="P604" s="342">
        <v>69486.941609999994</v>
      </c>
      <c r="Q604" s="342">
        <v>2559.59222</v>
      </c>
      <c r="R604" s="343">
        <v>72046.53383</v>
      </c>
    </row>
    <row r="605" spans="1:18" s="313" customFormat="1">
      <c r="A605" s="339"/>
      <c r="B605" s="339"/>
      <c r="C605" s="339"/>
      <c r="D605" s="339"/>
      <c r="E605" s="340">
        <v>397</v>
      </c>
      <c r="F605" s="341">
        <v>531.94470999999999</v>
      </c>
      <c r="G605" s="342">
        <v>3373.9514100000001</v>
      </c>
      <c r="H605" s="342">
        <v>3905.8961200000003</v>
      </c>
      <c r="I605" s="342">
        <v>39090.209900000002</v>
      </c>
      <c r="J605" s="342">
        <v>23674.469379999999</v>
      </c>
      <c r="K605" s="342">
        <v>62764.679280000004</v>
      </c>
      <c r="L605" s="342">
        <v>29367.280309999998</v>
      </c>
      <c r="M605" s="342">
        <v>9052.5971599999993</v>
      </c>
      <c r="N605" s="342">
        <v>38419.877469999999</v>
      </c>
      <c r="O605" s="342">
        <v>105090.45287000001</v>
      </c>
      <c r="P605" s="342">
        <v>76956.074510000006</v>
      </c>
      <c r="Q605" s="342">
        <v>1365.0925300000001</v>
      </c>
      <c r="R605" s="343">
        <v>78321.16704</v>
      </c>
    </row>
    <row r="606" spans="1:18" s="313" customFormat="1">
      <c r="A606" s="339"/>
      <c r="B606" s="339"/>
      <c r="C606" s="339"/>
      <c r="D606" s="339"/>
      <c r="E606" s="340">
        <v>506</v>
      </c>
      <c r="F606" s="341">
        <v>17140.59417</v>
      </c>
      <c r="G606" s="342">
        <v>41302.903479999994</v>
      </c>
      <c r="H606" s="342">
        <v>58443.497649999998</v>
      </c>
      <c r="I606" s="342">
        <v>34563.05631</v>
      </c>
      <c r="J606" s="342">
        <v>18153.750230000001</v>
      </c>
      <c r="K606" s="342">
        <v>52716.806539999998</v>
      </c>
      <c r="L606" s="342">
        <v>41131.224029999998</v>
      </c>
      <c r="M606" s="342">
        <v>13375.399460000001</v>
      </c>
      <c r="N606" s="342">
        <v>54506.623490000005</v>
      </c>
      <c r="O606" s="342">
        <v>165666.92767999999</v>
      </c>
      <c r="P606" s="342">
        <v>117820.49511</v>
      </c>
      <c r="Q606" s="342">
        <v>12805.30989</v>
      </c>
      <c r="R606" s="343">
        <v>130625.80499999999</v>
      </c>
    </row>
    <row r="607" spans="1:18" s="313" customFormat="1">
      <c r="A607" s="339"/>
      <c r="B607" s="339"/>
      <c r="C607" s="334" t="s">
        <v>319</v>
      </c>
      <c r="D607" s="334" t="s">
        <v>320</v>
      </c>
      <c r="E607" s="335">
        <v>526</v>
      </c>
      <c r="F607" s="336">
        <v>9844.1908800000001</v>
      </c>
      <c r="G607" s="337">
        <v>630.46778000000006</v>
      </c>
      <c r="H607" s="337">
        <v>10474.658660000001</v>
      </c>
      <c r="I607" s="337">
        <v>76215.405010000002</v>
      </c>
      <c r="J607" s="337">
        <v>34093.164929999999</v>
      </c>
      <c r="K607" s="337">
        <v>110308.56994</v>
      </c>
      <c r="L607" s="337">
        <v>33361.170829999995</v>
      </c>
      <c r="M607" s="337">
        <v>475.65003999999999</v>
      </c>
      <c r="N607" s="337">
        <v>33836.820869999996</v>
      </c>
      <c r="O607" s="337">
        <v>154620.04947</v>
      </c>
      <c r="P607" s="337">
        <v>1017.28913</v>
      </c>
      <c r="Q607" s="337">
        <v>0.10917</v>
      </c>
      <c r="R607" s="338">
        <v>1017.3983000000001</v>
      </c>
    </row>
    <row r="608" spans="1:18" s="313" customFormat="1">
      <c r="A608" s="339"/>
      <c r="B608" s="334" t="s">
        <v>15</v>
      </c>
      <c r="C608" s="334" t="s">
        <v>251</v>
      </c>
      <c r="D608" s="334" t="s">
        <v>251</v>
      </c>
      <c r="E608" s="335">
        <v>5</v>
      </c>
      <c r="F608" s="336">
        <v>57940.176200000002</v>
      </c>
      <c r="G608" s="337">
        <v>19904.667690000002</v>
      </c>
      <c r="H608" s="337">
        <v>77844.843890000004</v>
      </c>
      <c r="I608" s="337">
        <v>62903.134039999997</v>
      </c>
      <c r="J608" s="337">
        <v>21703.351569999999</v>
      </c>
      <c r="K608" s="337">
        <v>84606.485610000003</v>
      </c>
      <c r="L608" s="337">
        <v>49018.487090000002</v>
      </c>
      <c r="M608" s="337">
        <v>17602.237690000002</v>
      </c>
      <c r="N608" s="337">
        <v>66620.724780000004</v>
      </c>
      <c r="O608" s="337">
        <v>229072.05428000001</v>
      </c>
      <c r="P608" s="337">
        <v>418758.76231000002</v>
      </c>
      <c r="Q608" s="337">
        <v>4998.8007900000002</v>
      </c>
      <c r="R608" s="338">
        <v>423757.56310000003</v>
      </c>
    </row>
    <row r="609" spans="1:18" s="313" customFormat="1">
      <c r="A609" s="339"/>
      <c r="B609" s="339"/>
      <c r="C609" s="339"/>
      <c r="D609" s="339"/>
      <c r="E609" s="340">
        <v>335</v>
      </c>
      <c r="F609" s="341">
        <v>305.20476000000002</v>
      </c>
      <c r="G609" s="342">
        <v>7.8783300000000001</v>
      </c>
      <c r="H609" s="342">
        <v>313.08309000000003</v>
      </c>
      <c r="I609" s="342">
        <v>16380.41987</v>
      </c>
      <c r="J609" s="342">
        <v>5695.7190999999993</v>
      </c>
      <c r="K609" s="342">
        <v>22076.13897</v>
      </c>
      <c r="L609" s="342">
        <v>17087.795679999999</v>
      </c>
      <c r="M609" s="342">
        <v>5670.8911100000005</v>
      </c>
      <c r="N609" s="342">
        <v>22758.68679</v>
      </c>
      <c r="O609" s="342">
        <v>45147.90885</v>
      </c>
      <c r="P609" s="342">
        <v>57966.630530000002</v>
      </c>
      <c r="Q609" s="342">
        <v>1458.68669</v>
      </c>
      <c r="R609" s="343">
        <v>59425.317219999997</v>
      </c>
    </row>
    <row r="610" spans="1:18" s="313" customFormat="1">
      <c r="A610" s="339"/>
      <c r="B610" s="339"/>
      <c r="C610" s="339"/>
      <c r="D610" s="339"/>
      <c r="E610" s="340">
        <v>511</v>
      </c>
      <c r="F610" s="341">
        <v>3343.2671</v>
      </c>
      <c r="G610" s="342">
        <v>1173.1200800000001</v>
      </c>
      <c r="H610" s="342">
        <v>4516.3871799999997</v>
      </c>
      <c r="I610" s="342">
        <v>24079.80618</v>
      </c>
      <c r="J610" s="342">
        <v>11401.29234</v>
      </c>
      <c r="K610" s="342">
        <v>35481.098520000007</v>
      </c>
      <c r="L610" s="342">
        <v>22176.463520000001</v>
      </c>
      <c r="M610" s="342">
        <v>9720.777</v>
      </c>
      <c r="N610" s="342">
        <v>31897.240519999999</v>
      </c>
      <c r="O610" s="342">
        <v>71894.726219999997</v>
      </c>
      <c r="P610" s="342">
        <v>54170.0769</v>
      </c>
      <c r="Q610" s="342">
        <v>2424.0243700000001</v>
      </c>
      <c r="R610" s="343">
        <v>56594.101270000006</v>
      </c>
    </row>
    <row r="611" spans="1:18" s="313" customFormat="1">
      <c r="A611" s="339"/>
      <c r="B611" s="334" t="s">
        <v>16</v>
      </c>
      <c r="C611" s="334" t="s">
        <v>253</v>
      </c>
      <c r="D611" s="334" t="s">
        <v>253</v>
      </c>
      <c r="E611" s="335">
        <v>77</v>
      </c>
      <c r="F611" s="336">
        <v>6702.5716700000003</v>
      </c>
      <c r="G611" s="337">
        <v>235.16485</v>
      </c>
      <c r="H611" s="337">
        <v>6937.7365199999995</v>
      </c>
      <c r="I611" s="337">
        <v>34672.120880000002</v>
      </c>
      <c r="J611" s="337">
        <v>11592.445220000001</v>
      </c>
      <c r="K611" s="337">
        <v>46264.566100000004</v>
      </c>
      <c r="L611" s="337">
        <v>41210.794740000005</v>
      </c>
      <c r="M611" s="337">
        <v>9958.2567500000005</v>
      </c>
      <c r="N611" s="337">
        <v>51169.051490000005</v>
      </c>
      <c r="O611" s="337">
        <v>104371.35411</v>
      </c>
      <c r="P611" s="337">
        <v>37642.139819999997</v>
      </c>
      <c r="Q611" s="337">
        <v>649.40059999999994</v>
      </c>
      <c r="R611" s="338">
        <v>38291.540420000005</v>
      </c>
    </row>
    <row r="612" spans="1:18" s="313" customFormat="1">
      <c r="A612" s="339"/>
      <c r="B612" s="339"/>
      <c r="C612" s="334" t="s">
        <v>254</v>
      </c>
      <c r="D612" s="334" t="s">
        <v>257</v>
      </c>
      <c r="E612" s="335">
        <v>72</v>
      </c>
      <c r="F612" s="336">
        <v>6651.6074200000003</v>
      </c>
      <c r="G612" s="337">
        <v>842.92134999999996</v>
      </c>
      <c r="H612" s="337">
        <v>7494.5287699999999</v>
      </c>
      <c r="I612" s="337">
        <v>22461.150610000001</v>
      </c>
      <c r="J612" s="337">
        <v>5788.9113399999997</v>
      </c>
      <c r="K612" s="337">
        <v>28250.061949999999</v>
      </c>
      <c r="L612" s="337">
        <v>16811.340110000001</v>
      </c>
      <c r="M612" s="337">
        <v>6872.1775599999992</v>
      </c>
      <c r="N612" s="337">
        <v>23683.517670000001</v>
      </c>
      <c r="O612" s="337">
        <v>59428.108390000001</v>
      </c>
      <c r="P612" s="337">
        <v>46689.537210000002</v>
      </c>
      <c r="Q612" s="337">
        <v>3619.1098099999999</v>
      </c>
      <c r="R612" s="338">
        <v>50308.647020000004</v>
      </c>
    </row>
    <row r="613" spans="1:18" s="313" customFormat="1">
      <c r="A613" s="339"/>
      <c r="B613" s="339"/>
      <c r="C613" s="334" t="s">
        <v>259</v>
      </c>
      <c r="D613" s="334" t="s">
        <v>259</v>
      </c>
      <c r="E613" s="335">
        <v>75</v>
      </c>
      <c r="F613" s="336">
        <v>12010.244480000001</v>
      </c>
      <c r="G613" s="337">
        <v>2549.2436899999998</v>
      </c>
      <c r="H613" s="337">
        <v>14559.488170000001</v>
      </c>
      <c r="I613" s="337">
        <v>23899.5458</v>
      </c>
      <c r="J613" s="337">
        <v>10867.14285</v>
      </c>
      <c r="K613" s="337">
        <v>34766.688649999996</v>
      </c>
      <c r="L613" s="337">
        <v>42874.776700000002</v>
      </c>
      <c r="M613" s="337">
        <v>23226.501469999999</v>
      </c>
      <c r="N613" s="337">
        <v>66101.278170000005</v>
      </c>
      <c r="O613" s="337">
        <v>115427.45499</v>
      </c>
      <c r="P613" s="337">
        <v>38164.57748</v>
      </c>
      <c r="Q613" s="337">
        <v>586.90982999999994</v>
      </c>
      <c r="R613" s="338">
        <v>38751.487310000004</v>
      </c>
    </row>
    <row r="614" spans="1:18" s="313" customFormat="1">
      <c r="A614" s="339"/>
      <c r="B614" s="339"/>
      <c r="C614" s="339"/>
      <c r="D614" s="334" t="s">
        <v>260</v>
      </c>
      <c r="E614" s="335">
        <v>503</v>
      </c>
      <c r="F614" s="336">
        <v>257.26418999999999</v>
      </c>
      <c r="G614" s="337">
        <v>30.291319999999999</v>
      </c>
      <c r="H614" s="337">
        <v>287.55551000000003</v>
      </c>
      <c r="I614" s="337">
        <v>15881.44824</v>
      </c>
      <c r="J614" s="337">
        <v>4120.07431</v>
      </c>
      <c r="K614" s="337">
        <v>20001.522550000002</v>
      </c>
      <c r="L614" s="337">
        <v>16816.800320000002</v>
      </c>
      <c r="M614" s="337">
        <v>4719.1552300000003</v>
      </c>
      <c r="N614" s="337">
        <v>21535.955550000002</v>
      </c>
      <c r="O614" s="337">
        <v>41825.033609999999</v>
      </c>
      <c r="P614" s="337">
        <v>10740.258619999999</v>
      </c>
      <c r="Q614" s="337">
        <v>1224.33529</v>
      </c>
      <c r="R614" s="338">
        <v>11964.59391</v>
      </c>
    </row>
    <row r="615" spans="1:18" s="313" customFormat="1">
      <c r="A615" s="339"/>
      <c r="B615" s="339"/>
      <c r="C615" s="334" t="s">
        <v>261</v>
      </c>
      <c r="D615" s="334" t="s">
        <v>262</v>
      </c>
      <c r="E615" s="335">
        <v>402</v>
      </c>
      <c r="F615" s="336">
        <v>6559.8725899999999</v>
      </c>
      <c r="G615" s="337">
        <v>1066.4234099999999</v>
      </c>
      <c r="H615" s="337">
        <v>7626.2960000000003</v>
      </c>
      <c r="I615" s="337">
        <v>38508.242840000006</v>
      </c>
      <c r="J615" s="337">
        <v>11348.82164</v>
      </c>
      <c r="K615" s="337">
        <v>49857.064479999994</v>
      </c>
      <c r="L615" s="337">
        <v>26304.068789999998</v>
      </c>
      <c r="M615" s="337">
        <v>5185.7730999999994</v>
      </c>
      <c r="N615" s="337">
        <v>31489.84189</v>
      </c>
      <c r="O615" s="337">
        <v>88973.202369999999</v>
      </c>
      <c r="P615" s="337">
        <v>91103.987290000005</v>
      </c>
      <c r="Q615" s="337">
        <v>492.69496999999996</v>
      </c>
      <c r="R615" s="338">
        <v>91596.682260000001</v>
      </c>
    </row>
    <row r="616" spans="1:18" s="313" customFormat="1">
      <c r="A616" s="339"/>
      <c r="B616" s="339"/>
      <c r="C616" s="334" t="s">
        <v>16</v>
      </c>
      <c r="D616" s="334" t="s">
        <v>263</v>
      </c>
      <c r="E616" s="335">
        <v>567</v>
      </c>
      <c r="F616" s="336">
        <v>11320.115820000001</v>
      </c>
      <c r="G616" s="337">
        <v>50.148660000000007</v>
      </c>
      <c r="H616" s="337">
        <v>11370.26448</v>
      </c>
      <c r="I616" s="337">
        <v>19462.29279</v>
      </c>
      <c r="J616" s="337">
        <v>7051.7676300000003</v>
      </c>
      <c r="K616" s="337">
        <v>26514.060420000002</v>
      </c>
      <c r="L616" s="337">
        <v>25791.732690000001</v>
      </c>
      <c r="M616" s="337">
        <v>9270.0465399999994</v>
      </c>
      <c r="N616" s="337">
        <v>35061.77923</v>
      </c>
      <c r="O616" s="337">
        <v>72946.104129999992</v>
      </c>
      <c r="P616" s="337">
        <v>12618.82835</v>
      </c>
      <c r="Q616" s="337">
        <v>229.54248999999999</v>
      </c>
      <c r="R616" s="338">
        <v>12848.37084</v>
      </c>
    </row>
    <row r="617" spans="1:18" s="313" customFormat="1">
      <c r="A617" s="339"/>
      <c r="B617" s="339"/>
      <c r="C617" s="339"/>
      <c r="D617" s="339"/>
      <c r="E617" s="340">
        <v>318</v>
      </c>
      <c r="F617" s="341">
        <v>19.555099999999999</v>
      </c>
      <c r="G617" s="342">
        <v>0</v>
      </c>
      <c r="H617" s="342">
        <v>19.555099999999999</v>
      </c>
      <c r="I617" s="342">
        <v>19260.280770000001</v>
      </c>
      <c r="J617" s="342">
        <v>12663.71009</v>
      </c>
      <c r="K617" s="342">
        <v>31923.990859999998</v>
      </c>
      <c r="L617" s="342">
        <v>8818.9842799999988</v>
      </c>
      <c r="M617" s="342">
        <v>7698.4456</v>
      </c>
      <c r="N617" s="342">
        <v>16517.42988</v>
      </c>
      <c r="O617" s="342">
        <v>48460.975840000006</v>
      </c>
      <c r="P617" s="342">
        <v>5134.9195599999994</v>
      </c>
      <c r="Q617" s="342">
        <v>424.18665999999996</v>
      </c>
      <c r="R617" s="343">
        <v>5559.1062199999997</v>
      </c>
    </row>
    <row r="618" spans="1:18" s="313" customFormat="1">
      <c r="A618" s="339"/>
      <c r="B618" s="339"/>
      <c r="C618" s="339"/>
      <c r="D618" s="339"/>
      <c r="E618" s="340">
        <v>457</v>
      </c>
      <c r="F618" s="341">
        <v>2923.2786700000001</v>
      </c>
      <c r="G618" s="342">
        <v>651.15581000000009</v>
      </c>
      <c r="H618" s="342">
        <v>3574.4344799999999</v>
      </c>
      <c r="I618" s="342">
        <v>36738.719859999997</v>
      </c>
      <c r="J618" s="342">
        <v>18591.50722</v>
      </c>
      <c r="K618" s="342">
        <v>55330.227079999997</v>
      </c>
      <c r="L618" s="342">
        <v>31060.103489999998</v>
      </c>
      <c r="M618" s="342">
        <v>6569.1196799999998</v>
      </c>
      <c r="N618" s="342">
        <v>37629.223170000005</v>
      </c>
      <c r="O618" s="342">
        <v>96533.884730000005</v>
      </c>
      <c r="P618" s="342">
        <v>20474.306379999998</v>
      </c>
      <c r="Q618" s="342">
        <v>1175.99623</v>
      </c>
      <c r="R618" s="343">
        <v>21650.302609999999</v>
      </c>
    </row>
    <row r="619" spans="1:18" s="313" customFormat="1">
      <c r="A619" s="339"/>
      <c r="B619" s="339"/>
      <c r="C619" s="339"/>
      <c r="D619" s="334" t="s">
        <v>74</v>
      </c>
      <c r="E619" s="335">
        <v>547</v>
      </c>
      <c r="F619" s="336">
        <v>869.4955799999999</v>
      </c>
      <c r="G619" s="337">
        <v>452.05730999999997</v>
      </c>
      <c r="H619" s="337">
        <v>1321.5528899999999</v>
      </c>
      <c r="I619" s="337">
        <v>21298.530850000003</v>
      </c>
      <c r="J619" s="337">
        <v>12444.88618</v>
      </c>
      <c r="K619" s="337">
        <v>33743.417030000004</v>
      </c>
      <c r="L619" s="337">
        <v>21808.091629999999</v>
      </c>
      <c r="M619" s="337">
        <v>9219.0905899999998</v>
      </c>
      <c r="N619" s="337">
        <v>31027.182219999999</v>
      </c>
      <c r="O619" s="337">
        <v>66092.152140000006</v>
      </c>
      <c r="P619" s="337">
        <v>14801.371929999999</v>
      </c>
      <c r="Q619" s="337">
        <v>354.50971000000004</v>
      </c>
      <c r="R619" s="338">
        <v>15155.881640000001</v>
      </c>
    </row>
    <row r="620" spans="1:18" s="313" customFormat="1">
      <c r="A620" s="339"/>
      <c r="B620" s="339"/>
      <c r="C620" s="339"/>
      <c r="D620" s="334" t="s">
        <v>73</v>
      </c>
      <c r="E620" s="335">
        <v>348</v>
      </c>
      <c r="F620" s="336">
        <v>48.249180000000003</v>
      </c>
      <c r="G620" s="337">
        <v>0</v>
      </c>
      <c r="H620" s="337">
        <v>48.249180000000003</v>
      </c>
      <c r="I620" s="337">
        <v>10094.07677</v>
      </c>
      <c r="J620" s="337">
        <v>12513.10008</v>
      </c>
      <c r="K620" s="337">
        <v>22607.17685</v>
      </c>
      <c r="L620" s="337">
        <v>3192.21414</v>
      </c>
      <c r="M620" s="337">
        <v>13422.616599999999</v>
      </c>
      <c r="N620" s="337">
        <v>16614.830740000001</v>
      </c>
      <c r="O620" s="337">
        <v>39270.25677</v>
      </c>
      <c r="P620" s="337">
        <v>4826.3740699999998</v>
      </c>
      <c r="Q620" s="337">
        <v>194.18072000000001</v>
      </c>
      <c r="R620" s="338">
        <v>5020.5547900000001</v>
      </c>
    </row>
    <row r="621" spans="1:18" s="313" customFormat="1">
      <c r="A621" s="339"/>
      <c r="B621" s="339"/>
      <c r="C621" s="339"/>
      <c r="D621" s="339"/>
      <c r="E621" s="340">
        <v>292</v>
      </c>
      <c r="F621" s="341">
        <v>1757.2162499999999</v>
      </c>
      <c r="G621" s="342">
        <v>598.96773999999994</v>
      </c>
      <c r="H621" s="342">
        <v>2356.1839900000004</v>
      </c>
      <c r="I621" s="342">
        <v>33889.856520000001</v>
      </c>
      <c r="J621" s="342">
        <v>21152.28774</v>
      </c>
      <c r="K621" s="342">
        <v>55042.144260000001</v>
      </c>
      <c r="L621" s="342">
        <v>33906.273270000005</v>
      </c>
      <c r="M621" s="342">
        <v>9729.5882600000004</v>
      </c>
      <c r="N621" s="342">
        <v>43635.861530000002</v>
      </c>
      <c r="O621" s="342">
        <v>101034.18978</v>
      </c>
      <c r="P621" s="342">
        <v>19007.880739999997</v>
      </c>
      <c r="Q621" s="342">
        <v>473.46850000000001</v>
      </c>
      <c r="R621" s="343">
        <v>19481.34924</v>
      </c>
    </row>
    <row r="622" spans="1:18" s="313" customFormat="1">
      <c r="A622" s="339"/>
      <c r="B622" s="339"/>
      <c r="C622" s="339"/>
      <c r="D622" s="334" t="s">
        <v>264</v>
      </c>
      <c r="E622" s="335">
        <v>176</v>
      </c>
      <c r="F622" s="336">
        <v>6581.36301</v>
      </c>
      <c r="G622" s="337">
        <v>7170.52268</v>
      </c>
      <c r="H622" s="337">
        <v>13751.885689999999</v>
      </c>
      <c r="I622" s="337">
        <v>62747.415799999995</v>
      </c>
      <c r="J622" s="337">
        <v>63741.629569999997</v>
      </c>
      <c r="K622" s="337">
        <v>126489.04537000001</v>
      </c>
      <c r="L622" s="337">
        <v>74286.790540000002</v>
      </c>
      <c r="M622" s="337">
        <v>50408.252939999998</v>
      </c>
      <c r="N622" s="337">
        <v>124695.04348000001</v>
      </c>
      <c r="O622" s="337">
        <v>264935.97453999997</v>
      </c>
      <c r="P622" s="337">
        <v>76769.969900000011</v>
      </c>
      <c r="Q622" s="337">
        <v>3837.8804399999999</v>
      </c>
      <c r="R622" s="338">
        <v>80607.850340000005</v>
      </c>
    </row>
    <row r="623" spans="1:18" s="313" customFormat="1">
      <c r="A623" s="339"/>
      <c r="B623" s="339"/>
      <c r="C623" s="339"/>
      <c r="D623" s="339"/>
      <c r="E623" s="340">
        <v>541</v>
      </c>
      <c r="F623" s="341">
        <v>2090.1027399999998</v>
      </c>
      <c r="G623" s="342">
        <v>3942.96792</v>
      </c>
      <c r="H623" s="342">
        <v>6033.0706600000003</v>
      </c>
      <c r="I623" s="342">
        <v>52037.454850000002</v>
      </c>
      <c r="J623" s="342">
        <v>39586.304490000002</v>
      </c>
      <c r="K623" s="342">
        <v>91623.759340000004</v>
      </c>
      <c r="L623" s="342">
        <v>45536.104350000001</v>
      </c>
      <c r="M623" s="342">
        <v>46606.284079999998</v>
      </c>
      <c r="N623" s="342">
        <v>92142.388430000006</v>
      </c>
      <c r="O623" s="342">
        <v>189799.21843000001</v>
      </c>
      <c r="P623" s="342">
        <v>42567.318329999995</v>
      </c>
      <c r="Q623" s="342">
        <v>3314.2592400000003</v>
      </c>
      <c r="R623" s="343">
        <v>45881.577570000001</v>
      </c>
    </row>
    <row r="624" spans="1:18" s="313" customFormat="1">
      <c r="A624" s="339"/>
      <c r="B624" s="339"/>
      <c r="C624" s="339"/>
      <c r="D624" s="339"/>
      <c r="E624" s="340">
        <v>273</v>
      </c>
      <c r="F624" s="341">
        <v>7.48576</v>
      </c>
      <c r="G624" s="342">
        <v>0</v>
      </c>
      <c r="H624" s="342">
        <v>7.48576</v>
      </c>
      <c r="I624" s="342">
        <v>9879.20543</v>
      </c>
      <c r="J624" s="342">
        <v>2570.3981400000002</v>
      </c>
      <c r="K624" s="342">
        <v>12449.603570000001</v>
      </c>
      <c r="L624" s="342">
        <v>4064.2261400000002</v>
      </c>
      <c r="M624" s="342">
        <v>138.63929999999999</v>
      </c>
      <c r="N624" s="342">
        <v>4202.8654400000005</v>
      </c>
      <c r="O624" s="342">
        <v>16659.95477</v>
      </c>
      <c r="P624" s="342">
        <v>6383.4270999999999</v>
      </c>
      <c r="Q624" s="342">
        <v>779.08497</v>
      </c>
      <c r="R624" s="343">
        <v>7162.5120700000007</v>
      </c>
    </row>
    <row r="625" spans="1:18" s="313" customFormat="1">
      <c r="A625" s="339"/>
      <c r="B625" s="339"/>
      <c r="C625" s="339"/>
      <c r="D625" s="334" t="s">
        <v>78</v>
      </c>
      <c r="E625" s="335">
        <v>539</v>
      </c>
      <c r="F625" s="336">
        <v>2838.84413</v>
      </c>
      <c r="G625" s="337">
        <v>3155.7353700000003</v>
      </c>
      <c r="H625" s="337">
        <v>5994.5794999999998</v>
      </c>
      <c r="I625" s="337">
        <v>34636.229090000001</v>
      </c>
      <c r="J625" s="337">
        <v>40626.888500000001</v>
      </c>
      <c r="K625" s="337">
        <v>75263.117590000009</v>
      </c>
      <c r="L625" s="337">
        <v>68421.923869999999</v>
      </c>
      <c r="M625" s="337">
        <v>35827.524840000005</v>
      </c>
      <c r="N625" s="337">
        <v>104249.44871</v>
      </c>
      <c r="O625" s="337">
        <v>185507.1458</v>
      </c>
      <c r="P625" s="337">
        <v>43384.878810000002</v>
      </c>
      <c r="Q625" s="337">
        <v>3543.0681400000003</v>
      </c>
      <c r="R625" s="338">
        <v>46927.946950000005</v>
      </c>
    </row>
    <row r="626" spans="1:18" s="313" customFormat="1">
      <c r="A626" s="339"/>
      <c r="B626" s="339"/>
      <c r="C626" s="339"/>
      <c r="D626" s="339"/>
      <c r="E626" s="340">
        <v>299</v>
      </c>
      <c r="F626" s="341">
        <v>1751.76783</v>
      </c>
      <c r="G626" s="342">
        <v>1357.0175200000001</v>
      </c>
      <c r="H626" s="342">
        <v>3108.7853500000001</v>
      </c>
      <c r="I626" s="342">
        <v>36387.370689999996</v>
      </c>
      <c r="J626" s="342">
        <v>40478.993399999999</v>
      </c>
      <c r="K626" s="342">
        <v>76866.364090000003</v>
      </c>
      <c r="L626" s="342">
        <v>38804.369210000004</v>
      </c>
      <c r="M626" s="342">
        <v>30036.749520000001</v>
      </c>
      <c r="N626" s="342">
        <v>68841.118730000002</v>
      </c>
      <c r="O626" s="342">
        <v>148816.26817</v>
      </c>
      <c r="P626" s="342">
        <v>22272.001370000002</v>
      </c>
      <c r="Q626" s="342">
        <v>3105.81657</v>
      </c>
      <c r="R626" s="343">
        <v>25377.817940000001</v>
      </c>
    </row>
    <row r="627" spans="1:18" s="313" customFormat="1">
      <c r="A627" s="339"/>
      <c r="B627" s="339"/>
      <c r="C627" s="339"/>
      <c r="D627" s="339"/>
      <c r="E627" s="340">
        <v>322</v>
      </c>
      <c r="F627" s="341">
        <v>877.75891000000001</v>
      </c>
      <c r="G627" s="342">
        <v>1219.8018300000001</v>
      </c>
      <c r="H627" s="342">
        <v>2097.5607400000004</v>
      </c>
      <c r="I627" s="342">
        <v>32777.467669999998</v>
      </c>
      <c r="J627" s="342">
        <v>32228.663359999999</v>
      </c>
      <c r="K627" s="342">
        <v>65006.131030000004</v>
      </c>
      <c r="L627" s="342">
        <v>31430.531890000002</v>
      </c>
      <c r="M627" s="342">
        <v>17970.982540000001</v>
      </c>
      <c r="N627" s="342">
        <v>49401.514430000003</v>
      </c>
      <c r="O627" s="342">
        <v>116505.2062</v>
      </c>
      <c r="P627" s="342">
        <v>12064.487949999999</v>
      </c>
      <c r="Q627" s="342">
        <v>1242.26161</v>
      </c>
      <c r="R627" s="343">
        <v>13306.74956</v>
      </c>
    </row>
    <row r="628" spans="1:18" s="313" customFormat="1">
      <c r="A628" s="339"/>
      <c r="B628" s="339"/>
      <c r="C628" s="339"/>
      <c r="D628" s="334" t="s">
        <v>56</v>
      </c>
      <c r="E628" s="335">
        <v>274</v>
      </c>
      <c r="F628" s="336">
        <v>6186733.4664399996</v>
      </c>
      <c r="G628" s="337">
        <v>2901775.66493</v>
      </c>
      <c r="H628" s="337">
        <v>9088509.1313700005</v>
      </c>
      <c r="I628" s="337">
        <v>7678499.0187999997</v>
      </c>
      <c r="J628" s="337">
        <v>3155835.3385199998</v>
      </c>
      <c r="K628" s="337">
        <v>10834334.357319999</v>
      </c>
      <c r="L628" s="337">
        <v>6149200.34253</v>
      </c>
      <c r="M628" s="337">
        <v>3614392.07651</v>
      </c>
      <c r="N628" s="337">
        <v>9763592.4190400001</v>
      </c>
      <c r="O628" s="337">
        <v>29686435.907729998</v>
      </c>
      <c r="P628" s="337">
        <v>4214693.6261900002</v>
      </c>
      <c r="Q628" s="337">
        <v>3075583.1848200001</v>
      </c>
      <c r="R628" s="338">
        <v>7290276.8110100003</v>
      </c>
    </row>
    <row r="629" spans="1:18" s="313" customFormat="1">
      <c r="A629" s="339"/>
      <c r="B629" s="339"/>
      <c r="C629" s="339"/>
      <c r="D629" s="339"/>
      <c r="E629" s="340">
        <v>344</v>
      </c>
      <c r="F629" s="341">
        <v>8604.516160000001</v>
      </c>
      <c r="G629" s="342">
        <v>1079.0019499999999</v>
      </c>
      <c r="H629" s="342">
        <v>9683.5181099999991</v>
      </c>
      <c r="I629" s="342">
        <v>30005.767370000001</v>
      </c>
      <c r="J629" s="342">
        <v>12236.629140000001</v>
      </c>
      <c r="K629" s="342">
        <v>42242.396509999999</v>
      </c>
      <c r="L629" s="342">
        <v>36339.459040000002</v>
      </c>
      <c r="M629" s="342">
        <v>8723.5335999999988</v>
      </c>
      <c r="N629" s="342">
        <v>45062.992640000004</v>
      </c>
      <c r="O629" s="342">
        <v>96988.907260000007</v>
      </c>
      <c r="P629" s="342">
        <v>80947.818950000001</v>
      </c>
      <c r="Q629" s="342">
        <v>2150.93118</v>
      </c>
      <c r="R629" s="343">
        <v>83098.75013</v>
      </c>
    </row>
    <row r="630" spans="1:18" s="313" customFormat="1">
      <c r="A630" s="339"/>
      <c r="B630" s="339"/>
      <c r="C630" s="339"/>
      <c r="D630" s="334" t="s">
        <v>16</v>
      </c>
      <c r="E630" s="335">
        <v>111</v>
      </c>
      <c r="F630" s="336">
        <v>1047315.17214</v>
      </c>
      <c r="G630" s="337">
        <v>140301.09631999998</v>
      </c>
      <c r="H630" s="337">
        <v>1187616.2684599999</v>
      </c>
      <c r="I630" s="337">
        <v>105467.32323000001</v>
      </c>
      <c r="J630" s="337">
        <v>68895.081430000006</v>
      </c>
      <c r="K630" s="337">
        <v>174362.40466</v>
      </c>
      <c r="L630" s="337">
        <v>254823.87589</v>
      </c>
      <c r="M630" s="337">
        <v>75471.370319999987</v>
      </c>
      <c r="N630" s="337">
        <v>330295.24620999995</v>
      </c>
      <c r="O630" s="337">
        <v>1692273.9193299999</v>
      </c>
      <c r="P630" s="337">
        <v>14064644.75656</v>
      </c>
      <c r="Q630" s="337">
        <v>7782910.3705399996</v>
      </c>
      <c r="R630" s="338">
        <v>21847555.127099998</v>
      </c>
    </row>
    <row r="631" spans="1:18" s="313" customFormat="1">
      <c r="A631" s="339"/>
      <c r="B631" s="339"/>
      <c r="C631" s="339"/>
      <c r="D631" s="339"/>
      <c r="E631" s="340">
        <v>120</v>
      </c>
      <c r="F631" s="341">
        <v>14598.492099999999</v>
      </c>
      <c r="G631" s="342">
        <v>2388.25369</v>
      </c>
      <c r="H631" s="342">
        <v>16986.745790000001</v>
      </c>
      <c r="I631" s="342">
        <v>37496.526680000003</v>
      </c>
      <c r="J631" s="342">
        <v>27618.312859999998</v>
      </c>
      <c r="K631" s="342">
        <v>65114.839540000001</v>
      </c>
      <c r="L631" s="342">
        <v>43762.259100000003</v>
      </c>
      <c r="M631" s="342">
        <v>17320.81336</v>
      </c>
      <c r="N631" s="342">
        <v>61083.072460000003</v>
      </c>
      <c r="O631" s="342">
        <v>143184.65779</v>
      </c>
      <c r="P631" s="342">
        <v>32597.680390000001</v>
      </c>
      <c r="Q631" s="342">
        <v>1728.1210800000001</v>
      </c>
      <c r="R631" s="343">
        <v>34325.801469999999</v>
      </c>
    </row>
    <row r="632" spans="1:18" s="313" customFormat="1">
      <c r="A632" s="339"/>
      <c r="B632" s="339"/>
      <c r="C632" s="339"/>
      <c r="D632" s="339"/>
      <c r="E632" s="340">
        <v>465</v>
      </c>
      <c r="F632" s="341">
        <v>5790.3491599999998</v>
      </c>
      <c r="G632" s="342">
        <v>493.05407000000002</v>
      </c>
      <c r="H632" s="342">
        <v>6283.4032300000008</v>
      </c>
      <c r="I632" s="342">
        <v>46994.349369999996</v>
      </c>
      <c r="J632" s="342">
        <v>23649.068850000003</v>
      </c>
      <c r="K632" s="342">
        <v>70643.418219999992</v>
      </c>
      <c r="L632" s="342">
        <v>38464.74699</v>
      </c>
      <c r="M632" s="342">
        <v>16048.140359999999</v>
      </c>
      <c r="N632" s="342">
        <v>54512.887350000005</v>
      </c>
      <c r="O632" s="342">
        <v>131439.70879999999</v>
      </c>
      <c r="P632" s="342">
        <v>179700.99525000001</v>
      </c>
      <c r="Q632" s="342">
        <v>2460.4397100000001</v>
      </c>
      <c r="R632" s="343">
        <v>182161.43496000001</v>
      </c>
    </row>
    <row r="633" spans="1:18" s="313" customFormat="1">
      <c r="A633" s="339"/>
      <c r="B633" s="339"/>
      <c r="C633" s="339"/>
      <c r="D633" s="339"/>
      <c r="E633" s="340">
        <v>468</v>
      </c>
      <c r="F633" s="341">
        <v>994.11577</v>
      </c>
      <c r="G633" s="342">
        <v>68.24260000000001</v>
      </c>
      <c r="H633" s="342">
        <v>1062.3583700000001</v>
      </c>
      <c r="I633" s="342">
        <v>12384.088470000001</v>
      </c>
      <c r="J633" s="342">
        <v>6262.8050599999997</v>
      </c>
      <c r="K633" s="342">
        <v>18646.893530000001</v>
      </c>
      <c r="L633" s="342">
        <v>1044.54306</v>
      </c>
      <c r="M633" s="342">
        <v>157.13838000000001</v>
      </c>
      <c r="N633" s="342">
        <v>1201.6814399999998</v>
      </c>
      <c r="O633" s="342">
        <v>20910.93334</v>
      </c>
      <c r="P633" s="342">
        <v>4988.3795899999996</v>
      </c>
      <c r="Q633" s="342">
        <v>481.46858000000003</v>
      </c>
      <c r="R633" s="343">
        <v>5469.8481700000002</v>
      </c>
    </row>
    <row r="634" spans="1:18" s="313" customFormat="1">
      <c r="A634" s="339"/>
      <c r="B634" s="339"/>
      <c r="C634" s="339"/>
      <c r="D634" s="339"/>
      <c r="E634" s="340">
        <v>281</v>
      </c>
      <c r="F634" s="341">
        <v>1599.63284</v>
      </c>
      <c r="G634" s="342">
        <v>1310.6962699999999</v>
      </c>
      <c r="H634" s="342">
        <v>2910.3291099999997</v>
      </c>
      <c r="I634" s="342">
        <v>24817.872230000001</v>
      </c>
      <c r="J634" s="342">
        <v>73866.044129999995</v>
      </c>
      <c r="K634" s="342">
        <v>98683.916360000003</v>
      </c>
      <c r="L634" s="342">
        <v>14757.03224</v>
      </c>
      <c r="M634" s="342">
        <v>28135.072749999999</v>
      </c>
      <c r="N634" s="342">
        <v>42892.10499</v>
      </c>
      <c r="O634" s="342">
        <v>144486.35046000002</v>
      </c>
      <c r="P634" s="342">
        <v>26050.266680000001</v>
      </c>
      <c r="Q634" s="342">
        <v>63634.568599999999</v>
      </c>
      <c r="R634" s="343">
        <v>89684.835279999999</v>
      </c>
    </row>
    <row r="635" spans="1:18" s="313" customFormat="1">
      <c r="A635" s="339"/>
      <c r="B635" s="339"/>
      <c r="C635" s="339"/>
      <c r="D635" s="334" t="s">
        <v>57</v>
      </c>
      <c r="E635" s="335">
        <v>137</v>
      </c>
      <c r="F635" s="336">
        <v>5815.0943600000001</v>
      </c>
      <c r="G635" s="337">
        <v>1813.04754</v>
      </c>
      <c r="H635" s="337">
        <v>7628.1419000000005</v>
      </c>
      <c r="I635" s="337">
        <v>31879.00244</v>
      </c>
      <c r="J635" s="337">
        <v>27758.917170000001</v>
      </c>
      <c r="K635" s="337">
        <v>59637.919609999997</v>
      </c>
      <c r="L635" s="337">
        <v>34668.842280000004</v>
      </c>
      <c r="M635" s="337">
        <v>17738.963589999999</v>
      </c>
      <c r="N635" s="337">
        <v>52407.805869999997</v>
      </c>
      <c r="O635" s="337">
        <v>119673.86738</v>
      </c>
      <c r="P635" s="337">
        <v>31534.064920000001</v>
      </c>
      <c r="Q635" s="337">
        <v>1929.03243</v>
      </c>
      <c r="R635" s="338">
        <v>33463.097350000004</v>
      </c>
    </row>
    <row r="636" spans="1:18" s="313" customFormat="1">
      <c r="A636" s="339"/>
      <c r="B636" s="339"/>
      <c r="C636" s="339"/>
      <c r="D636" s="339"/>
      <c r="E636" s="340">
        <v>334</v>
      </c>
      <c r="F636" s="341">
        <v>3.30463</v>
      </c>
      <c r="G636" s="342">
        <v>0</v>
      </c>
      <c r="H636" s="342">
        <v>3.30463</v>
      </c>
      <c r="I636" s="342">
        <v>15887.10576</v>
      </c>
      <c r="J636" s="342">
        <v>11118.21364</v>
      </c>
      <c r="K636" s="342">
        <v>27005.3194</v>
      </c>
      <c r="L636" s="342">
        <v>4789.48344</v>
      </c>
      <c r="M636" s="342">
        <v>1220.79513</v>
      </c>
      <c r="N636" s="342">
        <v>6010.2785700000004</v>
      </c>
      <c r="O636" s="342">
        <v>33018.902600000001</v>
      </c>
      <c r="P636" s="342">
        <v>10831.81783</v>
      </c>
      <c r="Q636" s="342">
        <v>813.98933999999997</v>
      </c>
      <c r="R636" s="343">
        <v>11645.80717</v>
      </c>
    </row>
    <row r="637" spans="1:18" s="313" customFormat="1">
      <c r="A637" s="339"/>
      <c r="B637" s="339"/>
      <c r="C637" s="339"/>
      <c r="D637" s="334" t="s">
        <v>58</v>
      </c>
      <c r="E637" s="335">
        <v>317</v>
      </c>
      <c r="F637" s="336">
        <v>1.8588699999999998</v>
      </c>
      <c r="G637" s="337">
        <v>0</v>
      </c>
      <c r="H637" s="337">
        <v>1.8588699999999998</v>
      </c>
      <c r="I637" s="337">
        <v>19350.697749999999</v>
      </c>
      <c r="J637" s="337">
        <v>13473.362590000001</v>
      </c>
      <c r="K637" s="337">
        <v>32824.060339999996</v>
      </c>
      <c r="L637" s="337">
        <v>9422.5498599999992</v>
      </c>
      <c r="M637" s="337">
        <v>2414.6726100000001</v>
      </c>
      <c r="N637" s="337">
        <v>11837.222470000001</v>
      </c>
      <c r="O637" s="337">
        <v>44663.141680000001</v>
      </c>
      <c r="P637" s="337">
        <v>6371.9825899999996</v>
      </c>
      <c r="Q637" s="337">
        <v>586.83150000000001</v>
      </c>
      <c r="R637" s="338">
        <v>6958.8140899999999</v>
      </c>
    </row>
    <row r="638" spans="1:18" s="313" customFormat="1">
      <c r="A638" s="339"/>
      <c r="B638" s="339"/>
      <c r="C638" s="339"/>
      <c r="D638" s="339"/>
      <c r="E638" s="340">
        <v>393</v>
      </c>
      <c r="F638" s="341">
        <v>8607.1036700000004</v>
      </c>
      <c r="G638" s="342">
        <v>2653.7306400000002</v>
      </c>
      <c r="H638" s="342">
        <v>11260.83431</v>
      </c>
      <c r="I638" s="342">
        <v>40252.144700000004</v>
      </c>
      <c r="J638" s="342">
        <v>30929.147510000003</v>
      </c>
      <c r="K638" s="342">
        <v>71181.29221</v>
      </c>
      <c r="L638" s="342">
        <v>31093.599429999998</v>
      </c>
      <c r="M638" s="342">
        <v>20978.26454</v>
      </c>
      <c r="N638" s="342">
        <v>52071.863969999999</v>
      </c>
      <c r="O638" s="342">
        <v>134513.99049</v>
      </c>
      <c r="P638" s="342">
        <v>141773.70730000001</v>
      </c>
      <c r="Q638" s="342">
        <v>1429.51875</v>
      </c>
      <c r="R638" s="343">
        <v>143203.22605</v>
      </c>
    </row>
    <row r="639" spans="1:18" s="313" customFormat="1">
      <c r="A639" s="339"/>
      <c r="B639" s="339"/>
      <c r="C639" s="339"/>
      <c r="D639" s="339"/>
      <c r="E639" s="340">
        <v>428</v>
      </c>
      <c r="F639" s="341">
        <v>2440.5611200000003</v>
      </c>
      <c r="G639" s="342">
        <v>874.27996999999993</v>
      </c>
      <c r="H639" s="342">
        <v>3314.8410899999999</v>
      </c>
      <c r="I639" s="342">
        <v>29467.005260000002</v>
      </c>
      <c r="J639" s="342">
        <v>11503.37557</v>
      </c>
      <c r="K639" s="342">
        <v>40970.380829999995</v>
      </c>
      <c r="L639" s="342">
        <v>30866.546059999997</v>
      </c>
      <c r="M639" s="342">
        <v>11735.49591</v>
      </c>
      <c r="N639" s="342">
        <v>42602.041969999998</v>
      </c>
      <c r="O639" s="342">
        <v>86887.263890000002</v>
      </c>
      <c r="P639" s="342">
        <v>14339.93592</v>
      </c>
      <c r="Q639" s="342">
        <v>849.03549999999996</v>
      </c>
      <c r="R639" s="343">
        <v>15188.97142</v>
      </c>
    </row>
    <row r="640" spans="1:18" s="313" customFormat="1">
      <c r="A640" s="339"/>
      <c r="B640" s="339"/>
      <c r="C640" s="339"/>
      <c r="D640" s="334" t="s">
        <v>265</v>
      </c>
      <c r="E640" s="335">
        <v>474</v>
      </c>
      <c r="F640" s="336">
        <v>1030.90833</v>
      </c>
      <c r="G640" s="337">
        <v>197.34698</v>
      </c>
      <c r="H640" s="337">
        <v>1228.25531</v>
      </c>
      <c r="I640" s="337">
        <v>17444.958449999998</v>
      </c>
      <c r="J640" s="337">
        <v>10704.24511</v>
      </c>
      <c r="K640" s="337">
        <v>28149.203559999998</v>
      </c>
      <c r="L640" s="337">
        <v>21916.317569999999</v>
      </c>
      <c r="M640" s="337">
        <v>8044.0924000000005</v>
      </c>
      <c r="N640" s="337">
        <v>29960.409970000001</v>
      </c>
      <c r="O640" s="337">
        <v>59337.868840000003</v>
      </c>
      <c r="P640" s="337">
        <v>5397.9035800000001</v>
      </c>
      <c r="Q640" s="337">
        <v>622.16430000000003</v>
      </c>
      <c r="R640" s="338">
        <v>6020.0678799999996</v>
      </c>
    </row>
    <row r="641" spans="1:18" s="313" customFormat="1">
      <c r="A641" s="339"/>
      <c r="B641" s="339"/>
      <c r="C641" s="339"/>
      <c r="D641" s="334" t="s">
        <v>266</v>
      </c>
      <c r="E641" s="335">
        <v>367</v>
      </c>
      <c r="F641" s="336">
        <v>4118.1147499999997</v>
      </c>
      <c r="G641" s="337">
        <v>2570.6572900000001</v>
      </c>
      <c r="H641" s="337">
        <v>6688.7720399999998</v>
      </c>
      <c r="I641" s="337">
        <v>25468.127909999999</v>
      </c>
      <c r="J641" s="337">
        <v>10538.68821</v>
      </c>
      <c r="K641" s="337">
        <v>36006.816119999996</v>
      </c>
      <c r="L641" s="337">
        <v>24152.261399999999</v>
      </c>
      <c r="M641" s="337">
        <v>15824.689980000001</v>
      </c>
      <c r="N641" s="337">
        <v>39976.951380000006</v>
      </c>
      <c r="O641" s="337">
        <v>82672.539540000012</v>
      </c>
      <c r="P641" s="337">
        <v>12973.60212</v>
      </c>
      <c r="Q641" s="337">
        <v>3304.9772599999997</v>
      </c>
      <c r="R641" s="338">
        <v>16278.579380000001</v>
      </c>
    </row>
    <row r="642" spans="1:18" s="313" customFormat="1">
      <c r="A642" s="339"/>
      <c r="B642" s="339"/>
      <c r="C642" s="339"/>
      <c r="D642" s="334" t="s">
        <v>267</v>
      </c>
      <c r="E642" s="335">
        <v>412</v>
      </c>
      <c r="F642" s="336">
        <v>5.9929999999999997E-2</v>
      </c>
      <c r="G642" s="337">
        <v>89.658799999999999</v>
      </c>
      <c r="H642" s="337">
        <v>89.718729999999994</v>
      </c>
      <c r="I642" s="337">
        <v>14842.69636</v>
      </c>
      <c r="J642" s="337">
        <v>13040.583339999999</v>
      </c>
      <c r="K642" s="337">
        <v>27883.279699999999</v>
      </c>
      <c r="L642" s="337">
        <v>4595.6616699999995</v>
      </c>
      <c r="M642" s="337">
        <v>10042.261130000001</v>
      </c>
      <c r="N642" s="337">
        <v>14637.9228</v>
      </c>
      <c r="O642" s="337">
        <v>42610.92123</v>
      </c>
      <c r="P642" s="337">
        <v>12880.722890000001</v>
      </c>
      <c r="Q642" s="337">
        <v>1662.9696100000001</v>
      </c>
      <c r="R642" s="338">
        <v>14543.692499999999</v>
      </c>
    </row>
    <row r="643" spans="1:18" s="313" customFormat="1">
      <c r="A643" s="339"/>
      <c r="B643" s="339"/>
      <c r="C643" s="339"/>
      <c r="D643" s="339"/>
      <c r="E643" s="340">
        <v>420</v>
      </c>
      <c r="F643" s="341">
        <v>1403.54385</v>
      </c>
      <c r="G643" s="342">
        <v>378.46812</v>
      </c>
      <c r="H643" s="342">
        <v>1782.01197</v>
      </c>
      <c r="I643" s="342">
        <v>39721.135439999998</v>
      </c>
      <c r="J643" s="342">
        <v>37489.451270000005</v>
      </c>
      <c r="K643" s="342">
        <v>77210.586709999989</v>
      </c>
      <c r="L643" s="342">
        <v>32722.234820000001</v>
      </c>
      <c r="M643" s="342">
        <v>19527.619500000001</v>
      </c>
      <c r="N643" s="342">
        <v>52249.854319999999</v>
      </c>
      <c r="O643" s="342">
        <v>131242.45300000001</v>
      </c>
      <c r="P643" s="342">
        <v>26472.790440000001</v>
      </c>
      <c r="Q643" s="342">
        <v>1056.2383</v>
      </c>
      <c r="R643" s="343">
        <v>27529.028739999998</v>
      </c>
    </row>
    <row r="644" spans="1:18" s="313" customFormat="1">
      <c r="A644" s="339"/>
      <c r="B644" s="339"/>
      <c r="C644" s="339"/>
      <c r="D644" s="334" t="s">
        <v>60</v>
      </c>
      <c r="E644" s="335">
        <v>142</v>
      </c>
      <c r="F644" s="336">
        <v>41563.497630000005</v>
      </c>
      <c r="G644" s="337">
        <v>30964.358100000001</v>
      </c>
      <c r="H644" s="337">
        <v>72527.85573000001</v>
      </c>
      <c r="I644" s="337">
        <v>68803.239530000006</v>
      </c>
      <c r="J644" s="337">
        <v>83869.888149999999</v>
      </c>
      <c r="K644" s="337">
        <v>152673.12768000001</v>
      </c>
      <c r="L644" s="337">
        <v>51837.76483</v>
      </c>
      <c r="M644" s="337">
        <v>53056.66216</v>
      </c>
      <c r="N644" s="337">
        <v>104894.42698999999</v>
      </c>
      <c r="O644" s="337">
        <v>330095.41039999999</v>
      </c>
      <c r="P644" s="337">
        <v>174779.71343999999</v>
      </c>
      <c r="Q644" s="337">
        <v>36504.507680000002</v>
      </c>
      <c r="R644" s="338">
        <v>211284.22112</v>
      </c>
    </row>
    <row r="645" spans="1:18" s="313" customFormat="1">
      <c r="A645" s="339"/>
      <c r="B645" s="339"/>
      <c r="C645" s="339"/>
      <c r="D645" s="339"/>
      <c r="E645" s="340">
        <v>146</v>
      </c>
      <c r="F645" s="341">
        <v>15942.04025</v>
      </c>
      <c r="G645" s="342">
        <v>15611.06415</v>
      </c>
      <c r="H645" s="342">
        <v>31553.1044</v>
      </c>
      <c r="I645" s="342">
        <v>60892.313979999999</v>
      </c>
      <c r="J645" s="342">
        <v>71352.033500000005</v>
      </c>
      <c r="K645" s="342">
        <v>132244.34748</v>
      </c>
      <c r="L645" s="342">
        <v>33955.26208</v>
      </c>
      <c r="M645" s="342">
        <v>36073.769869999996</v>
      </c>
      <c r="N645" s="342">
        <v>70029.031950000004</v>
      </c>
      <c r="O645" s="342">
        <v>233826.48383000001</v>
      </c>
      <c r="P645" s="342">
        <v>48045.446069999998</v>
      </c>
      <c r="Q645" s="342">
        <v>15665.960779999999</v>
      </c>
      <c r="R645" s="343">
        <v>63711.406849999999</v>
      </c>
    </row>
    <row r="646" spans="1:18" s="313" customFormat="1">
      <c r="A646" s="339"/>
      <c r="B646" s="339"/>
      <c r="C646" s="339"/>
      <c r="D646" s="339"/>
      <c r="E646" s="340">
        <v>293</v>
      </c>
      <c r="F646" s="341">
        <v>10996.10188</v>
      </c>
      <c r="G646" s="342">
        <v>3515.7914000000001</v>
      </c>
      <c r="H646" s="342">
        <v>14511.89328</v>
      </c>
      <c r="I646" s="342">
        <v>41430.974409999995</v>
      </c>
      <c r="J646" s="342">
        <v>66132.534270000004</v>
      </c>
      <c r="K646" s="342">
        <v>107563.50868000001</v>
      </c>
      <c r="L646" s="342">
        <v>48124.286030000003</v>
      </c>
      <c r="M646" s="342">
        <v>45420.015420000003</v>
      </c>
      <c r="N646" s="342">
        <v>93544.301449999999</v>
      </c>
      <c r="O646" s="342">
        <v>215619.70340999999</v>
      </c>
      <c r="P646" s="342">
        <v>70518.710030000002</v>
      </c>
      <c r="Q646" s="342">
        <v>6271.7922500000004</v>
      </c>
      <c r="R646" s="343">
        <v>76790.502280000001</v>
      </c>
    </row>
    <row r="647" spans="1:18" s="313" customFormat="1">
      <c r="A647" s="339"/>
      <c r="B647" s="339"/>
      <c r="C647" s="339"/>
      <c r="D647" s="339"/>
      <c r="E647" s="340">
        <v>332</v>
      </c>
      <c r="F647" s="341">
        <v>0</v>
      </c>
      <c r="G647" s="342">
        <v>0</v>
      </c>
      <c r="H647" s="342">
        <v>0</v>
      </c>
      <c r="I647" s="342">
        <v>9367.1570500000016</v>
      </c>
      <c r="J647" s="342">
        <v>11685.587320000001</v>
      </c>
      <c r="K647" s="342">
        <v>21052.74437</v>
      </c>
      <c r="L647" s="342">
        <v>3777.5342700000001</v>
      </c>
      <c r="M647" s="342">
        <v>2911.2219</v>
      </c>
      <c r="N647" s="342">
        <v>6688.7561699999997</v>
      </c>
      <c r="O647" s="342">
        <v>27741.500540000001</v>
      </c>
      <c r="P647" s="342">
        <v>6389.7723499999993</v>
      </c>
      <c r="Q647" s="342">
        <v>781.82981999999993</v>
      </c>
      <c r="R647" s="343">
        <v>7171.6021700000001</v>
      </c>
    </row>
    <row r="648" spans="1:18" s="313" customFormat="1">
      <c r="A648" s="339"/>
      <c r="B648" s="339"/>
      <c r="C648" s="339"/>
      <c r="D648" s="339"/>
      <c r="E648" s="340">
        <v>438</v>
      </c>
      <c r="F648" s="341">
        <v>58638.235780000003</v>
      </c>
      <c r="G648" s="342">
        <v>75252.049230000004</v>
      </c>
      <c r="H648" s="342">
        <v>133890.28500999999</v>
      </c>
      <c r="I648" s="342">
        <v>30073.730079999998</v>
      </c>
      <c r="J648" s="342">
        <v>31488.873920000002</v>
      </c>
      <c r="K648" s="342">
        <v>61562.603999999999</v>
      </c>
      <c r="L648" s="342">
        <v>50009.852869999995</v>
      </c>
      <c r="M648" s="342">
        <v>35476.630829999995</v>
      </c>
      <c r="N648" s="342">
        <v>85486.483699999997</v>
      </c>
      <c r="O648" s="342">
        <v>280939.37270999997</v>
      </c>
      <c r="P648" s="342">
        <v>50575.867659999996</v>
      </c>
      <c r="Q648" s="342">
        <v>13423.502560000001</v>
      </c>
      <c r="R648" s="343">
        <v>63999.370219999997</v>
      </c>
    </row>
    <row r="649" spans="1:18" s="313" customFormat="1">
      <c r="A649" s="339"/>
      <c r="B649" s="339"/>
      <c r="C649" s="339"/>
      <c r="D649" s="334" t="s">
        <v>82</v>
      </c>
      <c r="E649" s="335">
        <v>366</v>
      </c>
      <c r="F649" s="336">
        <v>2907.8658700000001</v>
      </c>
      <c r="G649" s="337">
        <v>539.82263</v>
      </c>
      <c r="H649" s="337">
        <v>3447.6885000000002</v>
      </c>
      <c r="I649" s="337">
        <v>35053.604930000001</v>
      </c>
      <c r="J649" s="337">
        <v>12950.414640000001</v>
      </c>
      <c r="K649" s="337">
        <v>48004.019569999997</v>
      </c>
      <c r="L649" s="337">
        <v>32423.479360000001</v>
      </c>
      <c r="M649" s="337">
        <v>9484.0195199999998</v>
      </c>
      <c r="N649" s="337">
        <v>41907.498879999999</v>
      </c>
      <c r="O649" s="337">
        <v>93359.206950000007</v>
      </c>
      <c r="P649" s="337">
        <v>21564.374969999997</v>
      </c>
      <c r="Q649" s="337">
        <v>500.45011</v>
      </c>
      <c r="R649" s="338">
        <v>22064.825079999999</v>
      </c>
    </row>
    <row r="650" spans="1:18" s="313" customFormat="1">
      <c r="A650" s="339"/>
      <c r="B650" s="339"/>
      <c r="C650" s="339"/>
      <c r="D650" s="334" t="s">
        <v>67</v>
      </c>
      <c r="E650" s="335">
        <v>550</v>
      </c>
      <c r="F650" s="336">
        <v>2637.2215200000001</v>
      </c>
      <c r="G650" s="337">
        <v>1548.1808000000001</v>
      </c>
      <c r="H650" s="337">
        <v>4185.4023200000001</v>
      </c>
      <c r="I650" s="337">
        <v>43047.262310000006</v>
      </c>
      <c r="J650" s="337">
        <v>52823.056600000004</v>
      </c>
      <c r="K650" s="337">
        <v>95870.318910000002</v>
      </c>
      <c r="L650" s="337">
        <v>65723.100000000006</v>
      </c>
      <c r="M650" s="337">
        <v>48004.291039999996</v>
      </c>
      <c r="N650" s="337">
        <v>113727.39104</v>
      </c>
      <c r="O650" s="337">
        <v>213783.11227000001</v>
      </c>
      <c r="P650" s="337">
        <v>40674.711900000002</v>
      </c>
      <c r="Q650" s="337">
        <v>2110.1814599999998</v>
      </c>
      <c r="R650" s="338">
        <v>42784.893360000002</v>
      </c>
    </row>
    <row r="651" spans="1:18" s="313" customFormat="1">
      <c r="A651" s="339"/>
      <c r="B651" s="339"/>
      <c r="C651" s="339"/>
      <c r="D651" s="339"/>
      <c r="E651" s="340">
        <v>394</v>
      </c>
      <c r="F651" s="341">
        <v>399.90901000000002</v>
      </c>
      <c r="G651" s="342">
        <v>0</v>
      </c>
      <c r="H651" s="342">
        <v>399.90901000000002</v>
      </c>
      <c r="I651" s="342">
        <v>10064.6654</v>
      </c>
      <c r="J651" s="342">
        <v>4745.7775099999999</v>
      </c>
      <c r="K651" s="342">
        <v>14810.44291</v>
      </c>
      <c r="L651" s="342">
        <v>8845.8620900000005</v>
      </c>
      <c r="M651" s="342">
        <v>5389.7219699999996</v>
      </c>
      <c r="N651" s="342">
        <v>14235.584060000001</v>
      </c>
      <c r="O651" s="342">
        <v>29445.935980000002</v>
      </c>
      <c r="P651" s="342">
        <v>197087.51649000001</v>
      </c>
      <c r="Q651" s="342">
        <v>264.81390000000005</v>
      </c>
      <c r="R651" s="343">
        <v>197352.33038999999</v>
      </c>
    </row>
    <row r="652" spans="1:18" s="313" customFormat="1">
      <c r="A652" s="339"/>
      <c r="B652" s="339"/>
      <c r="C652" s="339"/>
      <c r="D652" s="339"/>
      <c r="E652" s="340">
        <v>407</v>
      </c>
      <c r="F652" s="341">
        <v>1.0500000000000002E-3</v>
      </c>
      <c r="G652" s="342">
        <v>0</v>
      </c>
      <c r="H652" s="342">
        <v>1.0500000000000002E-3</v>
      </c>
      <c r="I652" s="342">
        <v>10169.969640000001</v>
      </c>
      <c r="J652" s="342">
        <v>12304.181189999999</v>
      </c>
      <c r="K652" s="342">
        <v>22474.150829999999</v>
      </c>
      <c r="L652" s="342">
        <v>6121.53604</v>
      </c>
      <c r="M652" s="342">
        <v>2677.9286499999998</v>
      </c>
      <c r="N652" s="342">
        <v>8799.4646899999989</v>
      </c>
      <c r="O652" s="342">
        <v>31273.616570000002</v>
      </c>
      <c r="P652" s="342">
        <v>3625.6898999999999</v>
      </c>
      <c r="Q652" s="342">
        <v>484.65915999999999</v>
      </c>
      <c r="R652" s="343">
        <v>4110.3490600000005</v>
      </c>
    </row>
    <row r="653" spans="1:18" s="313" customFormat="1">
      <c r="A653" s="339"/>
      <c r="B653" s="339"/>
      <c r="C653" s="339"/>
      <c r="D653" s="339"/>
      <c r="E653" s="340">
        <v>552</v>
      </c>
      <c r="F653" s="341">
        <v>2319.2395899999997</v>
      </c>
      <c r="G653" s="342">
        <v>701.53242</v>
      </c>
      <c r="H653" s="342">
        <v>3020.7720099999997</v>
      </c>
      <c r="I653" s="342">
        <v>45341.491979999999</v>
      </c>
      <c r="J653" s="342">
        <v>41371.083460000002</v>
      </c>
      <c r="K653" s="342">
        <v>86712.575440000001</v>
      </c>
      <c r="L653" s="342">
        <v>62323.245149999995</v>
      </c>
      <c r="M653" s="342">
        <v>45350.733039999999</v>
      </c>
      <c r="N653" s="342">
        <v>107673.97818999999</v>
      </c>
      <c r="O653" s="342">
        <v>197407.32564</v>
      </c>
      <c r="P653" s="342">
        <v>35856.175490000001</v>
      </c>
      <c r="Q653" s="342">
        <v>1656.3524</v>
      </c>
      <c r="R653" s="343">
        <v>37512.527889999998</v>
      </c>
    </row>
    <row r="654" spans="1:18" s="313" customFormat="1">
      <c r="A654" s="339"/>
      <c r="B654" s="339"/>
      <c r="C654" s="339"/>
      <c r="D654" s="339"/>
      <c r="E654" s="340">
        <v>266</v>
      </c>
      <c r="F654" s="341">
        <v>29.860379999999999</v>
      </c>
      <c r="G654" s="342">
        <v>0</v>
      </c>
      <c r="H654" s="342">
        <v>29.860379999999999</v>
      </c>
      <c r="I654" s="342">
        <v>7974.3244699999996</v>
      </c>
      <c r="J654" s="342">
        <v>-278.12637999999998</v>
      </c>
      <c r="K654" s="342">
        <v>7696.1980899999999</v>
      </c>
      <c r="L654" s="342">
        <v>145.56229999999999</v>
      </c>
      <c r="M654" s="342">
        <v>220.26828</v>
      </c>
      <c r="N654" s="342">
        <v>365.83058</v>
      </c>
      <c r="O654" s="342">
        <v>8091.8890499999998</v>
      </c>
      <c r="P654" s="342">
        <v>4864.6405300000006</v>
      </c>
      <c r="Q654" s="342">
        <v>772.46483999999998</v>
      </c>
      <c r="R654" s="343">
        <v>5637.1053700000002</v>
      </c>
    </row>
    <row r="655" spans="1:18" s="313" customFormat="1">
      <c r="A655" s="339"/>
      <c r="B655" s="339"/>
      <c r="C655" s="339"/>
      <c r="D655" s="339"/>
      <c r="E655" s="340">
        <v>359</v>
      </c>
      <c r="F655" s="341">
        <v>4666.3602599999995</v>
      </c>
      <c r="G655" s="342">
        <v>3761.2660699999997</v>
      </c>
      <c r="H655" s="342">
        <v>8427.626330000001</v>
      </c>
      <c r="I655" s="342">
        <v>60900.277240000003</v>
      </c>
      <c r="J655" s="342">
        <v>61611.290310000004</v>
      </c>
      <c r="K655" s="342">
        <v>122511.56754999999</v>
      </c>
      <c r="L655" s="342">
        <v>62507.520520000005</v>
      </c>
      <c r="M655" s="342">
        <v>48097.421909999997</v>
      </c>
      <c r="N655" s="342">
        <v>110604.94243000001</v>
      </c>
      <c r="O655" s="342">
        <v>241544.13631</v>
      </c>
      <c r="P655" s="342">
        <v>80555.61645999999</v>
      </c>
      <c r="Q655" s="342">
        <v>6075.31196</v>
      </c>
      <c r="R655" s="343">
        <v>86630.928419999997</v>
      </c>
    </row>
    <row r="656" spans="1:18" s="313" customFormat="1">
      <c r="A656" s="339"/>
      <c r="B656" s="339"/>
      <c r="C656" s="339"/>
      <c r="D656" s="334" t="s">
        <v>63</v>
      </c>
      <c r="E656" s="335">
        <v>151</v>
      </c>
      <c r="F656" s="336">
        <v>24282.026559999998</v>
      </c>
      <c r="G656" s="337">
        <v>36209.193639999998</v>
      </c>
      <c r="H656" s="337">
        <v>60491.220200000003</v>
      </c>
      <c r="I656" s="337">
        <v>34095.428829999997</v>
      </c>
      <c r="J656" s="337">
        <v>82127.037230000002</v>
      </c>
      <c r="K656" s="337">
        <v>116222.46606000001</v>
      </c>
      <c r="L656" s="337">
        <v>27652.499520000001</v>
      </c>
      <c r="M656" s="337">
        <v>47088.80558</v>
      </c>
      <c r="N656" s="337">
        <v>74741.305099999998</v>
      </c>
      <c r="O656" s="337">
        <v>251454.99136000001</v>
      </c>
      <c r="P656" s="337">
        <v>121078.2794</v>
      </c>
      <c r="Q656" s="337">
        <v>6007.2348499999998</v>
      </c>
      <c r="R656" s="338">
        <v>127085.51424999999</v>
      </c>
    </row>
    <row r="657" spans="1:18" s="313" customFormat="1">
      <c r="A657" s="339"/>
      <c r="B657" s="339"/>
      <c r="C657" s="339"/>
      <c r="D657" s="339"/>
      <c r="E657" s="340">
        <v>154</v>
      </c>
      <c r="F657" s="341">
        <v>215080.25909000001</v>
      </c>
      <c r="G657" s="342">
        <v>148359.0018</v>
      </c>
      <c r="H657" s="342">
        <v>363439.26088999998</v>
      </c>
      <c r="I657" s="342">
        <v>108162.56294</v>
      </c>
      <c r="J657" s="342">
        <v>77999.300920000009</v>
      </c>
      <c r="K657" s="342">
        <v>186161.86386000001</v>
      </c>
      <c r="L657" s="342">
        <v>180044.09506999998</v>
      </c>
      <c r="M657" s="342">
        <v>57894.997649999998</v>
      </c>
      <c r="N657" s="342">
        <v>237939.09271999999</v>
      </c>
      <c r="O657" s="342">
        <v>787540.21747000003</v>
      </c>
      <c r="P657" s="342">
        <v>6209782.8490200005</v>
      </c>
      <c r="Q657" s="342">
        <v>485738.18400999997</v>
      </c>
      <c r="R657" s="343">
        <v>6695521.0330299996</v>
      </c>
    </row>
    <row r="658" spans="1:18" s="313" customFormat="1">
      <c r="A658" s="339"/>
      <c r="B658" s="339"/>
      <c r="C658" s="339"/>
      <c r="D658" s="339"/>
      <c r="E658" s="340">
        <v>294</v>
      </c>
      <c r="F658" s="341">
        <v>2197.9817400000002</v>
      </c>
      <c r="G658" s="342">
        <v>2950.5813499999999</v>
      </c>
      <c r="H658" s="342">
        <v>5148.5630899999996</v>
      </c>
      <c r="I658" s="342">
        <v>44701.815999999999</v>
      </c>
      <c r="J658" s="342">
        <v>52297.478969999996</v>
      </c>
      <c r="K658" s="342">
        <v>96999.294970000003</v>
      </c>
      <c r="L658" s="342">
        <v>37317.198400000001</v>
      </c>
      <c r="M658" s="342">
        <v>48312.070209999998</v>
      </c>
      <c r="N658" s="342">
        <v>85629.268609999999</v>
      </c>
      <c r="O658" s="342">
        <v>187777.12667</v>
      </c>
      <c r="P658" s="342">
        <v>28375.488579999997</v>
      </c>
      <c r="Q658" s="342">
        <v>3397.34933</v>
      </c>
      <c r="R658" s="343">
        <v>31772.837909999998</v>
      </c>
    </row>
    <row r="659" spans="1:18" s="313" customFormat="1">
      <c r="A659" s="339"/>
      <c r="B659" s="339"/>
      <c r="C659" s="339"/>
      <c r="D659" s="339"/>
      <c r="E659" s="340">
        <v>382</v>
      </c>
      <c r="F659" s="341">
        <v>83.585549999999998</v>
      </c>
      <c r="G659" s="342">
        <v>53.325900000000004</v>
      </c>
      <c r="H659" s="342">
        <v>136.91145</v>
      </c>
      <c r="I659" s="342">
        <v>7468.6319599999997</v>
      </c>
      <c r="J659" s="342">
        <v>10695.5231</v>
      </c>
      <c r="K659" s="342">
        <v>18164.155059999997</v>
      </c>
      <c r="L659" s="342">
        <v>2324.98387</v>
      </c>
      <c r="M659" s="342">
        <v>8320.9273699999994</v>
      </c>
      <c r="N659" s="342">
        <v>10645.911239999999</v>
      </c>
      <c r="O659" s="342">
        <v>28946.977749999998</v>
      </c>
      <c r="P659" s="342">
        <v>6254.7410999999993</v>
      </c>
      <c r="Q659" s="342">
        <v>566.72627999999997</v>
      </c>
      <c r="R659" s="343">
        <v>6821.46738</v>
      </c>
    </row>
    <row r="660" spans="1:18" s="313" customFormat="1">
      <c r="A660" s="339"/>
      <c r="B660" s="339"/>
      <c r="C660" s="339"/>
      <c r="D660" s="339"/>
      <c r="E660" s="340">
        <v>469</v>
      </c>
      <c r="F660" s="341">
        <v>705.14414999999997</v>
      </c>
      <c r="G660" s="342">
        <v>2422.6878700000002</v>
      </c>
      <c r="H660" s="342">
        <v>3127.8320199999998</v>
      </c>
      <c r="I660" s="342">
        <v>6326.3424199999999</v>
      </c>
      <c r="J660" s="342">
        <v>25047.618979999999</v>
      </c>
      <c r="K660" s="342">
        <v>31373.9614</v>
      </c>
      <c r="L660" s="342">
        <v>5754.8649000000005</v>
      </c>
      <c r="M660" s="342">
        <v>3658.3911800000001</v>
      </c>
      <c r="N660" s="342">
        <v>9413.2560799999992</v>
      </c>
      <c r="O660" s="342">
        <v>43915.049500000001</v>
      </c>
      <c r="P660" s="342">
        <v>7344.5293000000001</v>
      </c>
      <c r="Q660" s="342">
        <v>1645.8586</v>
      </c>
      <c r="R660" s="343">
        <v>8990.3878999999997</v>
      </c>
    </row>
    <row r="661" spans="1:18" s="313" customFormat="1">
      <c r="A661" s="339"/>
      <c r="B661" s="339"/>
      <c r="C661" s="339"/>
      <c r="D661" s="339"/>
      <c r="E661" s="340">
        <v>360</v>
      </c>
      <c r="F661" s="341">
        <v>5472.8928099999994</v>
      </c>
      <c r="G661" s="342">
        <v>1410.61105</v>
      </c>
      <c r="H661" s="342">
        <v>6883.5038600000007</v>
      </c>
      <c r="I661" s="342">
        <v>55106.405780000001</v>
      </c>
      <c r="J661" s="342">
        <v>43241.243329999998</v>
      </c>
      <c r="K661" s="342">
        <v>98347.649109999998</v>
      </c>
      <c r="L661" s="342">
        <v>64846.671869999998</v>
      </c>
      <c r="M661" s="342">
        <v>34171.892090000001</v>
      </c>
      <c r="N661" s="342">
        <v>99018.563959999999</v>
      </c>
      <c r="O661" s="342">
        <v>204249.71693</v>
      </c>
      <c r="P661" s="342">
        <v>67857.945309999996</v>
      </c>
      <c r="Q661" s="342">
        <v>15500.733819999999</v>
      </c>
      <c r="R661" s="343">
        <v>83358.67912999999</v>
      </c>
    </row>
    <row r="662" spans="1:18" s="313" customFormat="1">
      <c r="A662" s="339"/>
      <c r="B662" s="339"/>
      <c r="C662" s="339"/>
      <c r="D662" s="334" t="s">
        <v>64</v>
      </c>
      <c r="E662" s="335">
        <v>301</v>
      </c>
      <c r="F662" s="336">
        <v>6647.1418600000006</v>
      </c>
      <c r="G662" s="337">
        <v>1147.75829</v>
      </c>
      <c r="H662" s="337">
        <v>7794.9001500000004</v>
      </c>
      <c r="I662" s="337">
        <v>47986.057829999998</v>
      </c>
      <c r="J662" s="337">
        <v>29126.827000000001</v>
      </c>
      <c r="K662" s="337">
        <v>77112.884829999995</v>
      </c>
      <c r="L662" s="337">
        <v>39155.415860000001</v>
      </c>
      <c r="M662" s="337">
        <v>13259.919539999999</v>
      </c>
      <c r="N662" s="337">
        <v>52415.335399999996</v>
      </c>
      <c r="O662" s="337">
        <v>137323.12038000001</v>
      </c>
      <c r="P662" s="337">
        <v>112195.20922</v>
      </c>
      <c r="Q662" s="337">
        <v>1338.1654900000001</v>
      </c>
      <c r="R662" s="338">
        <v>113533.37470999999</v>
      </c>
    </row>
    <row r="663" spans="1:18" s="313" customFormat="1">
      <c r="A663" s="339"/>
      <c r="B663" s="339"/>
      <c r="C663" s="339"/>
      <c r="D663" s="339"/>
      <c r="E663" s="340">
        <v>362</v>
      </c>
      <c r="F663" s="341">
        <v>2750.61654</v>
      </c>
      <c r="G663" s="342">
        <v>570.68041000000005</v>
      </c>
      <c r="H663" s="342">
        <v>3321.2969500000004</v>
      </c>
      <c r="I663" s="342">
        <v>35696.166270000002</v>
      </c>
      <c r="J663" s="342">
        <v>22760.753570000001</v>
      </c>
      <c r="K663" s="342">
        <v>58456.919840000002</v>
      </c>
      <c r="L663" s="342">
        <v>35874.800560000003</v>
      </c>
      <c r="M663" s="342">
        <v>15606.479220000001</v>
      </c>
      <c r="N663" s="342">
        <v>51481.279780000004</v>
      </c>
      <c r="O663" s="342">
        <v>113259.49656999999</v>
      </c>
      <c r="P663" s="342">
        <v>29285.05574</v>
      </c>
      <c r="Q663" s="342">
        <v>497.13253000000003</v>
      </c>
      <c r="R663" s="343">
        <v>29782.188269999999</v>
      </c>
    </row>
    <row r="664" spans="1:18" s="313" customFormat="1">
      <c r="A664" s="339"/>
      <c r="B664" s="339"/>
      <c r="C664" s="339"/>
      <c r="D664" s="339"/>
      <c r="E664" s="340">
        <v>519</v>
      </c>
      <c r="F664" s="341">
        <v>3064.38933</v>
      </c>
      <c r="G664" s="342">
        <v>368.98733000000004</v>
      </c>
      <c r="H664" s="342">
        <v>3433.3766600000004</v>
      </c>
      <c r="I664" s="342">
        <v>27974.812550000002</v>
      </c>
      <c r="J664" s="342">
        <v>10922.685609999999</v>
      </c>
      <c r="K664" s="342">
        <v>38897.498159999996</v>
      </c>
      <c r="L664" s="342">
        <v>32717.916499999999</v>
      </c>
      <c r="M664" s="342">
        <v>10288.312890000001</v>
      </c>
      <c r="N664" s="342">
        <v>43006.22939</v>
      </c>
      <c r="O664" s="342">
        <v>85337.10420999999</v>
      </c>
      <c r="P664" s="342">
        <v>16090.578609999999</v>
      </c>
      <c r="Q664" s="342">
        <v>814.91633999999999</v>
      </c>
      <c r="R664" s="343">
        <v>16905.49495</v>
      </c>
    </row>
    <row r="665" spans="1:18" s="313" customFormat="1">
      <c r="A665" s="339"/>
      <c r="B665" s="339"/>
      <c r="C665" s="339"/>
      <c r="D665" s="334" t="s">
        <v>84</v>
      </c>
      <c r="E665" s="335">
        <v>350</v>
      </c>
      <c r="F665" s="336">
        <v>598.57041000000004</v>
      </c>
      <c r="G665" s="337">
        <v>0.35646</v>
      </c>
      <c r="H665" s="337">
        <v>598.92687000000001</v>
      </c>
      <c r="I665" s="337">
        <v>24563.709289999999</v>
      </c>
      <c r="J665" s="337">
        <v>14744.689980000001</v>
      </c>
      <c r="K665" s="337">
        <v>39308.399270000002</v>
      </c>
      <c r="L665" s="337">
        <v>16824.080329999997</v>
      </c>
      <c r="M665" s="337">
        <v>6012.9733900000001</v>
      </c>
      <c r="N665" s="337">
        <v>22837.05372</v>
      </c>
      <c r="O665" s="337">
        <v>62744.379860000001</v>
      </c>
      <c r="P665" s="337">
        <v>17135.24595</v>
      </c>
      <c r="Q665" s="337">
        <v>687.81037000000003</v>
      </c>
      <c r="R665" s="338">
        <v>17823.05632</v>
      </c>
    </row>
    <row r="666" spans="1:18" s="313" customFormat="1">
      <c r="A666" s="339"/>
      <c r="B666" s="339"/>
      <c r="C666" s="339"/>
      <c r="D666" s="339"/>
      <c r="E666" s="340">
        <v>357</v>
      </c>
      <c r="F666" s="341">
        <v>4678.1593000000003</v>
      </c>
      <c r="G666" s="342">
        <v>82.674340000000001</v>
      </c>
      <c r="H666" s="342">
        <v>4760.8336399999998</v>
      </c>
      <c r="I666" s="342">
        <v>28698.200049999999</v>
      </c>
      <c r="J666" s="342">
        <v>13119.965630000001</v>
      </c>
      <c r="K666" s="342">
        <v>41818.165679999998</v>
      </c>
      <c r="L666" s="342">
        <v>25380.801729999999</v>
      </c>
      <c r="M666" s="342">
        <v>7983.19668</v>
      </c>
      <c r="N666" s="342">
        <v>33363.99841</v>
      </c>
      <c r="O666" s="342">
        <v>79942.997730000003</v>
      </c>
      <c r="P666" s="342">
        <v>80457.544859999995</v>
      </c>
      <c r="Q666" s="342">
        <v>3390.7264300000002</v>
      </c>
      <c r="R666" s="343">
        <v>83848.271290000004</v>
      </c>
    </row>
    <row r="667" spans="1:18" s="313" customFormat="1">
      <c r="A667" s="339"/>
      <c r="B667" s="339"/>
      <c r="C667" s="339"/>
      <c r="D667" s="339"/>
      <c r="E667" s="340">
        <v>568</v>
      </c>
      <c r="F667" s="341">
        <v>1380.3148000000001</v>
      </c>
      <c r="G667" s="342">
        <v>196.61185999999998</v>
      </c>
      <c r="H667" s="342">
        <v>1576.9266599999999</v>
      </c>
      <c r="I667" s="342">
        <v>32398.7186</v>
      </c>
      <c r="J667" s="342">
        <v>19281.657279999999</v>
      </c>
      <c r="K667" s="342">
        <v>51680.37588</v>
      </c>
      <c r="L667" s="342">
        <v>40792.177069999998</v>
      </c>
      <c r="M667" s="342">
        <v>11877.982300000001</v>
      </c>
      <c r="N667" s="342">
        <v>52670.159369999994</v>
      </c>
      <c r="O667" s="342">
        <v>105927.46191</v>
      </c>
      <c r="P667" s="342">
        <v>45951.383170000001</v>
      </c>
      <c r="Q667" s="342">
        <v>501.80511999999999</v>
      </c>
      <c r="R667" s="343">
        <v>46453.188289999998</v>
      </c>
    </row>
    <row r="668" spans="1:18" s="313" customFormat="1">
      <c r="A668" s="339"/>
      <c r="B668" s="339"/>
      <c r="C668" s="339"/>
      <c r="D668" s="334" t="s">
        <v>268</v>
      </c>
      <c r="E668" s="335">
        <v>168</v>
      </c>
      <c r="F668" s="336">
        <v>2803.6929399999999</v>
      </c>
      <c r="G668" s="337">
        <v>1663.0847200000001</v>
      </c>
      <c r="H668" s="337">
        <v>4466.7776599999997</v>
      </c>
      <c r="I668" s="337">
        <v>31824.623480000002</v>
      </c>
      <c r="J668" s="337">
        <v>16686.572519999998</v>
      </c>
      <c r="K668" s="337">
        <v>48511.196000000004</v>
      </c>
      <c r="L668" s="337">
        <v>38368.419740000005</v>
      </c>
      <c r="M668" s="337">
        <v>12669.895460000002</v>
      </c>
      <c r="N668" s="337">
        <v>51038.315200000005</v>
      </c>
      <c r="O668" s="337">
        <v>104016.28886</v>
      </c>
      <c r="P668" s="337">
        <v>20177.161110000001</v>
      </c>
      <c r="Q668" s="337">
        <v>1472.8694599999999</v>
      </c>
      <c r="R668" s="338">
        <v>21650.030569999999</v>
      </c>
    </row>
    <row r="669" spans="1:18" s="313" customFormat="1">
      <c r="A669" s="339"/>
      <c r="B669" s="339"/>
      <c r="C669" s="339"/>
      <c r="D669" s="339"/>
      <c r="E669" s="340">
        <v>411</v>
      </c>
      <c r="F669" s="341">
        <v>3728.32863</v>
      </c>
      <c r="G669" s="342">
        <v>5053.9257500000003</v>
      </c>
      <c r="H669" s="342">
        <v>8782.2543800000003</v>
      </c>
      <c r="I669" s="342">
        <v>41241.381289999998</v>
      </c>
      <c r="J669" s="342">
        <v>24277.332409999999</v>
      </c>
      <c r="K669" s="342">
        <v>65518.7137</v>
      </c>
      <c r="L669" s="342">
        <v>37745.802770000002</v>
      </c>
      <c r="M669" s="342">
        <v>15728.23374</v>
      </c>
      <c r="N669" s="342">
        <v>53474.036509999998</v>
      </c>
      <c r="O669" s="342">
        <v>127775.00459</v>
      </c>
      <c r="P669" s="342">
        <v>30097.740440000001</v>
      </c>
      <c r="Q669" s="342">
        <v>1058.8512700000001</v>
      </c>
      <c r="R669" s="343">
        <v>31156.591710000001</v>
      </c>
    </row>
    <row r="670" spans="1:18" s="313" customFormat="1">
      <c r="A670" s="339"/>
      <c r="B670" s="339"/>
      <c r="C670" s="339"/>
      <c r="D670" s="339"/>
      <c r="E670" s="340">
        <v>346</v>
      </c>
      <c r="F670" s="341">
        <v>4029.2212599999998</v>
      </c>
      <c r="G670" s="342">
        <v>588.07713999999999</v>
      </c>
      <c r="H670" s="342">
        <v>4617.2984000000006</v>
      </c>
      <c r="I670" s="342">
        <v>32462.20592</v>
      </c>
      <c r="J670" s="342">
        <v>19856.28743</v>
      </c>
      <c r="K670" s="342">
        <v>52318.493350000004</v>
      </c>
      <c r="L670" s="342">
        <v>31922.380550000002</v>
      </c>
      <c r="M670" s="342">
        <v>12105.13249</v>
      </c>
      <c r="N670" s="342">
        <v>44027.513039999998</v>
      </c>
      <c r="O670" s="342">
        <v>100963.30479000001</v>
      </c>
      <c r="P670" s="342">
        <v>18840.948800000002</v>
      </c>
      <c r="Q670" s="342">
        <v>561.88053000000002</v>
      </c>
      <c r="R670" s="343">
        <v>19402.829329999997</v>
      </c>
    </row>
    <row r="671" spans="1:18" s="313" customFormat="1">
      <c r="A671" s="339"/>
      <c r="B671" s="339"/>
      <c r="C671" s="339"/>
      <c r="D671" s="334" t="s">
        <v>68</v>
      </c>
      <c r="E671" s="335">
        <v>157</v>
      </c>
      <c r="F671" s="336">
        <v>17755.129140000001</v>
      </c>
      <c r="G671" s="337">
        <v>8841.4147899999989</v>
      </c>
      <c r="H671" s="337">
        <v>26596.54393</v>
      </c>
      <c r="I671" s="337">
        <v>45370.771580000001</v>
      </c>
      <c r="J671" s="337">
        <v>48705.78383</v>
      </c>
      <c r="K671" s="337">
        <v>94076.555410000001</v>
      </c>
      <c r="L671" s="337">
        <v>44827.120459999998</v>
      </c>
      <c r="M671" s="337">
        <v>31188.425629999998</v>
      </c>
      <c r="N671" s="337">
        <v>76015.546090000003</v>
      </c>
      <c r="O671" s="337">
        <v>196688.64543</v>
      </c>
      <c r="P671" s="337">
        <v>52933.915340000007</v>
      </c>
      <c r="Q671" s="337">
        <v>4831.53424</v>
      </c>
      <c r="R671" s="338">
        <v>57765.44958</v>
      </c>
    </row>
    <row r="672" spans="1:18" s="313" customFormat="1">
      <c r="A672" s="339"/>
      <c r="B672" s="339"/>
      <c r="C672" s="339"/>
      <c r="D672" s="339"/>
      <c r="E672" s="340">
        <v>329</v>
      </c>
      <c r="F672" s="341">
        <v>3033.60079</v>
      </c>
      <c r="G672" s="342">
        <v>4875.3536399999994</v>
      </c>
      <c r="H672" s="342">
        <v>7908.9544299999998</v>
      </c>
      <c r="I672" s="342">
        <v>69445.576260000002</v>
      </c>
      <c r="J672" s="342">
        <v>57865.361819999998</v>
      </c>
      <c r="K672" s="342">
        <v>127310.93807999999</v>
      </c>
      <c r="L672" s="342">
        <v>81211.867769999997</v>
      </c>
      <c r="M672" s="342">
        <v>49792.966</v>
      </c>
      <c r="N672" s="342">
        <v>131004.83377</v>
      </c>
      <c r="O672" s="342">
        <v>266224.72628</v>
      </c>
      <c r="P672" s="342">
        <v>77362.296749999994</v>
      </c>
      <c r="Q672" s="342">
        <v>6220.9539699999996</v>
      </c>
      <c r="R672" s="343">
        <v>83583.250719999996</v>
      </c>
    </row>
    <row r="673" spans="1:18" s="313" customFormat="1">
      <c r="A673" s="339"/>
      <c r="B673" s="339"/>
      <c r="C673" s="339"/>
      <c r="D673" s="334" t="s">
        <v>83</v>
      </c>
      <c r="E673" s="335">
        <v>124</v>
      </c>
      <c r="F673" s="336">
        <v>20454.606649999998</v>
      </c>
      <c r="G673" s="337">
        <v>3123.64581</v>
      </c>
      <c r="H673" s="337">
        <v>23578.25246</v>
      </c>
      <c r="I673" s="337">
        <v>63788.122459999999</v>
      </c>
      <c r="J673" s="337">
        <v>28704.881289999998</v>
      </c>
      <c r="K673" s="337">
        <v>92493.003750000003</v>
      </c>
      <c r="L673" s="337">
        <v>62870.61032</v>
      </c>
      <c r="M673" s="337">
        <v>29632.35785</v>
      </c>
      <c r="N673" s="337">
        <v>92502.968170000007</v>
      </c>
      <c r="O673" s="337">
        <v>208574.22438</v>
      </c>
      <c r="P673" s="337">
        <v>139431.82046000002</v>
      </c>
      <c r="Q673" s="337">
        <v>8384.8224800000007</v>
      </c>
      <c r="R673" s="338">
        <v>147816.64293999999</v>
      </c>
    </row>
    <row r="674" spans="1:18" s="313" customFormat="1">
      <c r="A674" s="339"/>
      <c r="B674" s="339"/>
      <c r="C674" s="339"/>
      <c r="D674" s="334" t="s">
        <v>69</v>
      </c>
      <c r="E674" s="335">
        <v>160</v>
      </c>
      <c r="F674" s="336">
        <v>21061.205389999999</v>
      </c>
      <c r="G674" s="337">
        <v>35836.68131</v>
      </c>
      <c r="H674" s="337">
        <v>56897.886700000003</v>
      </c>
      <c r="I674" s="337">
        <v>103211.71187999999</v>
      </c>
      <c r="J674" s="337">
        <v>115977.03462999999</v>
      </c>
      <c r="K674" s="337">
        <v>219188.74651</v>
      </c>
      <c r="L674" s="337">
        <v>95484.25331</v>
      </c>
      <c r="M674" s="337">
        <v>108547.52185999999</v>
      </c>
      <c r="N674" s="337">
        <v>204031.77516999998</v>
      </c>
      <c r="O674" s="337">
        <v>480118.40837999998</v>
      </c>
      <c r="P674" s="337">
        <v>80698.59745999999</v>
      </c>
      <c r="Q674" s="337">
        <v>78966.194870000007</v>
      </c>
      <c r="R674" s="338">
        <v>159664.79233000003</v>
      </c>
    </row>
    <row r="675" spans="1:18" s="313" customFormat="1">
      <c r="A675" s="339"/>
      <c r="B675" s="339"/>
      <c r="C675" s="339"/>
      <c r="D675" s="339"/>
      <c r="E675" s="340">
        <v>161</v>
      </c>
      <c r="F675" s="341">
        <v>7432.5256799999997</v>
      </c>
      <c r="G675" s="342">
        <v>11765.39033</v>
      </c>
      <c r="H675" s="342">
        <v>19197.916010000001</v>
      </c>
      <c r="I675" s="342">
        <v>43945.184820000002</v>
      </c>
      <c r="J675" s="342">
        <v>76577.872799999997</v>
      </c>
      <c r="K675" s="342">
        <v>120523.05762000001</v>
      </c>
      <c r="L675" s="342">
        <v>49926.69614</v>
      </c>
      <c r="M675" s="342">
        <v>58176.14574</v>
      </c>
      <c r="N675" s="342">
        <v>108102.84187999999</v>
      </c>
      <c r="O675" s="342">
        <v>247823.81550999999</v>
      </c>
      <c r="P675" s="342">
        <v>77690.519459999996</v>
      </c>
      <c r="Q675" s="342">
        <v>6515.2994400000007</v>
      </c>
      <c r="R675" s="343">
        <v>84205.818900000013</v>
      </c>
    </row>
    <row r="676" spans="1:18" s="313" customFormat="1">
      <c r="A676" s="339"/>
      <c r="B676" s="339"/>
      <c r="C676" s="339"/>
      <c r="D676" s="339"/>
      <c r="E676" s="340">
        <v>243</v>
      </c>
      <c r="F676" s="341">
        <v>666.86982999999998</v>
      </c>
      <c r="G676" s="342">
        <v>3870.7564500000003</v>
      </c>
      <c r="H676" s="342">
        <v>4537.6262800000004</v>
      </c>
      <c r="I676" s="342">
        <v>58313.646710000001</v>
      </c>
      <c r="J676" s="342">
        <v>71293.953260000009</v>
      </c>
      <c r="K676" s="342">
        <v>129607.59997</v>
      </c>
      <c r="L676" s="342">
        <v>44986.403619999997</v>
      </c>
      <c r="M676" s="342">
        <v>43812.176670000001</v>
      </c>
      <c r="N676" s="342">
        <v>88798.580290000013</v>
      </c>
      <c r="O676" s="342">
        <v>222943.80653999999</v>
      </c>
      <c r="P676" s="342">
        <v>115431.89434999999</v>
      </c>
      <c r="Q676" s="342">
        <v>2685.2551200000003</v>
      </c>
      <c r="R676" s="343">
        <v>118117.14947</v>
      </c>
    </row>
    <row r="677" spans="1:18" s="313" customFormat="1">
      <c r="A677" s="339"/>
      <c r="B677" s="339"/>
      <c r="C677" s="339"/>
      <c r="D677" s="339"/>
      <c r="E677" s="340">
        <v>254</v>
      </c>
      <c r="F677" s="341">
        <v>7289.6186299999999</v>
      </c>
      <c r="G677" s="342">
        <v>5913.2702099999997</v>
      </c>
      <c r="H677" s="342">
        <v>13202.88884</v>
      </c>
      <c r="I677" s="342">
        <v>79268.945309999996</v>
      </c>
      <c r="J677" s="342">
        <v>74365.519840000008</v>
      </c>
      <c r="K677" s="342">
        <v>153634.46515</v>
      </c>
      <c r="L677" s="342">
        <v>73431.711500000005</v>
      </c>
      <c r="M677" s="342">
        <v>58979.270680000001</v>
      </c>
      <c r="N677" s="342">
        <v>132410.98218000002</v>
      </c>
      <c r="O677" s="342">
        <v>299248.33617000002</v>
      </c>
      <c r="P677" s="342">
        <v>60427.043279999998</v>
      </c>
      <c r="Q677" s="342">
        <v>6459.5460800000001</v>
      </c>
      <c r="R677" s="343">
        <v>66886.589359999998</v>
      </c>
    </row>
    <row r="678" spans="1:18" s="313" customFormat="1">
      <c r="A678" s="339"/>
      <c r="B678" s="339"/>
      <c r="C678" s="339"/>
      <c r="D678" s="339"/>
      <c r="E678" s="340">
        <v>338</v>
      </c>
      <c r="F678" s="341">
        <v>12.367509999999999</v>
      </c>
      <c r="G678" s="342">
        <v>62.86401</v>
      </c>
      <c r="H678" s="342">
        <v>75.231520000000003</v>
      </c>
      <c r="I678" s="342">
        <v>13895.60399</v>
      </c>
      <c r="J678" s="342">
        <v>18627.840889999999</v>
      </c>
      <c r="K678" s="342">
        <v>32523.444879999999</v>
      </c>
      <c r="L678" s="342">
        <v>6406.9364299999997</v>
      </c>
      <c r="M678" s="342">
        <v>4303.0392699999993</v>
      </c>
      <c r="N678" s="342">
        <v>10709.975699999999</v>
      </c>
      <c r="O678" s="342">
        <v>43308.652099999999</v>
      </c>
      <c r="P678" s="342">
        <v>6391.7486200000003</v>
      </c>
      <c r="Q678" s="342">
        <v>940.66001000000006</v>
      </c>
      <c r="R678" s="343">
        <v>7332.4086299999999</v>
      </c>
    </row>
    <row r="679" spans="1:18" s="313" customFormat="1">
      <c r="A679" s="339"/>
      <c r="B679" s="339"/>
      <c r="C679" s="339"/>
      <c r="D679" s="339"/>
      <c r="E679" s="340">
        <v>381</v>
      </c>
      <c r="F679" s="341">
        <v>1855.4188700000002</v>
      </c>
      <c r="G679" s="342">
        <v>3327.30971</v>
      </c>
      <c r="H679" s="342">
        <v>5182.72858</v>
      </c>
      <c r="I679" s="342">
        <v>19989.27348</v>
      </c>
      <c r="J679" s="342">
        <v>15020.357099999999</v>
      </c>
      <c r="K679" s="342">
        <v>35009.630579999997</v>
      </c>
      <c r="L679" s="342">
        <v>9129.9072100000012</v>
      </c>
      <c r="M679" s="342">
        <v>13999.85831</v>
      </c>
      <c r="N679" s="342">
        <v>23129.765520000001</v>
      </c>
      <c r="O679" s="342">
        <v>63322.124680000001</v>
      </c>
      <c r="P679" s="342">
        <v>12306.06518</v>
      </c>
      <c r="Q679" s="342">
        <v>2172.8687</v>
      </c>
      <c r="R679" s="343">
        <v>14478.93388</v>
      </c>
    </row>
    <row r="680" spans="1:18" s="313" customFormat="1">
      <c r="A680" s="339"/>
      <c r="B680" s="339"/>
      <c r="C680" s="339"/>
      <c r="D680" s="339"/>
      <c r="E680" s="340">
        <v>308</v>
      </c>
      <c r="F680" s="341">
        <v>5905.9709999999995</v>
      </c>
      <c r="G680" s="342">
        <v>11425.44857</v>
      </c>
      <c r="H680" s="342">
        <v>17331.419570000002</v>
      </c>
      <c r="I680" s="342">
        <v>33224.78701</v>
      </c>
      <c r="J680" s="342">
        <v>35024.255189999996</v>
      </c>
      <c r="K680" s="342">
        <v>68249.042199999996</v>
      </c>
      <c r="L680" s="342">
        <v>32283.670050000001</v>
      </c>
      <c r="M680" s="342">
        <v>18700.848510000003</v>
      </c>
      <c r="N680" s="342">
        <v>50984.518560000004</v>
      </c>
      <c r="O680" s="342">
        <v>136564.98033000002</v>
      </c>
      <c r="P680" s="342">
        <v>21798.24452</v>
      </c>
      <c r="Q680" s="342">
        <v>2539.2271800000003</v>
      </c>
      <c r="R680" s="343">
        <v>24337.471699999998</v>
      </c>
    </row>
    <row r="681" spans="1:18" s="313" customFormat="1">
      <c r="A681" s="339"/>
      <c r="B681" s="339"/>
      <c r="C681" s="339"/>
      <c r="D681" s="339"/>
      <c r="E681" s="340">
        <v>312</v>
      </c>
      <c r="F681" s="341">
        <v>9.8364899999999995</v>
      </c>
      <c r="G681" s="342">
        <v>0</v>
      </c>
      <c r="H681" s="342">
        <v>9.8364899999999995</v>
      </c>
      <c r="I681" s="342">
        <v>18930.960079999997</v>
      </c>
      <c r="J681" s="342">
        <v>13237.578109999999</v>
      </c>
      <c r="K681" s="342">
        <v>32168.538190000003</v>
      </c>
      <c r="L681" s="342">
        <v>15289.79485</v>
      </c>
      <c r="M681" s="342">
        <v>6401.0509699999993</v>
      </c>
      <c r="N681" s="342">
        <v>21690.845819999999</v>
      </c>
      <c r="O681" s="342">
        <v>53869.220500000003</v>
      </c>
      <c r="P681" s="342">
        <v>13187.25965</v>
      </c>
      <c r="Q681" s="342">
        <v>838.66542000000004</v>
      </c>
      <c r="R681" s="343">
        <v>14025.925070000001</v>
      </c>
    </row>
    <row r="682" spans="1:18" s="313" customFormat="1">
      <c r="A682" s="339"/>
      <c r="B682" s="339"/>
      <c r="C682" s="339"/>
      <c r="D682" s="334" t="s">
        <v>86</v>
      </c>
      <c r="E682" s="335">
        <v>435</v>
      </c>
      <c r="F682" s="336">
        <v>2312.4629300000001</v>
      </c>
      <c r="G682" s="337">
        <v>237.28554</v>
      </c>
      <c r="H682" s="337">
        <v>2549.74847</v>
      </c>
      <c r="I682" s="337">
        <v>46023.553359999998</v>
      </c>
      <c r="J682" s="337">
        <v>16177.037630000001</v>
      </c>
      <c r="K682" s="337">
        <v>62200.590990000004</v>
      </c>
      <c r="L682" s="337">
        <v>32337.75762</v>
      </c>
      <c r="M682" s="337">
        <v>7381.6576799999993</v>
      </c>
      <c r="N682" s="337">
        <v>39719.415300000001</v>
      </c>
      <c r="O682" s="337">
        <v>104469.75476000001</v>
      </c>
      <c r="P682" s="337">
        <v>24456.086739999999</v>
      </c>
      <c r="Q682" s="337">
        <v>1599.08437</v>
      </c>
      <c r="R682" s="338">
        <v>26055.171109999999</v>
      </c>
    </row>
    <row r="683" spans="1:18" s="313" customFormat="1">
      <c r="A683" s="339"/>
      <c r="B683" s="339"/>
      <c r="C683" s="339"/>
      <c r="D683" s="334" t="s">
        <v>77</v>
      </c>
      <c r="E683" s="335">
        <v>285</v>
      </c>
      <c r="F683" s="336">
        <v>2468.8937000000001</v>
      </c>
      <c r="G683" s="337">
        <v>823.92306999999994</v>
      </c>
      <c r="H683" s="337">
        <v>3292.8167699999999</v>
      </c>
      <c r="I683" s="337">
        <v>66766.239409999995</v>
      </c>
      <c r="J683" s="337">
        <v>36832.833200000001</v>
      </c>
      <c r="K683" s="337">
        <v>103599.07261</v>
      </c>
      <c r="L683" s="337">
        <v>72529.182459999996</v>
      </c>
      <c r="M683" s="337">
        <v>26064.560859999998</v>
      </c>
      <c r="N683" s="337">
        <v>98593.743319999994</v>
      </c>
      <c r="O683" s="337">
        <v>205485.63269999999</v>
      </c>
      <c r="P683" s="337">
        <v>36471.727200000001</v>
      </c>
      <c r="Q683" s="337">
        <v>3503.9046800000001</v>
      </c>
      <c r="R683" s="338">
        <v>39975.631880000001</v>
      </c>
    </row>
    <row r="684" spans="1:18" s="313" customFormat="1">
      <c r="A684" s="339"/>
      <c r="B684" s="339"/>
      <c r="C684" s="339"/>
      <c r="D684" s="339"/>
      <c r="E684" s="340">
        <v>505</v>
      </c>
      <c r="F684" s="341">
        <v>5029.4420300000002</v>
      </c>
      <c r="G684" s="342">
        <v>894.84570999999994</v>
      </c>
      <c r="H684" s="342">
        <v>5924.2877400000007</v>
      </c>
      <c r="I684" s="342">
        <v>54564.744989999999</v>
      </c>
      <c r="J684" s="342">
        <v>31218.473710000002</v>
      </c>
      <c r="K684" s="342">
        <v>85783.218699999998</v>
      </c>
      <c r="L684" s="342">
        <v>60137.656510000001</v>
      </c>
      <c r="M684" s="342">
        <v>23629.438050000001</v>
      </c>
      <c r="N684" s="342">
        <v>83767.094559999998</v>
      </c>
      <c r="O684" s="342">
        <v>175474.601</v>
      </c>
      <c r="P684" s="342">
        <v>42801.691250000003</v>
      </c>
      <c r="Q684" s="342">
        <v>3364.0855699999997</v>
      </c>
      <c r="R684" s="343">
        <v>46165.776819999999</v>
      </c>
    </row>
    <row r="685" spans="1:18" s="313" customFormat="1">
      <c r="A685" s="339"/>
      <c r="B685" s="339"/>
      <c r="C685" s="339"/>
      <c r="D685" s="339"/>
      <c r="E685" s="340">
        <v>423</v>
      </c>
      <c r="F685" s="341">
        <v>417.96098000000001</v>
      </c>
      <c r="G685" s="342">
        <v>1108.7204199999999</v>
      </c>
      <c r="H685" s="342">
        <v>1526.6813999999999</v>
      </c>
      <c r="I685" s="342">
        <v>17242.090629999999</v>
      </c>
      <c r="J685" s="342">
        <v>9418.6403699999992</v>
      </c>
      <c r="K685" s="342">
        <v>26660.731</v>
      </c>
      <c r="L685" s="342">
        <v>5235.5855599999995</v>
      </c>
      <c r="M685" s="342">
        <v>818.93295000000001</v>
      </c>
      <c r="N685" s="342">
        <v>6054.5185099999999</v>
      </c>
      <c r="O685" s="342">
        <v>34241.930909999995</v>
      </c>
      <c r="P685" s="342">
        <v>6132.5708800000002</v>
      </c>
      <c r="Q685" s="342">
        <v>806.36830000000009</v>
      </c>
      <c r="R685" s="343">
        <v>6938.9391799999994</v>
      </c>
    </row>
    <row r="686" spans="1:18" s="313" customFormat="1">
      <c r="A686" s="339"/>
      <c r="B686" s="339"/>
      <c r="C686" s="339"/>
      <c r="D686" s="334" t="s">
        <v>53</v>
      </c>
      <c r="E686" s="335">
        <v>444</v>
      </c>
      <c r="F686" s="336">
        <v>1877.3564899999999</v>
      </c>
      <c r="G686" s="337">
        <v>1797.328</v>
      </c>
      <c r="H686" s="337">
        <v>3674.6844900000001</v>
      </c>
      <c r="I686" s="337">
        <v>20081.803789999998</v>
      </c>
      <c r="J686" s="337">
        <v>10007.43801</v>
      </c>
      <c r="K686" s="337">
        <v>30089.2418</v>
      </c>
      <c r="L686" s="337">
        <v>15175.80666</v>
      </c>
      <c r="M686" s="337">
        <v>3503.5682499999998</v>
      </c>
      <c r="N686" s="337">
        <v>18679.374909999999</v>
      </c>
      <c r="O686" s="337">
        <v>52443.301200000002</v>
      </c>
      <c r="P686" s="337">
        <v>11224.31653</v>
      </c>
      <c r="Q686" s="337">
        <v>745.68866000000003</v>
      </c>
      <c r="R686" s="338">
        <v>11970.00519</v>
      </c>
    </row>
    <row r="687" spans="1:18" s="313" customFormat="1">
      <c r="A687" s="339"/>
      <c r="B687" s="339"/>
      <c r="C687" s="339"/>
      <c r="D687" s="339"/>
      <c r="E687" s="340">
        <v>551</v>
      </c>
      <c r="F687" s="341">
        <v>1590.7013899999999</v>
      </c>
      <c r="G687" s="342">
        <v>82.018659999999997</v>
      </c>
      <c r="H687" s="342">
        <v>1672.7200500000001</v>
      </c>
      <c r="I687" s="342">
        <v>35085.976149999995</v>
      </c>
      <c r="J687" s="342">
        <v>21705.047589999998</v>
      </c>
      <c r="K687" s="342">
        <v>56791.023740000004</v>
      </c>
      <c r="L687" s="342">
        <v>45412.856679999997</v>
      </c>
      <c r="M687" s="342">
        <v>18700.360140000001</v>
      </c>
      <c r="N687" s="342">
        <v>64113.216820000001</v>
      </c>
      <c r="O687" s="342">
        <v>122576.96060999999</v>
      </c>
      <c r="P687" s="342">
        <v>33789.606220000001</v>
      </c>
      <c r="Q687" s="342">
        <v>1021.24287</v>
      </c>
      <c r="R687" s="343">
        <v>34810.849090000003</v>
      </c>
    </row>
    <row r="688" spans="1:18" s="313" customFormat="1">
      <c r="A688" s="339"/>
      <c r="B688" s="339"/>
      <c r="C688" s="339"/>
      <c r="D688" s="334" t="s">
        <v>270</v>
      </c>
      <c r="E688" s="335">
        <v>188</v>
      </c>
      <c r="F688" s="336">
        <v>4191.9212799999996</v>
      </c>
      <c r="G688" s="337">
        <v>2912.22336</v>
      </c>
      <c r="H688" s="337">
        <v>7104.1446399999995</v>
      </c>
      <c r="I688" s="337">
        <v>46879.205529999999</v>
      </c>
      <c r="J688" s="337">
        <v>40671.823680000001</v>
      </c>
      <c r="K688" s="337">
        <v>87551.029209999993</v>
      </c>
      <c r="L688" s="337">
        <v>55476.92553</v>
      </c>
      <c r="M688" s="337">
        <v>33328.286679999997</v>
      </c>
      <c r="N688" s="337">
        <v>88805.212209999998</v>
      </c>
      <c r="O688" s="337">
        <v>183460.38605999999</v>
      </c>
      <c r="P688" s="337">
        <v>26921.334609999998</v>
      </c>
      <c r="Q688" s="337">
        <v>2478.6551400000003</v>
      </c>
      <c r="R688" s="338">
        <v>29399.989750000001</v>
      </c>
    </row>
    <row r="689" spans="1:18" s="313" customFormat="1">
      <c r="A689" s="339"/>
      <c r="B689" s="339"/>
      <c r="C689" s="339"/>
      <c r="D689" s="334" t="s">
        <v>54</v>
      </c>
      <c r="E689" s="335">
        <v>466</v>
      </c>
      <c r="F689" s="336">
        <v>1306.8047900000001</v>
      </c>
      <c r="G689" s="337">
        <v>978.79131999999993</v>
      </c>
      <c r="H689" s="337">
        <v>2285.59611</v>
      </c>
      <c r="I689" s="337">
        <v>23055.617280000002</v>
      </c>
      <c r="J689" s="337">
        <v>19477.638079999997</v>
      </c>
      <c r="K689" s="337">
        <v>42533.255360000003</v>
      </c>
      <c r="L689" s="337">
        <v>29040.084039999998</v>
      </c>
      <c r="M689" s="337">
        <v>10780.775589999999</v>
      </c>
      <c r="N689" s="337">
        <v>39820.859630000006</v>
      </c>
      <c r="O689" s="337">
        <v>84639.7111</v>
      </c>
      <c r="P689" s="337">
        <v>16260.655449999998</v>
      </c>
      <c r="Q689" s="337">
        <v>1122.49739</v>
      </c>
      <c r="R689" s="338">
        <v>17383.152839999999</v>
      </c>
    </row>
    <row r="690" spans="1:18" s="313" customFormat="1">
      <c r="A690" s="339"/>
      <c r="B690" s="339"/>
      <c r="C690" s="339"/>
      <c r="D690" s="339"/>
      <c r="E690" s="340">
        <v>473</v>
      </c>
      <c r="F690" s="341">
        <v>238.82395000000002</v>
      </c>
      <c r="G690" s="342">
        <v>1378.8388200000002</v>
      </c>
      <c r="H690" s="342">
        <v>1617.6627699999999</v>
      </c>
      <c r="I690" s="342">
        <v>34690.458599999998</v>
      </c>
      <c r="J690" s="342">
        <v>26071.13666</v>
      </c>
      <c r="K690" s="342">
        <v>60761.595259999995</v>
      </c>
      <c r="L690" s="342">
        <v>36750.469490000003</v>
      </c>
      <c r="M690" s="342">
        <v>15194.09447</v>
      </c>
      <c r="N690" s="342">
        <v>51944.563959999999</v>
      </c>
      <c r="O690" s="342">
        <v>114323.82199</v>
      </c>
      <c r="P690" s="342">
        <v>34688.167809999999</v>
      </c>
      <c r="Q690" s="342">
        <v>45870.110619999999</v>
      </c>
      <c r="R690" s="343">
        <v>80558.278430000006</v>
      </c>
    </row>
    <row r="691" spans="1:18" s="313" customFormat="1">
      <c r="A691" s="339"/>
      <c r="B691" s="339"/>
      <c r="C691" s="339"/>
      <c r="D691" s="334" t="s">
        <v>271</v>
      </c>
      <c r="E691" s="335">
        <v>387</v>
      </c>
      <c r="F691" s="336">
        <v>2439.1331</v>
      </c>
      <c r="G691" s="337">
        <v>165.72807999999998</v>
      </c>
      <c r="H691" s="337">
        <v>2604.8611800000003</v>
      </c>
      <c r="I691" s="337">
        <v>28182.191420000003</v>
      </c>
      <c r="J691" s="337">
        <v>22564.698929999999</v>
      </c>
      <c r="K691" s="337">
        <v>50746.890350000001</v>
      </c>
      <c r="L691" s="337">
        <v>22169.81453</v>
      </c>
      <c r="M691" s="337">
        <v>9696.2617799999989</v>
      </c>
      <c r="N691" s="337">
        <v>31866.07631</v>
      </c>
      <c r="O691" s="337">
        <v>85217.827839999998</v>
      </c>
      <c r="P691" s="337">
        <v>17351.088660000001</v>
      </c>
      <c r="Q691" s="337">
        <v>842.02296999999999</v>
      </c>
      <c r="R691" s="338">
        <v>18193.111629999999</v>
      </c>
    </row>
    <row r="692" spans="1:18" s="313" customFormat="1">
      <c r="A692" s="339"/>
      <c r="B692" s="339"/>
      <c r="C692" s="339"/>
      <c r="D692" s="334" t="s">
        <v>52</v>
      </c>
      <c r="E692" s="335">
        <v>309</v>
      </c>
      <c r="F692" s="336">
        <v>293.41649999999998</v>
      </c>
      <c r="G692" s="337">
        <v>181.42870000000002</v>
      </c>
      <c r="H692" s="337">
        <v>474.84520000000003</v>
      </c>
      <c r="I692" s="337">
        <v>21810.943809999997</v>
      </c>
      <c r="J692" s="337">
        <v>26275.675199999998</v>
      </c>
      <c r="K692" s="337">
        <v>48086.619009999995</v>
      </c>
      <c r="L692" s="337">
        <v>23604.415260000002</v>
      </c>
      <c r="M692" s="337">
        <v>17896.389010000003</v>
      </c>
      <c r="N692" s="337">
        <v>41500.804270000001</v>
      </c>
      <c r="O692" s="337">
        <v>90062.268479999999</v>
      </c>
      <c r="P692" s="337">
        <v>14700.00195</v>
      </c>
      <c r="Q692" s="337">
        <v>1381.5345199999999</v>
      </c>
      <c r="R692" s="338">
        <v>16081.536470000001</v>
      </c>
    </row>
    <row r="693" spans="1:18" s="313" customFormat="1">
      <c r="A693" s="339"/>
      <c r="B693" s="334" t="s">
        <v>17</v>
      </c>
      <c r="C693" s="334" t="s">
        <v>275</v>
      </c>
      <c r="D693" s="334" t="s">
        <v>276</v>
      </c>
      <c r="E693" s="335">
        <v>37</v>
      </c>
      <c r="F693" s="336">
        <v>51082.634729999998</v>
      </c>
      <c r="G693" s="337">
        <v>22140.269270000001</v>
      </c>
      <c r="H693" s="337">
        <v>73222.903999999995</v>
      </c>
      <c r="I693" s="337">
        <v>50772.922810000004</v>
      </c>
      <c r="J693" s="337">
        <v>11910.238019999999</v>
      </c>
      <c r="K693" s="337">
        <v>62683.160830000001</v>
      </c>
      <c r="L693" s="337">
        <v>32484.41417</v>
      </c>
      <c r="M693" s="337">
        <v>9792.5975999999991</v>
      </c>
      <c r="N693" s="337">
        <v>42277.011770000005</v>
      </c>
      <c r="O693" s="337">
        <v>178183.0766</v>
      </c>
      <c r="P693" s="337">
        <v>246233.44138</v>
      </c>
      <c r="Q693" s="337">
        <v>2871.8229000000001</v>
      </c>
      <c r="R693" s="338">
        <v>249105.26428</v>
      </c>
    </row>
    <row r="694" spans="1:18" s="313" customFormat="1">
      <c r="A694" s="339"/>
      <c r="B694" s="339"/>
      <c r="C694" s="339"/>
      <c r="D694" s="339"/>
      <c r="E694" s="340">
        <v>572</v>
      </c>
      <c r="F694" s="341">
        <v>0</v>
      </c>
      <c r="G694" s="342">
        <v>0</v>
      </c>
      <c r="H694" s="342">
        <v>0</v>
      </c>
      <c r="I694" s="342">
        <v>80.56228999999999</v>
      </c>
      <c r="J694" s="342">
        <v>40.58802</v>
      </c>
      <c r="K694" s="342">
        <v>121.15031</v>
      </c>
      <c r="L694" s="342">
        <v>235.70179000000002</v>
      </c>
      <c r="M694" s="342">
        <v>0</v>
      </c>
      <c r="N694" s="342">
        <v>235.70179000000002</v>
      </c>
      <c r="O694" s="342">
        <v>356.85209999999995</v>
      </c>
      <c r="P694" s="342">
        <v>993.01854000000003</v>
      </c>
      <c r="Q694" s="342">
        <v>8.59633</v>
      </c>
      <c r="R694" s="343">
        <v>1001.61487</v>
      </c>
    </row>
    <row r="695" spans="1:18" s="313" customFormat="1">
      <c r="A695" s="339"/>
      <c r="B695" s="334" t="s">
        <v>18</v>
      </c>
      <c r="C695" s="334" t="s">
        <v>278</v>
      </c>
      <c r="D695" s="334" t="s">
        <v>278</v>
      </c>
      <c r="E695" s="335">
        <v>375</v>
      </c>
      <c r="F695" s="336">
        <v>34598.936249999999</v>
      </c>
      <c r="G695" s="337">
        <v>2049.6864399999999</v>
      </c>
      <c r="H695" s="337">
        <v>36648.622689999997</v>
      </c>
      <c r="I695" s="337">
        <v>29742.355190000002</v>
      </c>
      <c r="J695" s="337">
        <v>4104.1916200000005</v>
      </c>
      <c r="K695" s="337">
        <v>33846.54681</v>
      </c>
      <c r="L695" s="337">
        <v>12839.669089999999</v>
      </c>
      <c r="M695" s="337">
        <v>2114.0800399999998</v>
      </c>
      <c r="N695" s="337">
        <v>14953.74913</v>
      </c>
      <c r="O695" s="337">
        <v>85448.91863</v>
      </c>
      <c r="P695" s="337">
        <v>69961.466709999993</v>
      </c>
      <c r="Q695" s="337">
        <v>625.40395999999998</v>
      </c>
      <c r="R695" s="338">
        <v>70586.870670000004</v>
      </c>
    </row>
    <row r="696" spans="1:18" s="313" customFormat="1">
      <c r="A696" s="339"/>
      <c r="B696" s="334" t="s">
        <v>19</v>
      </c>
      <c r="C696" s="334" t="s">
        <v>279</v>
      </c>
      <c r="D696" s="334" t="s">
        <v>279</v>
      </c>
      <c r="E696" s="335">
        <v>100</v>
      </c>
      <c r="F696" s="336">
        <v>6072.2519000000002</v>
      </c>
      <c r="G696" s="337">
        <v>819.13588000000004</v>
      </c>
      <c r="H696" s="337">
        <v>6891.38778</v>
      </c>
      <c r="I696" s="337">
        <v>29143.093980000001</v>
      </c>
      <c r="J696" s="337">
        <v>10801.8953</v>
      </c>
      <c r="K696" s="337">
        <v>39944.989280000002</v>
      </c>
      <c r="L696" s="337">
        <v>56711.804670000005</v>
      </c>
      <c r="M696" s="337">
        <v>12055.71336</v>
      </c>
      <c r="N696" s="337">
        <v>68767.518030000007</v>
      </c>
      <c r="O696" s="337">
        <v>115603.89509000001</v>
      </c>
      <c r="P696" s="337">
        <v>28738.983469999999</v>
      </c>
      <c r="Q696" s="337">
        <v>1037.6385600000001</v>
      </c>
      <c r="R696" s="338">
        <v>29776.622030000002</v>
      </c>
    </row>
    <row r="697" spans="1:18" s="313" customFormat="1">
      <c r="A697" s="339"/>
      <c r="B697" s="339"/>
      <c r="C697" s="334" t="s">
        <v>281</v>
      </c>
      <c r="D697" s="334" t="s">
        <v>19</v>
      </c>
      <c r="E697" s="335">
        <v>401</v>
      </c>
      <c r="F697" s="336">
        <v>5051.5649299999995</v>
      </c>
      <c r="G697" s="337">
        <v>2878.9470200000001</v>
      </c>
      <c r="H697" s="337">
        <v>7930.5119500000001</v>
      </c>
      <c r="I697" s="337">
        <v>41163.79567</v>
      </c>
      <c r="J697" s="337">
        <v>7855.4990599999992</v>
      </c>
      <c r="K697" s="337">
        <v>49019.294729999994</v>
      </c>
      <c r="L697" s="337">
        <v>36171.779219999997</v>
      </c>
      <c r="M697" s="337">
        <v>9906.0871999999999</v>
      </c>
      <c r="N697" s="337">
        <v>46077.866419999998</v>
      </c>
      <c r="O697" s="337">
        <v>103027.6731</v>
      </c>
      <c r="P697" s="337">
        <v>50666.437270000002</v>
      </c>
      <c r="Q697" s="337">
        <v>218.69092999999998</v>
      </c>
      <c r="R697" s="338">
        <v>50885.128200000006</v>
      </c>
    </row>
    <row r="698" spans="1:18" s="313" customFormat="1">
      <c r="A698" s="339"/>
      <c r="B698" s="334" t="s">
        <v>20</v>
      </c>
      <c r="C698" s="334" t="s">
        <v>20</v>
      </c>
      <c r="D698" s="334" t="s">
        <v>321</v>
      </c>
      <c r="E698" s="335">
        <v>80</v>
      </c>
      <c r="F698" s="336">
        <v>6906.9978000000001</v>
      </c>
      <c r="G698" s="337">
        <v>806.70041000000003</v>
      </c>
      <c r="H698" s="337">
        <v>7713.6982099999996</v>
      </c>
      <c r="I698" s="337">
        <v>17266.08886</v>
      </c>
      <c r="J698" s="337">
        <v>2496.0669500000004</v>
      </c>
      <c r="K698" s="337">
        <v>19762.15581</v>
      </c>
      <c r="L698" s="337">
        <v>16993.538929999999</v>
      </c>
      <c r="M698" s="337">
        <v>3237.7304399999998</v>
      </c>
      <c r="N698" s="337">
        <v>20231.269370000002</v>
      </c>
      <c r="O698" s="337">
        <v>47707.123390000001</v>
      </c>
      <c r="P698" s="337">
        <v>35705.968270000005</v>
      </c>
      <c r="Q698" s="337">
        <v>2142.6891299999997</v>
      </c>
      <c r="R698" s="338">
        <v>37848.657399999996</v>
      </c>
    </row>
    <row r="699" spans="1:18" s="313" customFormat="1">
      <c r="A699" s="339"/>
      <c r="B699" s="334" t="s">
        <v>21</v>
      </c>
      <c r="C699" s="334" t="s">
        <v>287</v>
      </c>
      <c r="D699" s="334" t="s">
        <v>287</v>
      </c>
      <c r="E699" s="335">
        <v>447</v>
      </c>
      <c r="F699" s="336">
        <v>3065.2975200000001</v>
      </c>
      <c r="G699" s="337">
        <v>8073.7925100000002</v>
      </c>
      <c r="H699" s="337">
        <v>11139.090029999999</v>
      </c>
      <c r="I699" s="337">
        <v>10679.198869999998</v>
      </c>
      <c r="J699" s="337">
        <v>1419.97308</v>
      </c>
      <c r="K699" s="337">
        <v>12099.17195</v>
      </c>
      <c r="L699" s="337">
        <v>13471.043</v>
      </c>
      <c r="M699" s="337">
        <v>6689.1993000000002</v>
      </c>
      <c r="N699" s="337">
        <v>20160.242300000002</v>
      </c>
      <c r="O699" s="337">
        <v>43398.504280000001</v>
      </c>
      <c r="P699" s="337">
        <v>23778.104329999998</v>
      </c>
      <c r="Q699" s="337">
        <v>53.700330000000001</v>
      </c>
      <c r="R699" s="338">
        <v>23831.804660000002</v>
      </c>
    </row>
    <row r="700" spans="1:18" s="313" customFormat="1">
      <c r="A700" s="339"/>
      <c r="B700" s="339"/>
      <c r="C700" s="334" t="s">
        <v>21</v>
      </c>
      <c r="D700" s="334" t="s">
        <v>21</v>
      </c>
      <c r="E700" s="335">
        <v>9</v>
      </c>
      <c r="F700" s="336">
        <v>39482.169259999995</v>
      </c>
      <c r="G700" s="337">
        <v>33101.347840000002</v>
      </c>
      <c r="H700" s="337">
        <v>72583.517099999997</v>
      </c>
      <c r="I700" s="337">
        <v>52079.149380000003</v>
      </c>
      <c r="J700" s="337">
        <v>12754.357789999998</v>
      </c>
      <c r="K700" s="337">
        <v>64833.507170000004</v>
      </c>
      <c r="L700" s="337">
        <v>31435.770499999999</v>
      </c>
      <c r="M700" s="337">
        <v>16597.276269999998</v>
      </c>
      <c r="N700" s="337">
        <v>48033.046770000001</v>
      </c>
      <c r="O700" s="337">
        <v>185450.07103999998</v>
      </c>
      <c r="P700" s="337">
        <v>416280.47863999999</v>
      </c>
      <c r="Q700" s="337">
        <v>27632.718359999999</v>
      </c>
      <c r="R700" s="338">
        <v>443913.19699999999</v>
      </c>
    </row>
    <row r="701" spans="1:18" s="313" customFormat="1">
      <c r="A701" s="339"/>
      <c r="B701" s="339"/>
      <c r="C701" s="339"/>
      <c r="D701" s="339"/>
      <c r="E701" s="340">
        <v>493</v>
      </c>
      <c r="F701" s="341">
        <v>1128.47714</v>
      </c>
      <c r="G701" s="342">
        <v>7.0430200000000003</v>
      </c>
      <c r="H701" s="342">
        <v>1135.5201599999998</v>
      </c>
      <c r="I701" s="342">
        <v>22795.426780000002</v>
      </c>
      <c r="J701" s="342">
        <v>8743.5800999999992</v>
      </c>
      <c r="K701" s="342">
        <v>31539.006879999997</v>
      </c>
      <c r="L701" s="342">
        <v>12457.82675</v>
      </c>
      <c r="M701" s="342">
        <v>3208.5461099999998</v>
      </c>
      <c r="N701" s="342">
        <v>15666.372859999999</v>
      </c>
      <c r="O701" s="342">
        <v>48340.899899999997</v>
      </c>
      <c r="P701" s="342">
        <v>47170.011469999998</v>
      </c>
      <c r="Q701" s="342">
        <v>402.11710999999997</v>
      </c>
      <c r="R701" s="343">
        <v>47572.128579999997</v>
      </c>
    </row>
    <row r="702" spans="1:18" s="313" customFormat="1">
      <c r="A702" s="339"/>
      <c r="B702" s="339"/>
      <c r="C702" s="339"/>
      <c r="D702" s="339"/>
      <c r="E702" s="340">
        <v>553</v>
      </c>
      <c r="F702" s="341">
        <v>1081.4535600000002</v>
      </c>
      <c r="G702" s="342">
        <v>177.92892000000001</v>
      </c>
      <c r="H702" s="342">
        <v>1259.38248</v>
      </c>
      <c r="I702" s="342">
        <v>13443.11044</v>
      </c>
      <c r="J702" s="342">
        <v>5510.0318699999998</v>
      </c>
      <c r="K702" s="342">
        <v>18953.142309999999</v>
      </c>
      <c r="L702" s="342">
        <v>19456.0455</v>
      </c>
      <c r="M702" s="342">
        <v>8663.5798400000003</v>
      </c>
      <c r="N702" s="342">
        <v>28119.625339999999</v>
      </c>
      <c r="O702" s="342">
        <v>48332.150130000002</v>
      </c>
      <c r="P702" s="342">
        <v>32768.49366</v>
      </c>
      <c r="Q702" s="342">
        <v>4321.6448700000001</v>
      </c>
      <c r="R702" s="343">
        <v>37090.138530000004</v>
      </c>
    </row>
    <row r="703" spans="1:18" s="313" customFormat="1">
      <c r="A703" s="339"/>
      <c r="B703" s="339"/>
      <c r="C703" s="339"/>
      <c r="D703" s="339"/>
      <c r="E703" s="340">
        <v>557</v>
      </c>
      <c r="F703" s="341">
        <v>899.76953000000003</v>
      </c>
      <c r="G703" s="342">
        <v>319.00990999999999</v>
      </c>
      <c r="H703" s="342">
        <v>1218.77944</v>
      </c>
      <c r="I703" s="342">
        <v>8740.1863000000012</v>
      </c>
      <c r="J703" s="342">
        <v>1460.82087</v>
      </c>
      <c r="K703" s="342">
        <v>10201.007170000001</v>
      </c>
      <c r="L703" s="342">
        <v>4796.4507400000002</v>
      </c>
      <c r="M703" s="342">
        <v>1377.9521299999999</v>
      </c>
      <c r="N703" s="342">
        <v>6174.4028699999999</v>
      </c>
      <c r="O703" s="342">
        <v>17594.189480000001</v>
      </c>
      <c r="P703" s="342">
        <v>34833.301670000001</v>
      </c>
      <c r="Q703" s="342">
        <v>112.25136000000001</v>
      </c>
      <c r="R703" s="343">
        <v>34945.553030000003</v>
      </c>
    </row>
    <row r="704" spans="1:18" s="313" customFormat="1">
      <c r="A704" s="339"/>
      <c r="B704" s="339"/>
      <c r="C704" s="334" t="s">
        <v>291</v>
      </c>
      <c r="D704" s="334" t="s">
        <v>291</v>
      </c>
      <c r="E704" s="335">
        <v>373</v>
      </c>
      <c r="F704" s="336">
        <v>9822.3133600000001</v>
      </c>
      <c r="G704" s="337">
        <v>72417.078909999997</v>
      </c>
      <c r="H704" s="337">
        <v>82239.392269999997</v>
      </c>
      <c r="I704" s="337">
        <v>22354.876980000001</v>
      </c>
      <c r="J704" s="337">
        <v>3774.9416200000001</v>
      </c>
      <c r="K704" s="337">
        <v>26129.818600000002</v>
      </c>
      <c r="L704" s="337">
        <v>12471.705609999999</v>
      </c>
      <c r="M704" s="337">
        <v>2813.1899700000004</v>
      </c>
      <c r="N704" s="337">
        <v>15284.89558</v>
      </c>
      <c r="O704" s="337">
        <v>123654.10645000001</v>
      </c>
      <c r="P704" s="337">
        <v>76956.147329999993</v>
      </c>
      <c r="Q704" s="337">
        <v>2218.9595299999996</v>
      </c>
      <c r="R704" s="338">
        <v>79175.10686</v>
      </c>
    </row>
    <row r="705" spans="1:18" s="313" customFormat="1">
      <c r="A705" s="339"/>
      <c r="B705" s="339"/>
      <c r="C705" s="334" t="s">
        <v>292</v>
      </c>
      <c r="D705" s="334" t="s">
        <v>293</v>
      </c>
      <c r="E705" s="335">
        <v>13</v>
      </c>
      <c r="F705" s="336">
        <v>9746.1167299999997</v>
      </c>
      <c r="G705" s="337">
        <v>25697.484899999999</v>
      </c>
      <c r="H705" s="337">
        <v>35443.601630000005</v>
      </c>
      <c r="I705" s="337">
        <v>44366.369740000002</v>
      </c>
      <c r="J705" s="337">
        <v>9940.2519600000014</v>
      </c>
      <c r="K705" s="337">
        <v>54306.621700000003</v>
      </c>
      <c r="L705" s="337">
        <v>47763.441469999998</v>
      </c>
      <c r="M705" s="337">
        <v>19595.789539999998</v>
      </c>
      <c r="N705" s="337">
        <v>67359.231010000003</v>
      </c>
      <c r="O705" s="337">
        <v>157109.45434</v>
      </c>
      <c r="P705" s="337">
        <v>31171.441859999999</v>
      </c>
      <c r="Q705" s="337">
        <v>916.33997999999997</v>
      </c>
      <c r="R705" s="338">
        <v>32087.78184</v>
      </c>
    </row>
    <row r="706" spans="1:18" s="313" customFormat="1">
      <c r="A706" s="339"/>
      <c r="B706" s="334" t="s">
        <v>22</v>
      </c>
      <c r="C706" s="334" t="s">
        <v>22</v>
      </c>
      <c r="D706" s="334" t="s">
        <v>22</v>
      </c>
      <c r="E706" s="335">
        <v>102</v>
      </c>
      <c r="F706" s="336">
        <v>27276.029770000001</v>
      </c>
      <c r="G706" s="337">
        <v>1466.8784099999998</v>
      </c>
      <c r="H706" s="337">
        <v>28742.908179999999</v>
      </c>
      <c r="I706" s="337">
        <v>35846.093529999998</v>
      </c>
      <c r="J706" s="337">
        <v>9161.3817500000005</v>
      </c>
      <c r="K706" s="337">
        <v>45007.475279999999</v>
      </c>
      <c r="L706" s="337">
        <v>28446.57849</v>
      </c>
      <c r="M706" s="337">
        <v>9373.7997100000011</v>
      </c>
      <c r="N706" s="337">
        <v>37820.378200000006</v>
      </c>
      <c r="O706" s="337">
        <v>111570.76165999999</v>
      </c>
      <c r="P706" s="337">
        <v>115612.05515</v>
      </c>
      <c r="Q706" s="337">
        <v>601.34576000000004</v>
      </c>
      <c r="R706" s="338">
        <v>116213.40091</v>
      </c>
    </row>
    <row r="707" spans="1:18" s="313" customFormat="1">
      <c r="A707" s="339"/>
      <c r="B707" s="339"/>
      <c r="C707" s="334" t="s">
        <v>294</v>
      </c>
      <c r="D707" s="334" t="s">
        <v>295</v>
      </c>
      <c r="E707" s="335">
        <v>487</v>
      </c>
      <c r="F707" s="336">
        <v>1177.3105</v>
      </c>
      <c r="G707" s="337">
        <v>403.41755000000001</v>
      </c>
      <c r="H707" s="337">
        <v>1580.7280499999999</v>
      </c>
      <c r="I707" s="337">
        <v>33433.660380000001</v>
      </c>
      <c r="J707" s="337">
        <v>5373.29216</v>
      </c>
      <c r="K707" s="337">
        <v>38806.952539999998</v>
      </c>
      <c r="L707" s="337">
        <v>14015.424919999999</v>
      </c>
      <c r="M707" s="337">
        <v>2337.7157900000002</v>
      </c>
      <c r="N707" s="337">
        <v>16353.140710000001</v>
      </c>
      <c r="O707" s="337">
        <v>56740.821299999996</v>
      </c>
      <c r="P707" s="337">
        <v>16496.387009999999</v>
      </c>
      <c r="Q707" s="337">
        <v>273.35298999999998</v>
      </c>
      <c r="R707" s="338">
        <v>16769.740000000002</v>
      </c>
    </row>
    <row r="708" spans="1:18" s="313" customFormat="1">
      <c r="A708" s="339"/>
      <c r="B708" s="339"/>
      <c r="C708" s="339"/>
      <c r="D708" s="339"/>
      <c r="E708" s="340">
        <v>278</v>
      </c>
      <c r="F708" s="341">
        <v>13538.703220000001</v>
      </c>
      <c r="G708" s="342">
        <v>27888.864320000001</v>
      </c>
      <c r="H708" s="342">
        <v>41427.567539999996</v>
      </c>
      <c r="I708" s="342">
        <v>33282.483309999996</v>
      </c>
      <c r="J708" s="342">
        <v>7460.72084</v>
      </c>
      <c r="K708" s="342">
        <v>40743.204149999998</v>
      </c>
      <c r="L708" s="342">
        <v>26962.406510000001</v>
      </c>
      <c r="M708" s="342">
        <v>6011.8178799999996</v>
      </c>
      <c r="N708" s="342">
        <v>32974.224390000003</v>
      </c>
      <c r="O708" s="342">
        <v>115144.99608</v>
      </c>
      <c r="P708" s="342">
        <v>172420.30159000002</v>
      </c>
      <c r="Q708" s="342">
        <v>1809.9041399999999</v>
      </c>
      <c r="R708" s="343">
        <v>174230.20572999999</v>
      </c>
    </row>
    <row r="709" spans="1:18" s="313" customFormat="1">
      <c r="A709" s="339"/>
      <c r="B709" s="334" t="s">
        <v>296</v>
      </c>
      <c r="C709" s="334" t="s">
        <v>299</v>
      </c>
      <c r="D709" s="334" t="s">
        <v>299</v>
      </c>
      <c r="E709" s="335">
        <v>419</v>
      </c>
      <c r="F709" s="336">
        <v>4468.4763400000002</v>
      </c>
      <c r="G709" s="337">
        <v>410.52197999999999</v>
      </c>
      <c r="H709" s="337">
        <v>4878.9983200000006</v>
      </c>
      <c r="I709" s="337">
        <v>11983.236730000001</v>
      </c>
      <c r="J709" s="337">
        <v>2139.8652700000002</v>
      </c>
      <c r="K709" s="337">
        <v>14123.102000000001</v>
      </c>
      <c r="L709" s="337">
        <v>4926.2061299999996</v>
      </c>
      <c r="M709" s="337">
        <v>2554.1104799999998</v>
      </c>
      <c r="N709" s="337">
        <v>7480.3166100000008</v>
      </c>
      <c r="O709" s="337">
        <v>26482.416929999999</v>
      </c>
      <c r="P709" s="337">
        <v>44020.861810000002</v>
      </c>
      <c r="Q709" s="337">
        <v>1843.4160099999999</v>
      </c>
      <c r="R709" s="338">
        <v>45864.277820000003</v>
      </c>
    </row>
    <row r="710" spans="1:18" s="313" customFormat="1">
      <c r="A710" s="339"/>
      <c r="B710" s="339"/>
      <c r="C710" s="334" t="s">
        <v>296</v>
      </c>
      <c r="D710" s="334" t="s">
        <v>302</v>
      </c>
      <c r="E710" s="335">
        <v>45</v>
      </c>
      <c r="F710" s="336">
        <v>23076.004300000001</v>
      </c>
      <c r="G710" s="337">
        <v>840.55128000000002</v>
      </c>
      <c r="H710" s="337">
        <v>23916.555579999997</v>
      </c>
      <c r="I710" s="337">
        <v>46030.59276</v>
      </c>
      <c r="J710" s="337">
        <v>9967.444660000001</v>
      </c>
      <c r="K710" s="337">
        <v>55998.037420000001</v>
      </c>
      <c r="L710" s="337">
        <v>32090.37961</v>
      </c>
      <c r="M710" s="337">
        <v>10802.533710000002</v>
      </c>
      <c r="N710" s="337">
        <v>42892.91332</v>
      </c>
      <c r="O710" s="337">
        <v>122807.50631999999</v>
      </c>
      <c r="P710" s="337">
        <v>288188.69826999999</v>
      </c>
      <c r="Q710" s="337">
        <v>6323.6292300000005</v>
      </c>
      <c r="R710" s="338">
        <v>294512.32750000001</v>
      </c>
    </row>
    <row r="711" spans="1:18" s="313" customFormat="1">
      <c r="A711" s="339"/>
      <c r="B711" s="334" t="s">
        <v>24</v>
      </c>
      <c r="C711" s="334" t="s">
        <v>24</v>
      </c>
      <c r="D711" s="334" t="s">
        <v>24</v>
      </c>
      <c r="E711" s="335">
        <v>101</v>
      </c>
      <c r="F711" s="336">
        <v>50761.334990000003</v>
      </c>
      <c r="G711" s="337">
        <v>5359.0631599999997</v>
      </c>
      <c r="H711" s="337">
        <v>56120.398150000001</v>
      </c>
      <c r="I711" s="337">
        <v>70539.02433</v>
      </c>
      <c r="J711" s="337">
        <v>76929.679889999999</v>
      </c>
      <c r="K711" s="337">
        <v>147468.70421999999</v>
      </c>
      <c r="L711" s="337">
        <v>66853.693570000003</v>
      </c>
      <c r="M711" s="337">
        <v>28802.26095</v>
      </c>
      <c r="N711" s="337">
        <v>95655.954519999999</v>
      </c>
      <c r="O711" s="337">
        <v>299245.05689000001</v>
      </c>
      <c r="P711" s="337">
        <v>200419.08538999999</v>
      </c>
      <c r="Q711" s="337">
        <v>26480.453519999999</v>
      </c>
      <c r="R711" s="338">
        <v>226899.53891</v>
      </c>
    </row>
    <row r="712" spans="1:18" s="313" customFormat="1">
      <c r="A712" s="339"/>
      <c r="B712" s="339"/>
      <c r="C712" s="339"/>
      <c r="D712" s="339"/>
      <c r="E712" s="340">
        <v>485</v>
      </c>
      <c r="F712" s="341">
        <v>49.706519999999998</v>
      </c>
      <c r="G712" s="342">
        <v>16.101110000000002</v>
      </c>
      <c r="H712" s="342">
        <v>65.807630000000003</v>
      </c>
      <c r="I712" s="342">
        <v>9446.4633599999997</v>
      </c>
      <c r="J712" s="342">
        <v>5566.06862</v>
      </c>
      <c r="K712" s="342">
        <v>15012.53198</v>
      </c>
      <c r="L712" s="342">
        <v>7797.6990999999998</v>
      </c>
      <c r="M712" s="342">
        <v>4716.0666200000005</v>
      </c>
      <c r="N712" s="342">
        <v>12513.765720000001</v>
      </c>
      <c r="O712" s="342">
        <v>27592.105329999999</v>
      </c>
      <c r="P712" s="342">
        <v>9177.95075</v>
      </c>
      <c r="Q712" s="342">
        <v>282.26398999999998</v>
      </c>
      <c r="R712" s="343">
        <v>9460.2147399999994</v>
      </c>
    </row>
    <row r="713" spans="1:18" s="313" customFormat="1">
      <c r="A713" s="339"/>
      <c r="B713" s="334" t="s">
        <v>25</v>
      </c>
      <c r="C713" s="334" t="s">
        <v>25</v>
      </c>
      <c r="D713" s="334" t="s">
        <v>25</v>
      </c>
      <c r="E713" s="335">
        <v>372</v>
      </c>
      <c r="F713" s="336">
        <v>5241.6765999999998</v>
      </c>
      <c r="G713" s="337">
        <v>1170.5346100000002</v>
      </c>
      <c r="H713" s="337">
        <v>6412.2112100000004</v>
      </c>
      <c r="I713" s="337">
        <v>14970.66323</v>
      </c>
      <c r="J713" s="337">
        <v>3556.3401400000002</v>
      </c>
      <c r="K713" s="337">
        <v>18527.003370000002</v>
      </c>
      <c r="L713" s="337">
        <v>11760.45451</v>
      </c>
      <c r="M713" s="337">
        <v>2108.4969500000002</v>
      </c>
      <c r="N713" s="337">
        <v>13868.95146</v>
      </c>
      <c r="O713" s="337">
        <v>38808.166039999996</v>
      </c>
      <c r="P713" s="337">
        <v>71738.355450000003</v>
      </c>
      <c r="Q713" s="337">
        <v>607.49968999999999</v>
      </c>
      <c r="R713" s="338">
        <v>72345.85514</v>
      </c>
    </row>
    <row r="714" spans="1:18" s="313" customFormat="1">
      <c r="A714" s="339"/>
      <c r="B714" s="334" t="s">
        <v>26</v>
      </c>
      <c r="C714" s="334" t="s">
        <v>305</v>
      </c>
      <c r="D714" s="334" t="s">
        <v>306</v>
      </c>
      <c r="E714" s="335">
        <v>569</v>
      </c>
      <c r="F714" s="336">
        <v>0</v>
      </c>
      <c r="G714" s="337">
        <v>0</v>
      </c>
      <c r="H714" s="337">
        <v>0</v>
      </c>
      <c r="I714" s="337">
        <v>103.33611999999999</v>
      </c>
      <c r="J714" s="337">
        <v>2.5086500000000003</v>
      </c>
      <c r="K714" s="337">
        <v>105.84477000000001</v>
      </c>
      <c r="L714" s="337">
        <v>53.525190000000002</v>
      </c>
      <c r="M714" s="337">
        <v>40.09075</v>
      </c>
      <c r="N714" s="337">
        <v>93.615940000000009</v>
      </c>
      <c r="O714" s="337">
        <v>199.46071000000001</v>
      </c>
      <c r="P714" s="337">
        <v>1064.8921699999999</v>
      </c>
      <c r="Q714" s="337">
        <v>1.47756</v>
      </c>
      <c r="R714" s="338">
        <v>1066.3697299999999</v>
      </c>
    </row>
    <row r="715" spans="1:18" s="313" customFormat="1">
      <c r="A715" s="339"/>
      <c r="B715" s="339"/>
      <c r="C715" s="339"/>
      <c r="D715" s="334" t="s">
        <v>307</v>
      </c>
      <c r="E715" s="335">
        <v>49</v>
      </c>
      <c r="F715" s="336">
        <v>26040.305049999999</v>
      </c>
      <c r="G715" s="337">
        <v>4033.1717400000002</v>
      </c>
      <c r="H715" s="337">
        <v>30073.476790000001</v>
      </c>
      <c r="I715" s="337">
        <v>38000.113590000001</v>
      </c>
      <c r="J715" s="337">
        <v>6661.3431</v>
      </c>
      <c r="K715" s="337">
        <v>44661.456689999999</v>
      </c>
      <c r="L715" s="337">
        <v>23995.799709999999</v>
      </c>
      <c r="M715" s="337">
        <v>4347.99118</v>
      </c>
      <c r="N715" s="337">
        <v>28343.79089</v>
      </c>
      <c r="O715" s="337">
        <v>103078.72437000001</v>
      </c>
      <c r="P715" s="337">
        <v>162343.41505000001</v>
      </c>
      <c r="Q715" s="337">
        <v>1458.1560200000001</v>
      </c>
      <c r="R715" s="338">
        <v>163801.57107000001</v>
      </c>
    </row>
    <row r="716" spans="1:18" s="313" customFormat="1">
      <c r="A716" s="334" t="s">
        <v>322</v>
      </c>
      <c r="B716" s="334" t="s">
        <v>2</v>
      </c>
      <c r="C716" s="334" t="s">
        <v>192</v>
      </c>
      <c r="D716" s="334" t="s">
        <v>192</v>
      </c>
      <c r="E716" s="335">
        <v>398</v>
      </c>
      <c r="F716" s="336">
        <v>0</v>
      </c>
      <c r="G716" s="337">
        <v>0</v>
      </c>
      <c r="H716" s="337">
        <v>0</v>
      </c>
      <c r="I716" s="337">
        <v>1856.9555</v>
      </c>
      <c r="J716" s="337">
        <v>15.039540000000001</v>
      </c>
      <c r="K716" s="337">
        <v>1871.99504</v>
      </c>
      <c r="L716" s="337">
        <v>967.88986</v>
      </c>
      <c r="M716" s="337">
        <v>0</v>
      </c>
      <c r="N716" s="337">
        <v>967.88986</v>
      </c>
      <c r="O716" s="337">
        <v>2839.8849</v>
      </c>
      <c r="P716" s="337">
        <v>28532.292809999999</v>
      </c>
      <c r="Q716" s="337">
        <v>0</v>
      </c>
      <c r="R716" s="338">
        <v>28532.292809999999</v>
      </c>
    </row>
    <row r="717" spans="1:18" s="313" customFormat="1">
      <c r="A717" s="339"/>
      <c r="B717" s="339"/>
      <c r="C717" s="334" t="s">
        <v>193</v>
      </c>
      <c r="D717" s="334" t="s">
        <v>193</v>
      </c>
      <c r="E717" s="335">
        <v>371</v>
      </c>
      <c r="F717" s="336">
        <v>0.66339999999999999</v>
      </c>
      <c r="G717" s="337">
        <v>0</v>
      </c>
      <c r="H717" s="337">
        <v>0.66339999999999999</v>
      </c>
      <c r="I717" s="337">
        <v>1592.3458899999998</v>
      </c>
      <c r="J717" s="337">
        <v>33.73415</v>
      </c>
      <c r="K717" s="337">
        <v>1626.0800400000001</v>
      </c>
      <c r="L717" s="337">
        <v>3543.4282599999997</v>
      </c>
      <c r="M717" s="337">
        <v>0</v>
      </c>
      <c r="N717" s="337">
        <v>3543.4282599999997</v>
      </c>
      <c r="O717" s="337">
        <v>5170.1716999999999</v>
      </c>
      <c r="P717" s="337">
        <v>44848.877489999999</v>
      </c>
      <c r="Q717" s="337">
        <v>0</v>
      </c>
      <c r="R717" s="338">
        <v>44848.877489999999</v>
      </c>
    </row>
    <row r="718" spans="1:18" s="313" customFormat="1">
      <c r="A718" s="339"/>
      <c r="B718" s="339"/>
      <c r="C718" s="334" t="s">
        <v>323</v>
      </c>
      <c r="D718" s="334" t="s">
        <v>324</v>
      </c>
      <c r="E718" s="335">
        <v>362</v>
      </c>
      <c r="F718" s="336">
        <v>2.7317499999999999</v>
      </c>
      <c r="G718" s="337">
        <v>0</v>
      </c>
      <c r="H718" s="337">
        <v>2.7317499999999999</v>
      </c>
      <c r="I718" s="337">
        <v>2071.6135800000002</v>
      </c>
      <c r="J718" s="337">
        <v>4.0789299999999997</v>
      </c>
      <c r="K718" s="337">
        <v>2075.6925099999999</v>
      </c>
      <c r="L718" s="337">
        <v>2465.5819200000001</v>
      </c>
      <c r="M718" s="337">
        <v>0</v>
      </c>
      <c r="N718" s="337">
        <v>2465.5819200000001</v>
      </c>
      <c r="O718" s="337">
        <v>4544.0061799999994</v>
      </c>
      <c r="P718" s="337">
        <v>30667.758309999997</v>
      </c>
      <c r="Q718" s="337">
        <v>0</v>
      </c>
      <c r="R718" s="338">
        <v>30667.758309999997</v>
      </c>
    </row>
    <row r="719" spans="1:18" s="313" customFormat="1">
      <c r="A719" s="339"/>
      <c r="B719" s="339"/>
      <c r="C719" s="334" t="s">
        <v>325</v>
      </c>
      <c r="D719" s="334" t="s">
        <v>326</v>
      </c>
      <c r="E719" s="335">
        <v>385</v>
      </c>
      <c r="F719" s="336">
        <v>0</v>
      </c>
      <c r="G719" s="337">
        <v>0</v>
      </c>
      <c r="H719" s="337">
        <v>0</v>
      </c>
      <c r="I719" s="337">
        <v>632.49973</v>
      </c>
      <c r="J719" s="337">
        <v>6.1069399999999998</v>
      </c>
      <c r="K719" s="337">
        <v>638.60667000000001</v>
      </c>
      <c r="L719" s="337">
        <v>802.72122000000002</v>
      </c>
      <c r="M719" s="337">
        <v>0</v>
      </c>
      <c r="N719" s="337">
        <v>802.72122000000002</v>
      </c>
      <c r="O719" s="337">
        <v>1441.3278899999998</v>
      </c>
      <c r="P719" s="337">
        <v>16352.01043</v>
      </c>
      <c r="Q719" s="337">
        <v>0</v>
      </c>
      <c r="R719" s="338">
        <v>16352.01043</v>
      </c>
    </row>
    <row r="720" spans="1:18" s="313" customFormat="1">
      <c r="A720" s="339"/>
      <c r="B720" s="334" t="s">
        <v>3</v>
      </c>
      <c r="C720" s="334" t="s">
        <v>327</v>
      </c>
      <c r="D720" s="334" t="s">
        <v>327</v>
      </c>
      <c r="E720" s="335">
        <v>152</v>
      </c>
      <c r="F720" s="336">
        <v>0.61899999999999999</v>
      </c>
      <c r="G720" s="337">
        <v>0</v>
      </c>
      <c r="H720" s="337">
        <v>0.61899999999999999</v>
      </c>
      <c r="I720" s="337">
        <v>3690.4769900000001</v>
      </c>
      <c r="J720" s="337">
        <v>167.88254000000001</v>
      </c>
      <c r="K720" s="337">
        <v>3858.3595299999997</v>
      </c>
      <c r="L720" s="337">
        <v>5616.2700300000006</v>
      </c>
      <c r="M720" s="337">
        <v>7.11341</v>
      </c>
      <c r="N720" s="337">
        <v>5623.3834400000005</v>
      </c>
      <c r="O720" s="337">
        <v>9482.3619699999999</v>
      </c>
      <c r="P720" s="337">
        <v>27940.927179999999</v>
      </c>
      <c r="Q720" s="337">
        <v>0</v>
      </c>
      <c r="R720" s="338">
        <v>27940.927179999999</v>
      </c>
    </row>
    <row r="721" spans="1:18" s="313" customFormat="1">
      <c r="A721" s="339"/>
      <c r="B721" s="339"/>
      <c r="C721" s="334" t="s">
        <v>194</v>
      </c>
      <c r="D721" s="334" t="s">
        <v>194</v>
      </c>
      <c r="E721" s="335">
        <v>68</v>
      </c>
      <c r="F721" s="336">
        <v>1.4374100000000001</v>
      </c>
      <c r="G721" s="337">
        <v>0</v>
      </c>
      <c r="H721" s="337">
        <v>1.4374100000000001</v>
      </c>
      <c r="I721" s="337">
        <v>10557.46032</v>
      </c>
      <c r="J721" s="337">
        <v>889.16750999999999</v>
      </c>
      <c r="K721" s="337">
        <v>11446.627829999999</v>
      </c>
      <c r="L721" s="337">
        <v>33240.617570000002</v>
      </c>
      <c r="M721" s="337">
        <v>170.60748999999998</v>
      </c>
      <c r="N721" s="337">
        <v>33411.225059999997</v>
      </c>
      <c r="O721" s="337">
        <v>44859.290300000001</v>
      </c>
      <c r="P721" s="337">
        <v>88396.077819999991</v>
      </c>
      <c r="Q721" s="337">
        <v>0</v>
      </c>
      <c r="R721" s="338">
        <v>88396.077819999991</v>
      </c>
    </row>
    <row r="722" spans="1:18" s="313" customFormat="1">
      <c r="A722" s="339"/>
      <c r="B722" s="339"/>
      <c r="C722" s="339"/>
      <c r="D722" s="339"/>
      <c r="E722" s="340">
        <v>141</v>
      </c>
      <c r="F722" s="341">
        <v>0.63027999999999995</v>
      </c>
      <c r="G722" s="342">
        <v>0.35193999999999998</v>
      </c>
      <c r="H722" s="342">
        <v>0.98221999999999998</v>
      </c>
      <c r="I722" s="342">
        <v>8013.2544600000001</v>
      </c>
      <c r="J722" s="342">
        <v>289.17040000000003</v>
      </c>
      <c r="K722" s="342">
        <v>8302.424860000001</v>
      </c>
      <c r="L722" s="342">
        <v>23761.211139999999</v>
      </c>
      <c r="M722" s="342">
        <v>34.908709999999999</v>
      </c>
      <c r="N722" s="342">
        <v>23796.119850000003</v>
      </c>
      <c r="O722" s="342">
        <v>32099.52693</v>
      </c>
      <c r="P722" s="342">
        <v>89257.953319999986</v>
      </c>
      <c r="Q722" s="342">
        <v>0</v>
      </c>
      <c r="R722" s="343">
        <v>89257.953319999986</v>
      </c>
    </row>
    <row r="723" spans="1:18" s="313" customFormat="1">
      <c r="A723" s="339"/>
      <c r="B723" s="339"/>
      <c r="C723" s="334" t="s">
        <v>328</v>
      </c>
      <c r="D723" s="334" t="s">
        <v>328</v>
      </c>
      <c r="E723" s="335">
        <v>253</v>
      </c>
      <c r="F723" s="336">
        <v>0.13763</v>
      </c>
      <c r="G723" s="337">
        <v>0</v>
      </c>
      <c r="H723" s="337">
        <v>0.13763</v>
      </c>
      <c r="I723" s="337">
        <v>4224.6954599999999</v>
      </c>
      <c r="J723" s="337">
        <v>823.29343000000006</v>
      </c>
      <c r="K723" s="337">
        <v>5047.9888899999996</v>
      </c>
      <c r="L723" s="337">
        <v>3362.3406099999997</v>
      </c>
      <c r="M723" s="337">
        <v>157.87325000000001</v>
      </c>
      <c r="N723" s="337">
        <v>3520.2138599999998</v>
      </c>
      <c r="O723" s="337">
        <v>8568.3403800000015</v>
      </c>
      <c r="P723" s="337">
        <v>17339.6898</v>
      </c>
      <c r="Q723" s="337">
        <v>0</v>
      </c>
      <c r="R723" s="338">
        <v>17339.6898</v>
      </c>
    </row>
    <row r="724" spans="1:18" s="313" customFormat="1">
      <c r="A724" s="339"/>
      <c r="B724" s="339"/>
      <c r="C724" s="334" t="s">
        <v>195</v>
      </c>
      <c r="D724" s="334" t="s">
        <v>196</v>
      </c>
      <c r="E724" s="335">
        <v>150</v>
      </c>
      <c r="F724" s="336">
        <v>0</v>
      </c>
      <c r="G724" s="337">
        <v>0</v>
      </c>
      <c r="H724" s="337">
        <v>0</v>
      </c>
      <c r="I724" s="337">
        <v>2036.4748100000002</v>
      </c>
      <c r="J724" s="337">
        <v>80.344700000000003</v>
      </c>
      <c r="K724" s="337">
        <v>2116.8195099999998</v>
      </c>
      <c r="L724" s="337">
        <v>4721.5647199999994</v>
      </c>
      <c r="M724" s="337">
        <v>0</v>
      </c>
      <c r="N724" s="337">
        <v>4721.5647199999994</v>
      </c>
      <c r="O724" s="337">
        <v>6838.3842300000006</v>
      </c>
      <c r="P724" s="337">
        <v>40099.213950000005</v>
      </c>
      <c r="Q724" s="337">
        <v>0</v>
      </c>
      <c r="R724" s="338">
        <v>40099.213950000005</v>
      </c>
    </row>
    <row r="725" spans="1:18" s="313" customFormat="1">
      <c r="A725" s="339"/>
      <c r="B725" s="339"/>
      <c r="C725" s="334" t="s">
        <v>197</v>
      </c>
      <c r="D725" s="334" t="s">
        <v>198</v>
      </c>
      <c r="E725" s="335">
        <v>62</v>
      </c>
      <c r="F725" s="336">
        <v>21.993539999999999</v>
      </c>
      <c r="G725" s="337">
        <v>0</v>
      </c>
      <c r="H725" s="337">
        <v>21.993539999999999</v>
      </c>
      <c r="I725" s="337">
        <v>10774.93122</v>
      </c>
      <c r="J725" s="337">
        <v>1041.76899</v>
      </c>
      <c r="K725" s="337">
        <v>11816.700210000001</v>
      </c>
      <c r="L725" s="337">
        <v>27551.076929999999</v>
      </c>
      <c r="M725" s="337">
        <v>465.64420000000001</v>
      </c>
      <c r="N725" s="337">
        <v>28016.721129999998</v>
      </c>
      <c r="O725" s="337">
        <v>39855.414880000004</v>
      </c>
      <c r="P725" s="337">
        <v>86909.649480000007</v>
      </c>
      <c r="Q725" s="337">
        <v>0</v>
      </c>
      <c r="R725" s="338">
        <v>86909.649480000007</v>
      </c>
    </row>
    <row r="726" spans="1:18" s="313" customFormat="1">
      <c r="A726" s="339"/>
      <c r="B726" s="339"/>
      <c r="C726" s="339"/>
      <c r="D726" s="334" t="s">
        <v>316</v>
      </c>
      <c r="E726" s="335">
        <v>355</v>
      </c>
      <c r="F726" s="336">
        <v>3.3500000000000002E-2</v>
      </c>
      <c r="G726" s="337">
        <v>0</v>
      </c>
      <c r="H726" s="337">
        <v>3.3500000000000002E-2</v>
      </c>
      <c r="I726" s="337">
        <v>5786.49028</v>
      </c>
      <c r="J726" s="337">
        <v>144.36582999999999</v>
      </c>
      <c r="K726" s="337">
        <v>5930.8561100000006</v>
      </c>
      <c r="L726" s="337">
        <v>14538.464470000001</v>
      </c>
      <c r="M726" s="337">
        <v>542.91830000000004</v>
      </c>
      <c r="N726" s="337">
        <v>15081.38277</v>
      </c>
      <c r="O726" s="337">
        <v>21012.272379999999</v>
      </c>
      <c r="P726" s="337">
        <v>57196.331409999999</v>
      </c>
      <c r="Q726" s="337">
        <v>0</v>
      </c>
      <c r="R726" s="338">
        <v>57196.331409999999</v>
      </c>
    </row>
    <row r="727" spans="1:18" s="313" customFormat="1">
      <c r="A727" s="339"/>
      <c r="B727" s="339"/>
      <c r="C727" s="339"/>
      <c r="D727" s="334" t="s">
        <v>197</v>
      </c>
      <c r="E727" s="335">
        <v>297</v>
      </c>
      <c r="F727" s="336">
        <v>5.2749999999999998E-2</v>
      </c>
      <c r="G727" s="337">
        <v>0</v>
      </c>
      <c r="H727" s="337">
        <v>5.2749999999999998E-2</v>
      </c>
      <c r="I727" s="337">
        <v>4564.1082699999997</v>
      </c>
      <c r="J727" s="337">
        <v>26.827009999999998</v>
      </c>
      <c r="K727" s="337">
        <v>4590.9352800000006</v>
      </c>
      <c r="L727" s="337">
        <v>3223.59593</v>
      </c>
      <c r="M727" s="337">
        <v>0</v>
      </c>
      <c r="N727" s="337">
        <v>3223.59593</v>
      </c>
      <c r="O727" s="337">
        <v>7814.5839599999999</v>
      </c>
      <c r="P727" s="337">
        <v>41917.84431</v>
      </c>
      <c r="Q727" s="337">
        <v>0</v>
      </c>
      <c r="R727" s="338">
        <v>41917.84431</v>
      </c>
    </row>
    <row r="728" spans="1:18" s="313" customFormat="1">
      <c r="A728" s="339"/>
      <c r="B728" s="339"/>
      <c r="C728" s="339"/>
      <c r="D728" s="334" t="s">
        <v>329</v>
      </c>
      <c r="E728" s="335">
        <v>293</v>
      </c>
      <c r="F728" s="336">
        <v>0</v>
      </c>
      <c r="G728" s="337">
        <v>0</v>
      </c>
      <c r="H728" s="337">
        <v>0</v>
      </c>
      <c r="I728" s="337">
        <v>475.99432999999999</v>
      </c>
      <c r="J728" s="337">
        <v>5.2880000000000003E-2</v>
      </c>
      <c r="K728" s="337">
        <v>476.04721000000001</v>
      </c>
      <c r="L728" s="337">
        <v>186.84711999999999</v>
      </c>
      <c r="M728" s="337">
        <v>0</v>
      </c>
      <c r="N728" s="337">
        <v>186.84711999999999</v>
      </c>
      <c r="O728" s="337">
        <v>662.89432999999997</v>
      </c>
      <c r="P728" s="337">
        <v>15490.67663</v>
      </c>
      <c r="Q728" s="337">
        <v>0</v>
      </c>
      <c r="R728" s="338">
        <v>15490.67663</v>
      </c>
    </row>
    <row r="729" spans="1:18" s="313" customFormat="1">
      <c r="A729" s="339"/>
      <c r="B729" s="339"/>
      <c r="C729" s="334" t="s">
        <v>330</v>
      </c>
      <c r="D729" s="334" t="s">
        <v>330</v>
      </c>
      <c r="E729" s="335">
        <v>216</v>
      </c>
      <c r="F729" s="336">
        <v>0</v>
      </c>
      <c r="G729" s="337">
        <v>0</v>
      </c>
      <c r="H729" s="337">
        <v>0</v>
      </c>
      <c r="I729" s="337">
        <v>2430.1650600000003</v>
      </c>
      <c r="J729" s="337">
        <v>197.76398</v>
      </c>
      <c r="K729" s="337">
        <v>2627.92904</v>
      </c>
      <c r="L729" s="337">
        <v>3059.1919400000002</v>
      </c>
      <c r="M729" s="337">
        <v>0</v>
      </c>
      <c r="N729" s="337">
        <v>3059.1919400000002</v>
      </c>
      <c r="O729" s="337">
        <v>5687.1209800000006</v>
      </c>
      <c r="P729" s="337">
        <v>24689.377250000001</v>
      </c>
      <c r="Q729" s="337">
        <v>0</v>
      </c>
      <c r="R729" s="338">
        <v>24689.377250000001</v>
      </c>
    </row>
    <row r="730" spans="1:18" s="313" customFormat="1">
      <c r="A730" s="339"/>
      <c r="B730" s="339"/>
      <c r="C730" s="339"/>
      <c r="D730" s="334" t="s">
        <v>331</v>
      </c>
      <c r="E730" s="335">
        <v>178</v>
      </c>
      <c r="F730" s="336">
        <v>0</v>
      </c>
      <c r="G730" s="337">
        <v>0</v>
      </c>
      <c r="H730" s="337">
        <v>0</v>
      </c>
      <c r="I730" s="337">
        <v>275.42344000000003</v>
      </c>
      <c r="J730" s="337">
        <v>2.8971799999999996</v>
      </c>
      <c r="K730" s="337">
        <v>278.32062000000002</v>
      </c>
      <c r="L730" s="337">
        <v>325.78591</v>
      </c>
      <c r="M730" s="337">
        <v>0</v>
      </c>
      <c r="N730" s="337">
        <v>325.78591</v>
      </c>
      <c r="O730" s="337">
        <v>604.10653000000002</v>
      </c>
      <c r="P730" s="337">
        <v>9001.5131899999997</v>
      </c>
      <c r="Q730" s="337">
        <v>0</v>
      </c>
      <c r="R730" s="338">
        <v>9001.5131899999997</v>
      </c>
    </row>
    <row r="731" spans="1:18" s="313" customFormat="1">
      <c r="A731" s="339"/>
      <c r="B731" s="339"/>
      <c r="C731" s="334" t="s">
        <v>332</v>
      </c>
      <c r="D731" s="334" t="s">
        <v>332</v>
      </c>
      <c r="E731" s="335">
        <v>205</v>
      </c>
      <c r="F731" s="336">
        <v>0</v>
      </c>
      <c r="G731" s="337">
        <v>0</v>
      </c>
      <c r="H731" s="337">
        <v>0</v>
      </c>
      <c r="I731" s="337">
        <v>4834.9537900000005</v>
      </c>
      <c r="J731" s="337">
        <v>164.58548000000002</v>
      </c>
      <c r="K731" s="337">
        <v>4999.5392699999993</v>
      </c>
      <c r="L731" s="337">
        <v>9151.9047300000002</v>
      </c>
      <c r="M731" s="337">
        <v>325.72370000000001</v>
      </c>
      <c r="N731" s="337">
        <v>9477.6284299999988</v>
      </c>
      <c r="O731" s="337">
        <v>14477.1677</v>
      </c>
      <c r="P731" s="337">
        <v>47015.024979999995</v>
      </c>
      <c r="Q731" s="337">
        <v>0</v>
      </c>
      <c r="R731" s="338">
        <v>47015.024979999995</v>
      </c>
    </row>
    <row r="732" spans="1:18" s="313" customFormat="1">
      <c r="A732" s="339"/>
      <c r="B732" s="339"/>
      <c r="C732" s="334" t="s">
        <v>333</v>
      </c>
      <c r="D732" s="334" t="s">
        <v>333</v>
      </c>
      <c r="E732" s="335">
        <v>249</v>
      </c>
      <c r="F732" s="336">
        <v>0</v>
      </c>
      <c r="G732" s="337">
        <v>0</v>
      </c>
      <c r="H732" s="337">
        <v>0</v>
      </c>
      <c r="I732" s="337">
        <v>3121.4304500000003</v>
      </c>
      <c r="J732" s="337">
        <v>36.293320000000001</v>
      </c>
      <c r="K732" s="337">
        <v>3157.7237700000001</v>
      </c>
      <c r="L732" s="337">
        <v>4861.0929999999998</v>
      </c>
      <c r="M732" s="337">
        <v>0</v>
      </c>
      <c r="N732" s="337">
        <v>4861.0929999999998</v>
      </c>
      <c r="O732" s="337">
        <v>8018.8167699999995</v>
      </c>
      <c r="P732" s="337">
        <v>32720.67469</v>
      </c>
      <c r="Q732" s="337">
        <v>0</v>
      </c>
      <c r="R732" s="338">
        <v>32720.67469</v>
      </c>
    </row>
    <row r="733" spans="1:18" s="313" customFormat="1">
      <c r="A733" s="339"/>
      <c r="B733" s="339"/>
      <c r="C733" s="334" t="s">
        <v>334</v>
      </c>
      <c r="D733" s="334" t="s">
        <v>334</v>
      </c>
      <c r="E733" s="335">
        <v>197</v>
      </c>
      <c r="F733" s="336">
        <v>0</v>
      </c>
      <c r="G733" s="337">
        <v>0</v>
      </c>
      <c r="H733" s="337">
        <v>0</v>
      </c>
      <c r="I733" s="337">
        <v>466.79604999999998</v>
      </c>
      <c r="J733" s="337">
        <v>1.12E-2</v>
      </c>
      <c r="K733" s="337">
        <v>466.80725000000001</v>
      </c>
      <c r="L733" s="337">
        <v>778.8014300000001</v>
      </c>
      <c r="M733" s="337">
        <v>0</v>
      </c>
      <c r="N733" s="337">
        <v>778.8014300000001</v>
      </c>
      <c r="O733" s="337">
        <v>1245.6086799999998</v>
      </c>
      <c r="P733" s="337">
        <v>13221.50253</v>
      </c>
      <c r="Q733" s="337">
        <v>0</v>
      </c>
      <c r="R733" s="338">
        <v>13221.50253</v>
      </c>
    </row>
    <row r="734" spans="1:18" s="313" customFormat="1">
      <c r="A734" s="339"/>
      <c r="B734" s="339"/>
      <c r="C734" s="334" t="s">
        <v>335</v>
      </c>
      <c r="D734" s="334" t="s">
        <v>335</v>
      </c>
      <c r="E734" s="335">
        <v>357</v>
      </c>
      <c r="F734" s="336">
        <v>150.74164000000002</v>
      </c>
      <c r="G734" s="337">
        <v>0</v>
      </c>
      <c r="H734" s="337">
        <v>150.74164000000002</v>
      </c>
      <c r="I734" s="337">
        <v>1366.1734899999999</v>
      </c>
      <c r="J734" s="337">
        <v>4.8993199999999995</v>
      </c>
      <c r="K734" s="337">
        <v>1371.0728100000001</v>
      </c>
      <c r="L734" s="337">
        <v>2785.0464400000001</v>
      </c>
      <c r="M734" s="337">
        <v>6.7391999999999994</v>
      </c>
      <c r="N734" s="337">
        <v>2791.7856400000001</v>
      </c>
      <c r="O734" s="337">
        <v>4313.6000899999999</v>
      </c>
      <c r="P734" s="337">
        <v>18584.400249999999</v>
      </c>
      <c r="Q734" s="337">
        <v>0</v>
      </c>
      <c r="R734" s="338">
        <v>18584.400249999999</v>
      </c>
    </row>
    <row r="735" spans="1:18" s="313" customFormat="1">
      <c r="A735" s="339"/>
      <c r="B735" s="339"/>
      <c r="C735" s="334" t="s">
        <v>336</v>
      </c>
      <c r="D735" s="334" t="s">
        <v>337</v>
      </c>
      <c r="E735" s="335">
        <v>263</v>
      </c>
      <c r="F735" s="336">
        <v>0</v>
      </c>
      <c r="G735" s="337">
        <v>0</v>
      </c>
      <c r="H735" s="337">
        <v>0</v>
      </c>
      <c r="I735" s="337">
        <v>104.15694999999999</v>
      </c>
      <c r="J735" s="337">
        <v>6.4000000000000003E-3</v>
      </c>
      <c r="K735" s="337">
        <v>104.16335000000001</v>
      </c>
      <c r="L735" s="337">
        <v>21.84788</v>
      </c>
      <c r="M735" s="337">
        <v>0</v>
      </c>
      <c r="N735" s="337">
        <v>21.84788</v>
      </c>
      <c r="O735" s="337">
        <v>126.01123</v>
      </c>
      <c r="P735" s="337">
        <v>5222.8664500000004</v>
      </c>
      <c r="Q735" s="337">
        <v>0</v>
      </c>
      <c r="R735" s="338">
        <v>5222.8664500000004</v>
      </c>
    </row>
    <row r="736" spans="1:18" s="313" customFormat="1">
      <c r="A736" s="339"/>
      <c r="B736" s="339"/>
      <c r="C736" s="334" t="s">
        <v>338</v>
      </c>
      <c r="D736" s="334" t="s">
        <v>338</v>
      </c>
      <c r="E736" s="335">
        <v>294</v>
      </c>
      <c r="F736" s="336">
        <v>0</v>
      </c>
      <c r="G736" s="337">
        <v>0</v>
      </c>
      <c r="H736" s="337">
        <v>0</v>
      </c>
      <c r="I736" s="337">
        <v>4.6269600000000004</v>
      </c>
      <c r="J736" s="337">
        <v>2.8079999999999997E-2</v>
      </c>
      <c r="K736" s="337">
        <v>4.6550399999999996</v>
      </c>
      <c r="L736" s="337">
        <v>3.1099999999999999E-3</v>
      </c>
      <c r="M736" s="337">
        <v>0</v>
      </c>
      <c r="N736" s="337">
        <v>3.1099999999999999E-3</v>
      </c>
      <c r="O736" s="337">
        <v>4.65815</v>
      </c>
      <c r="P736" s="337">
        <v>3394.3636200000001</v>
      </c>
      <c r="Q736" s="337">
        <v>0</v>
      </c>
      <c r="R736" s="338">
        <v>3394.3636200000001</v>
      </c>
    </row>
    <row r="737" spans="1:18" s="313" customFormat="1">
      <c r="A737" s="339"/>
      <c r="B737" s="334" t="s">
        <v>199</v>
      </c>
      <c r="C737" s="334" t="s">
        <v>200</v>
      </c>
      <c r="D737" s="334" t="s">
        <v>200</v>
      </c>
      <c r="E737" s="335">
        <v>259</v>
      </c>
      <c r="F737" s="336">
        <v>0</v>
      </c>
      <c r="G737" s="337">
        <v>0</v>
      </c>
      <c r="H737" s="337">
        <v>0</v>
      </c>
      <c r="I737" s="337">
        <v>2143.5561299999999</v>
      </c>
      <c r="J737" s="337">
        <v>17.17257</v>
      </c>
      <c r="K737" s="337">
        <v>2160.7287000000001</v>
      </c>
      <c r="L737" s="337">
        <v>5015.5692300000001</v>
      </c>
      <c r="M737" s="337">
        <v>0</v>
      </c>
      <c r="N737" s="337">
        <v>5015.5692300000001</v>
      </c>
      <c r="O737" s="337">
        <v>7176.2979299999997</v>
      </c>
      <c r="P737" s="337">
        <v>34000.457600000002</v>
      </c>
      <c r="Q737" s="337">
        <v>0</v>
      </c>
      <c r="R737" s="338">
        <v>34000.457600000002</v>
      </c>
    </row>
    <row r="738" spans="1:18" s="313" customFormat="1">
      <c r="A738" s="339"/>
      <c r="B738" s="339"/>
      <c r="C738" s="339"/>
      <c r="D738" s="334" t="s">
        <v>339</v>
      </c>
      <c r="E738" s="335">
        <v>198</v>
      </c>
      <c r="F738" s="336">
        <v>0</v>
      </c>
      <c r="G738" s="337">
        <v>0</v>
      </c>
      <c r="H738" s="337">
        <v>0</v>
      </c>
      <c r="I738" s="337">
        <v>0.60814000000000001</v>
      </c>
      <c r="J738" s="337">
        <v>0</v>
      </c>
      <c r="K738" s="337">
        <v>0.60814000000000001</v>
      </c>
      <c r="L738" s="337">
        <v>0</v>
      </c>
      <c r="M738" s="337">
        <v>0</v>
      </c>
      <c r="N738" s="337">
        <v>0</v>
      </c>
      <c r="O738" s="337">
        <v>0.60814000000000001</v>
      </c>
      <c r="P738" s="337">
        <v>2748.1750099999999</v>
      </c>
      <c r="Q738" s="337">
        <v>0</v>
      </c>
      <c r="R738" s="338">
        <v>2748.1750099999999</v>
      </c>
    </row>
    <row r="739" spans="1:18" s="313" customFormat="1">
      <c r="A739" s="339"/>
      <c r="B739" s="339"/>
      <c r="C739" s="334" t="s">
        <v>340</v>
      </c>
      <c r="D739" s="334" t="s">
        <v>340</v>
      </c>
      <c r="E739" s="335">
        <v>312</v>
      </c>
      <c r="F739" s="336">
        <v>0</v>
      </c>
      <c r="G739" s="337">
        <v>0</v>
      </c>
      <c r="H739" s="337">
        <v>0</v>
      </c>
      <c r="I739" s="337">
        <v>2819.7946099999999</v>
      </c>
      <c r="J739" s="337">
        <v>4.2584300000000006</v>
      </c>
      <c r="K739" s="337">
        <v>2824.0530400000002</v>
      </c>
      <c r="L739" s="337">
        <v>4796.8016699999998</v>
      </c>
      <c r="M739" s="337">
        <v>0</v>
      </c>
      <c r="N739" s="337">
        <v>4796.8016699999998</v>
      </c>
      <c r="O739" s="337">
        <v>7620.8547099999996</v>
      </c>
      <c r="P739" s="337">
        <v>43088.531750000002</v>
      </c>
      <c r="Q739" s="337">
        <v>0</v>
      </c>
      <c r="R739" s="338">
        <v>43088.531750000002</v>
      </c>
    </row>
    <row r="740" spans="1:18" s="313" customFormat="1">
      <c r="A740" s="339"/>
      <c r="B740" s="339"/>
      <c r="C740" s="339"/>
      <c r="D740" s="334" t="s">
        <v>341</v>
      </c>
      <c r="E740" s="335">
        <v>269</v>
      </c>
      <c r="F740" s="336">
        <v>0</v>
      </c>
      <c r="G740" s="337">
        <v>0</v>
      </c>
      <c r="H740" s="337">
        <v>0</v>
      </c>
      <c r="I740" s="337">
        <v>123.43886999999999</v>
      </c>
      <c r="J740" s="337">
        <v>0</v>
      </c>
      <c r="K740" s="337">
        <v>123.43886999999999</v>
      </c>
      <c r="L740" s="337">
        <v>3</v>
      </c>
      <c r="M740" s="337">
        <v>0</v>
      </c>
      <c r="N740" s="337">
        <v>3</v>
      </c>
      <c r="O740" s="337">
        <v>126.43886999999999</v>
      </c>
      <c r="P740" s="337">
        <v>913.53331000000003</v>
      </c>
      <c r="Q740" s="337">
        <v>0</v>
      </c>
      <c r="R740" s="338">
        <v>913.53331000000003</v>
      </c>
    </row>
    <row r="741" spans="1:18" s="313" customFormat="1">
      <c r="A741" s="339"/>
      <c r="B741" s="334" t="s">
        <v>5</v>
      </c>
      <c r="C741" s="334" t="s">
        <v>5</v>
      </c>
      <c r="D741" s="334" t="s">
        <v>5</v>
      </c>
      <c r="E741" s="335">
        <v>302</v>
      </c>
      <c r="F741" s="336">
        <v>1.06E-3</v>
      </c>
      <c r="G741" s="337">
        <v>0</v>
      </c>
      <c r="H741" s="337">
        <v>1.06E-3</v>
      </c>
      <c r="I741" s="337">
        <v>11040.47309</v>
      </c>
      <c r="J741" s="337">
        <v>1476.35373</v>
      </c>
      <c r="K741" s="337">
        <v>12516.82682</v>
      </c>
      <c r="L741" s="337">
        <v>22605.675719999999</v>
      </c>
      <c r="M741" s="337">
        <v>6514.3819899999999</v>
      </c>
      <c r="N741" s="337">
        <v>29120.057710000001</v>
      </c>
      <c r="O741" s="337">
        <v>41636.885590000005</v>
      </c>
      <c r="P741" s="337">
        <v>68176.006779999996</v>
      </c>
      <c r="Q741" s="337">
        <v>567.8686899999999</v>
      </c>
      <c r="R741" s="338">
        <v>68743.875469999999</v>
      </c>
    </row>
    <row r="742" spans="1:18" s="313" customFormat="1">
      <c r="A742" s="339"/>
      <c r="B742" s="339"/>
      <c r="C742" s="339"/>
      <c r="D742" s="334" t="s">
        <v>311</v>
      </c>
      <c r="E742" s="335">
        <v>338</v>
      </c>
      <c r="F742" s="336">
        <v>0</v>
      </c>
      <c r="G742" s="337">
        <v>0</v>
      </c>
      <c r="H742" s="337">
        <v>0</v>
      </c>
      <c r="I742" s="337">
        <v>1516.8577</v>
      </c>
      <c r="J742" s="337">
        <v>2.0893299999999999</v>
      </c>
      <c r="K742" s="337">
        <v>1518.94703</v>
      </c>
      <c r="L742" s="337">
        <v>1355.4058300000002</v>
      </c>
      <c r="M742" s="337">
        <v>10.072340000000001</v>
      </c>
      <c r="N742" s="337">
        <v>1365.4781699999999</v>
      </c>
      <c r="O742" s="337">
        <v>2884.4252000000001</v>
      </c>
      <c r="P742" s="337">
        <v>34495.499530000001</v>
      </c>
      <c r="Q742" s="337">
        <v>0</v>
      </c>
      <c r="R742" s="338">
        <v>34495.499530000001</v>
      </c>
    </row>
    <row r="743" spans="1:18" s="313" customFormat="1">
      <c r="A743" s="339"/>
      <c r="B743" s="339"/>
      <c r="C743" s="339"/>
      <c r="D743" s="334" t="s">
        <v>201</v>
      </c>
      <c r="E743" s="335">
        <v>154</v>
      </c>
      <c r="F743" s="336">
        <v>7.6139999999999999E-2</v>
      </c>
      <c r="G743" s="337">
        <v>0.15856000000000001</v>
      </c>
      <c r="H743" s="337">
        <v>0.23469999999999999</v>
      </c>
      <c r="I743" s="337">
        <v>7402.1511200000004</v>
      </c>
      <c r="J743" s="337">
        <v>890.17786000000001</v>
      </c>
      <c r="K743" s="337">
        <v>8292.3289800000002</v>
      </c>
      <c r="L743" s="337">
        <v>20929.70607</v>
      </c>
      <c r="M743" s="337">
        <v>1518.3481299999999</v>
      </c>
      <c r="N743" s="337">
        <v>22448.054199999999</v>
      </c>
      <c r="O743" s="337">
        <v>30740.617879999998</v>
      </c>
      <c r="P743" s="337">
        <v>54854.783159999999</v>
      </c>
      <c r="Q743" s="337">
        <v>0</v>
      </c>
      <c r="R743" s="338">
        <v>54854.783159999999</v>
      </c>
    </row>
    <row r="744" spans="1:18" s="313" customFormat="1">
      <c r="A744" s="339"/>
      <c r="B744" s="339"/>
      <c r="C744" s="339"/>
      <c r="D744" s="339"/>
      <c r="E744" s="340">
        <v>291</v>
      </c>
      <c r="F744" s="341">
        <v>0</v>
      </c>
      <c r="G744" s="342">
        <v>0</v>
      </c>
      <c r="H744" s="342">
        <v>0</v>
      </c>
      <c r="I744" s="342">
        <v>2340.7549700000004</v>
      </c>
      <c r="J744" s="342">
        <v>34.338380000000001</v>
      </c>
      <c r="K744" s="342">
        <v>2375.0933500000001</v>
      </c>
      <c r="L744" s="342">
        <v>1708.8560500000001</v>
      </c>
      <c r="M744" s="342">
        <v>0</v>
      </c>
      <c r="N744" s="342">
        <v>1708.8560500000001</v>
      </c>
      <c r="O744" s="342">
        <v>4083.9494</v>
      </c>
      <c r="P744" s="342">
        <v>65491.700440000001</v>
      </c>
      <c r="Q744" s="342">
        <v>12.742370000000001</v>
      </c>
      <c r="R744" s="343">
        <v>65504.44281</v>
      </c>
    </row>
    <row r="745" spans="1:18" s="313" customFormat="1">
      <c r="A745" s="339"/>
      <c r="B745" s="339"/>
      <c r="C745" s="339"/>
      <c r="D745" s="339"/>
      <c r="E745" s="340">
        <v>358</v>
      </c>
      <c r="F745" s="341">
        <v>0</v>
      </c>
      <c r="G745" s="342">
        <v>0</v>
      </c>
      <c r="H745" s="342">
        <v>0</v>
      </c>
      <c r="I745" s="342">
        <v>787.26953000000003</v>
      </c>
      <c r="J745" s="342">
        <v>35.396410000000003</v>
      </c>
      <c r="K745" s="342">
        <v>822.66593999999998</v>
      </c>
      <c r="L745" s="342">
        <v>1885.14642</v>
      </c>
      <c r="M745" s="342">
        <v>169.67983999999998</v>
      </c>
      <c r="N745" s="342">
        <v>2054.8262599999998</v>
      </c>
      <c r="O745" s="342">
        <v>2877.4922000000001</v>
      </c>
      <c r="P745" s="342">
        <v>19486.644620000003</v>
      </c>
      <c r="Q745" s="342">
        <v>0</v>
      </c>
      <c r="R745" s="343">
        <v>19486.644620000003</v>
      </c>
    </row>
    <row r="746" spans="1:18" s="313" customFormat="1">
      <c r="A746" s="339"/>
      <c r="B746" s="339"/>
      <c r="C746" s="339"/>
      <c r="D746" s="339"/>
      <c r="E746" s="340">
        <v>395</v>
      </c>
      <c r="F746" s="341">
        <v>0</v>
      </c>
      <c r="G746" s="342">
        <v>0</v>
      </c>
      <c r="H746" s="342">
        <v>0</v>
      </c>
      <c r="I746" s="342">
        <v>1167.3463899999999</v>
      </c>
      <c r="J746" s="342">
        <v>0.84762000000000004</v>
      </c>
      <c r="K746" s="342">
        <v>1168.1940099999999</v>
      </c>
      <c r="L746" s="342">
        <v>830.25405000000001</v>
      </c>
      <c r="M746" s="342">
        <v>0</v>
      </c>
      <c r="N746" s="342">
        <v>830.25405000000001</v>
      </c>
      <c r="O746" s="342">
        <v>1998.4480600000002</v>
      </c>
      <c r="P746" s="342">
        <v>27450.992539999999</v>
      </c>
      <c r="Q746" s="342">
        <v>0</v>
      </c>
      <c r="R746" s="343">
        <v>27450.992539999999</v>
      </c>
    </row>
    <row r="747" spans="1:18" s="313" customFormat="1">
      <c r="A747" s="339"/>
      <c r="B747" s="339"/>
      <c r="C747" s="339"/>
      <c r="D747" s="334" t="s">
        <v>202</v>
      </c>
      <c r="E747" s="335">
        <v>39</v>
      </c>
      <c r="F747" s="336">
        <v>0.54910000000000003</v>
      </c>
      <c r="G747" s="337">
        <v>0</v>
      </c>
      <c r="H747" s="337">
        <v>0.54910000000000003</v>
      </c>
      <c r="I747" s="337">
        <v>10948.696109999999</v>
      </c>
      <c r="J747" s="337">
        <v>1031.5849800000001</v>
      </c>
      <c r="K747" s="337">
        <v>11980.28109</v>
      </c>
      <c r="L747" s="337">
        <v>34089.293659999996</v>
      </c>
      <c r="M747" s="337">
        <v>5079.1434600000002</v>
      </c>
      <c r="N747" s="337">
        <v>39168.437119999995</v>
      </c>
      <c r="O747" s="337">
        <v>51149.267310000003</v>
      </c>
      <c r="P747" s="337">
        <v>78660.729800000001</v>
      </c>
      <c r="Q747" s="337">
        <v>0</v>
      </c>
      <c r="R747" s="338">
        <v>78660.729800000001</v>
      </c>
    </row>
    <row r="748" spans="1:18" s="313" customFormat="1">
      <c r="A748" s="339"/>
      <c r="B748" s="339"/>
      <c r="C748" s="339"/>
      <c r="D748" s="334" t="s">
        <v>342</v>
      </c>
      <c r="E748" s="335">
        <v>223</v>
      </c>
      <c r="F748" s="336">
        <v>0</v>
      </c>
      <c r="G748" s="337">
        <v>0</v>
      </c>
      <c r="H748" s="337">
        <v>0</v>
      </c>
      <c r="I748" s="337">
        <v>1984.0164399999999</v>
      </c>
      <c r="J748" s="337">
        <v>40.56756</v>
      </c>
      <c r="K748" s="337">
        <v>2024.5840000000001</v>
      </c>
      <c r="L748" s="337">
        <v>1906.88797</v>
      </c>
      <c r="M748" s="337">
        <v>45.069069999999996</v>
      </c>
      <c r="N748" s="337">
        <v>1951.95704</v>
      </c>
      <c r="O748" s="337">
        <v>3976.5410400000001</v>
      </c>
      <c r="P748" s="337">
        <v>75018.415430000008</v>
      </c>
      <c r="Q748" s="337">
        <v>0</v>
      </c>
      <c r="R748" s="338">
        <v>75018.415430000008</v>
      </c>
    </row>
    <row r="749" spans="1:18" s="313" customFormat="1">
      <c r="A749" s="339"/>
      <c r="B749" s="339"/>
      <c r="C749" s="339"/>
      <c r="D749" s="334" t="s">
        <v>60</v>
      </c>
      <c r="E749" s="335">
        <v>93</v>
      </c>
      <c r="F749" s="336">
        <v>0.14709</v>
      </c>
      <c r="G749" s="337">
        <v>0</v>
      </c>
      <c r="H749" s="337">
        <v>0.14709</v>
      </c>
      <c r="I749" s="337">
        <v>5362.2139999999999</v>
      </c>
      <c r="J749" s="337">
        <v>400.36369000000002</v>
      </c>
      <c r="K749" s="337">
        <v>5762.5776900000001</v>
      </c>
      <c r="L749" s="337">
        <v>11838.15179</v>
      </c>
      <c r="M749" s="337">
        <v>692.99837000000002</v>
      </c>
      <c r="N749" s="337">
        <v>12531.150160000001</v>
      </c>
      <c r="O749" s="337">
        <v>18293.874940000002</v>
      </c>
      <c r="P749" s="337">
        <v>64020.957719999999</v>
      </c>
      <c r="Q749" s="337">
        <v>93.679410000000004</v>
      </c>
      <c r="R749" s="338">
        <v>64114.637130000003</v>
      </c>
    </row>
    <row r="750" spans="1:18" s="313" customFormat="1">
      <c r="A750" s="339"/>
      <c r="B750" s="339"/>
      <c r="C750" s="339"/>
      <c r="D750" s="334" t="s">
        <v>203</v>
      </c>
      <c r="E750" s="335">
        <v>231</v>
      </c>
      <c r="F750" s="336">
        <v>0</v>
      </c>
      <c r="G750" s="337">
        <v>0</v>
      </c>
      <c r="H750" s="337">
        <v>0</v>
      </c>
      <c r="I750" s="337">
        <v>2715.5667400000002</v>
      </c>
      <c r="J750" s="337">
        <v>181.42239999999998</v>
      </c>
      <c r="K750" s="337">
        <v>2896.9891400000001</v>
      </c>
      <c r="L750" s="337">
        <v>2810.7217799999999</v>
      </c>
      <c r="M750" s="337">
        <v>41.686900000000001</v>
      </c>
      <c r="N750" s="337">
        <v>2852.40868</v>
      </c>
      <c r="O750" s="337">
        <v>5749.3978200000001</v>
      </c>
      <c r="P750" s="337">
        <v>51621.47062</v>
      </c>
      <c r="Q750" s="337">
        <v>0</v>
      </c>
      <c r="R750" s="338">
        <v>51621.47062</v>
      </c>
    </row>
    <row r="751" spans="1:18" s="313" customFormat="1">
      <c r="A751" s="339"/>
      <c r="B751" s="339"/>
      <c r="C751" s="339"/>
      <c r="D751" s="339"/>
      <c r="E751" s="340">
        <v>359</v>
      </c>
      <c r="F751" s="341">
        <v>0</v>
      </c>
      <c r="G751" s="342">
        <v>0</v>
      </c>
      <c r="H751" s="342">
        <v>0</v>
      </c>
      <c r="I751" s="342">
        <v>1558.12221</v>
      </c>
      <c r="J751" s="342">
        <v>131.70798000000002</v>
      </c>
      <c r="K751" s="342">
        <v>1689.8301899999999</v>
      </c>
      <c r="L751" s="342">
        <v>470.298</v>
      </c>
      <c r="M751" s="342">
        <v>0</v>
      </c>
      <c r="N751" s="342">
        <v>470.298</v>
      </c>
      <c r="O751" s="342">
        <v>2160.1281899999999</v>
      </c>
      <c r="P751" s="342">
        <v>37720.575320000004</v>
      </c>
      <c r="Q751" s="342">
        <v>0</v>
      </c>
      <c r="R751" s="343">
        <v>37720.575320000004</v>
      </c>
    </row>
    <row r="752" spans="1:18" s="313" customFormat="1">
      <c r="A752" s="339"/>
      <c r="B752" s="339"/>
      <c r="C752" s="339"/>
      <c r="D752" s="334" t="s">
        <v>204</v>
      </c>
      <c r="E752" s="335">
        <v>347</v>
      </c>
      <c r="F752" s="336">
        <v>0</v>
      </c>
      <c r="G752" s="337">
        <v>0</v>
      </c>
      <c r="H752" s="337">
        <v>0</v>
      </c>
      <c r="I752" s="337">
        <v>1560.1437800000001</v>
      </c>
      <c r="J752" s="337">
        <v>63.965760000000003</v>
      </c>
      <c r="K752" s="337">
        <v>1624.1095399999999</v>
      </c>
      <c r="L752" s="337">
        <v>3801.1116299999999</v>
      </c>
      <c r="M752" s="337">
        <v>76.181640000000002</v>
      </c>
      <c r="N752" s="337">
        <v>3877.2932700000001</v>
      </c>
      <c r="O752" s="337">
        <v>5501.4028099999996</v>
      </c>
      <c r="P752" s="337">
        <v>46395.81583</v>
      </c>
      <c r="Q752" s="337">
        <v>0</v>
      </c>
      <c r="R752" s="338">
        <v>46395.81583</v>
      </c>
    </row>
    <row r="753" spans="1:18" s="313" customFormat="1">
      <c r="A753" s="339"/>
      <c r="B753" s="339"/>
      <c r="C753" s="339"/>
      <c r="D753" s="334" t="s">
        <v>343</v>
      </c>
      <c r="E753" s="335">
        <v>369</v>
      </c>
      <c r="F753" s="336">
        <v>0</v>
      </c>
      <c r="G753" s="337">
        <v>0</v>
      </c>
      <c r="H753" s="337">
        <v>0</v>
      </c>
      <c r="I753" s="337">
        <v>613.90516000000002</v>
      </c>
      <c r="J753" s="337">
        <v>12.086679999999999</v>
      </c>
      <c r="K753" s="337">
        <v>625.99183999999991</v>
      </c>
      <c r="L753" s="337">
        <v>677.45856000000003</v>
      </c>
      <c r="M753" s="337">
        <v>0</v>
      </c>
      <c r="N753" s="337">
        <v>677.45856000000003</v>
      </c>
      <c r="O753" s="337">
        <v>1303.4503999999999</v>
      </c>
      <c r="P753" s="337">
        <v>29420.927319999999</v>
      </c>
      <c r="Q753" s="337">
        <v>0</v>
      </c>
      <c r="R753" s="338">
        <v>29420.927319999999</v>
      </c>
    </row>
    <row r="754" spans="1:18" s="313" customFormat="1">
      <c r="A754" s="339"/>
      <c r="B754" s="339"/>
      <c r="C754" s="339"/>
      <c r="D754" s="334" t="s">
        <v>344</v>
      </c>
      <c r="E754" s="335">
        <v>370</v>
      </c>
      <c r="F754" s="336">
        <v>0</v>
      </c>
      <c r="G754" s="337">
        <v>0</v>
      </c>
      <c r="H754" s="337">
        <v>0</v>
      </c>
      <c r="I754" s="337">
        <v>1058.32221</v>
      </c>
      <c r="J754" s="337">
        <v>365.02803</v>
      </c>
      <c r="K754" s="337">
        <v>1423.35024</v>
      </c>
      <c r="L754" s="337">
        <v>1765.2134900000001</v>
      </c>
      <c r="M754" s="337">
        <v>0</v>
      </c>
      <c r="N754" s="337">
        <v>1765.2134900000001</v>
      </c>
      <c r="O754" s="337">
        <v>3188.5637299999999</v>
      </c>
      <c r="P754" s="337">
        <v>21946.108519999998</v>
      </c>
      <c r="Q754" s="337">
        <v>0</v>
      </c>
      <c r="R754" s="338">
        <v>21946.108519999998</v>
      </c>
    </row>
    <row r="755" spans="1:18" s="313" customFormat="1">
      <c r="A755" s="339"/>
      <c r="B755" s="339"/>
      <c r="C755" s="339"/>
      <c r="D755" s="334" t="s">
        <v>205</v>
      </c>
      <c r="E755" s="335">
        <v>364</v>
      </c>
      <c r="F755" s="336">
        <v>0</v>
      </c>
      <c r="G755" s="337">
        <v>0</v>
      </c>
      <c r="H755" s="337">
        <v>0</v>
      </c>
      <c r="I755" s="337">
        <v>1838.80331</v>
      </c>
      <c r="J755" s="337">
        <v>6.3193299999999999</v>
      </c>
      <c r="K755" s="337">
        <v>1845.1226399999998</v>
      </c>
      <c r="L755" s="337">
        <v>1024.8610899999999</v>
      </c>
      <c r="M755" s="337">
        <v>0</v>
      </c>
      <c r="N755" s="337">
        <v>1024.8610899999999</v>
      </c>
      <c r="O755" s="337">
        <v>2869.9837299999999</v>
      </c>
      <c r="P755" s="337">
        <v>53767.527950000003</v>
      </c>
      <c r="Q755" s="337">
        <v>0</v>
      </c>
      <c r="R755" s="338">
        <v>53767.527950000003</v>
      </c>
    </row>
    <row r="756" spans="1:18" s="313" customFormat="1">
      <c r="A756" s="339"/>
      <c r="B756" s="339"/>
      <c r="C756" s="334" t="s">
        <v>208</v>
      </c>
      <c r="D756" s="334" t="s">
        <v>208</v>
      </c>
      <c r="E756" s="335">
        <v>258</v>
      </c>
      <c r="F756" s="336">
        <v>0</v>
      </c>
      <c r="G756" s="337">
        <v>0</v>
      </c>
      <c r="H756" s="337">
        <v>0</v>
      </c>
      <c r="I756" s="337">
        <v>1377.12942</v>
      </c>
      <c r="J756" s="337">
        <v>73.145630000000011</v>
      </c>
      <c r="K756" s="337">
        <v>1450.27505</v>
      </c>
      <c r="L756" s="337">
        <v>1403.4591399999999</v>
      </c>
      <c r="M756" s="337">
        <v>12.584479999999999</v>
      </c>
      <c r="N756" s="337">
        <v>1416.0436200000001</v>
      </c>
      <c r="O756" s="337">
        <v>2866.3186700000001</v>
      </c>
      <c r="P756" s="337">
        <v>34199.830580000002</v>
      </c>
      <c r="Q756" s="337">
        <v>0</v>
      </c>
      <c r="R756" s="338">
        <v>34199.830580000002</v>
      </c>
    </row>
    <row r="757" spans="1:18" s="313" customFormat="1">
      <c r="A757" s="339"/>
      <c r="B757" s="339"/>
      <c r="C757" s="334" t="s">
        <v>288</v>
      </c>
      <c r="D757" s="334" t="s">
        <v>345</v>
      </c>
      <c r="E757" s="335">
        <v>274</v>
      </c>
      <c r="F757" s="336">
        <v>0</v>
      </c>
      <c r="G757" s="337">
        <v>0</v>
      </c>
      <c r="H757" s="337">
        <v>0</v>
      </c>
      <c r="I757" s="337">
        <v>798.70477000000005</v>
      </c>
      <c r="J757" s="337">
        <v>48.777620000000006</v>
      </c>
      <c r="K757" s="337">
        <v>847.48239000000001</v>
      </c>
      <c r="L757" s="337">
        <v>1311.5358999999999</v>
      </c>
      <c r="M757" s="337">
        <v>0</v>
      </c>
      <c r="N757" s="337">
        <v>1311.5358999999999</v>
      </c>
      <c r="O757" s="337">
        <v>2159.01829</v>
      </c>
      <c r="P757" s="337">
        <v>18612.318510000001</v>
      </c>
      <c r="Q757" s="337">
        <v>0</v>
      </c>
      <c r="R757" s="338">
        <v>18612.318510000001</v>
      </c>
    </row>
    <row r="758" spans="1:18" s="313" customFormat="1">
      <c r="A758" s="339"/>
      <c r="B758" s="339"/>
      <c r="C758" s="339"/>
      <c r="D758" s="334" t="s">
        <v>346</v>
      </c>
      <c r="E758" s="335">
        <v>331</v>
      </c>
      <c r="F758" s="336">
        <v>0</v>
      </c>
      <c r="G758" s="337">
        <v>0</v>
      </c>
      <c r="H758" s="337">
        <v>0</v>
      </c>
      <c r="I758" s="337">
        <v>3.8276500000000002</v>
      </c>
      <c r="J758" s="337">
        <v>0</v>
      </c>
      <c r="K758" s="337">
        <v>3.8276500000000002</v>
      </c>
      <c r="L758" s="337">
        <v>0.50839999999999996</v>
      </c>
      <c r="M758" s="337">
        <v>0</v>
      </c>
      <c r="N758" s="337">
        <v>0.50839999999999996</v>
      </c>
      <c r="O758" s="337">
        <v>4.3360500000000002</v>
      </c>
      <c r="P758" s="337">
        <v>2281.3934399999998</v>
      </c>
      <c r="Q758" s="337">
        <v>0</v>
      </c>
      <c r="R758" s="338">
        <v>2281.3934399999998</v>
      </c>
    </row>
    <row r="759" spans="1:18" s="313" customFormat="1">
      <c r="A759" s="339"/>
      <c r="B759" s="339"/>
      <c r="C759" s="334" t="s">
        <v>209</v>
      </c>
      <c r="D759" s="334" t="s">
        <v>210</v>
      </c>
      <c r="E759" s="335">
        <v>94</v>
      </c>
      <c r="F759" s="336">
        <v>0</v>
      </c>
      <c r="G759" s="337">
        <v>0</v>
      </c>
      <c r="H759" s="337">
        <v>0</v>
      </c>
      <c r="I759" s="337">
        <v>3558.8327400000003</v>
      </c>
      <c r="J759" s="337">
        <v>153.22642000000002</v>
      </c>
      <c r="K759" s="337">
        <v>3712.0591600000002</v>
      </c>
      <c r="L759" s="337">
        <v>2459.6395899999998</v>
      </c>
      <c r="M759" s="337">
        <v>117.46200999999999</v>
      </c>
      <c r="N759" s="337">
        <v>2577.1016</v>
      </c>
      <c r="O759" s="337">
        <v>6289.1607599999998</v>
      </c>
      <c r="P759" s="337">
        <v>71924.917799999996</v>
      </c>
      <c r="Q759" s="337">
        <v>0</v>
      </c>
      <c r="R759" s="338">
        <v>71924.917799999996</v>
      </c>
    </row>
    <row r="760" spans="1:18" s="313" customFormat="1">
      <c r="A760" s="339"/>
      <c r="B760" s="339"/>
      <c r="C760" s="334" t="s">
        <v>211</v>
      </c>
      <c r="D760" s="334" t="s">
        <v>347</v>
      </c>
      <c r="E760" s="335">
        <v>255</v>
      </c>
      <c r="F760" s="336">
        <v>0</v>
      </c>
      <c r="G760" s="337">
        <v>0</v>
      </c>
      <c r="H760" s="337">
        <v>0</v>
      </c>
      <c r="I760" s="337">
        <v>1715.8744299999998</v>
      </c>
      <c r="J760" s="337">
        <v>143.22545000000002</v>
      </c>
      <c r="K760" s="337">
        <v>1859.09988</v>
      </c>
      <c r="L760" s="337">
        <v>1398.4747</v>
      </c>
      <c r="M760" s="337">
        <v>0</v>
      </c>
      <c r="N760" s="337">
        <v>1398.4747</v>
      </c>
      <c r="O760" s="337">
        <v>3257.57458</v>
      </c>
      <c r="P760" s="337">
        <v>35251.160109999997</v>
      </c>
      <c r="Q760" s="337">
        <v>0</v>
      </c>
      <c r="R760" s="338">
        <v>35251.160109999997</v>
      </c>
    </row>
    <row r="761" spans="1:18" s="313" customFormat="1">
      <c r="A761" s="339"/>
      <c r="B761" s="339"/>
      <c r="C761" s="339"/>
      <c r="D761" s="334" t="s">
        <v>212</v>
      </c>
      <c r="E761" s="335">
        <v>124</v>
      </c>
      <c r="F761" s="336">
        <v>0</v>
      </c>
      <c r="G761" s="337">
        <v>0</v>
      </c>
      <c r="H761" s="337">
        <v>0</v>
      </c>
      <c r="I761" s="337">
        <v>2269.5493999999999</v>
      </c>
      <c r="J761" s="337">
        <v>223.64509000000001</v>
      </c>
      <c r="K761" s="337">
        <v>2493.1944900000003</v>
      </c>
      <c r="L761" s="337">
        <v>3292.53917</v>
      </c>
      <c r="M761" s="337">
        <v>179.71199999999999</v>
      </c>
      <c r="N761" s="337">
        <v>3472.25117</v>
      </c>
      <c r="O761" s="337">
        <v>5965.4456600000003</v>
      </c>
      <c r="P761" s="337">
        <v>34810.638290000003</v>
      </c>
      <c r="Q761" s="337">
        <v>0</v>
      </c>
      <c r="R761" s="338">
        <v>34810.638290000003</v>
      </c>
    </row>
    <row r="762" spans="1:18" s="313" customFormat="1">
      <c r="A762" s="339"/>
      <c r="B762" s="339"/>
      <c r="C762" s="339"/>
      <c r="D762" s="334" t="s">
        <v>348</v>
      </c>
      <c r="E762" s="335">
        <v>177</v>
      </c>
      <c r="F762" s="336">
        <v>0</v>
      </c>
      <c r="G762" s="337">
        <v>0</v>
      </c>
      <c r="H762" s="337">
        <v>0</v>
      </c>
      <c r="I762" s="337">
        <v>244.15295999999998</v>
      </c>
      <c r="J762" s="337">
        <v>3.3700000000000002E-3</v>
      </c>
      <c r="K762" s="337">
        <v>244.15633</v>
      </c>
      <c r="L762" s="337">
        <v>485.70334000000003</v>
      </c>
      <c r="M762" s="337">
        <v>0</v>
      </c>
      <c r="N762" s="337">
        <v>485.70334000000003</v>
      </c>
      <c r="O762" s="337">
        <v>729.85967000000005</v>
      </c>
      <c r="P762" s="337">
        <v>15283.282660000001</v>
      </c>
      <c r="Q762" s="337">
        <v>0</v>
      </c>
      <c r="R762" s="338">
        <v>15283.282660000001</v>
      </c>
    </row>
    <row r="763" spans="1:18" s="313" customFormat="1">
      <c r="A763" s="339"/>
      <c r="B763" s="334" t="s">
        <v>6</v>
      </c>
      <c r="C763" s="334" t="s">
        <v>213</v>
      </c>
      <c r="D763" s="334" t="s">
        <v>6</v>
      </c>
      <c r="E763" s="335">
        <v>95</v>
      </c>
      <c r="F763" s="336">
        <v>0.92747999999999997</v>
      </c>
      <c r="G763" s="337">
        <v>0</v>
      </c>
      <c r="H763" s="337">
        <v>0.92747999999999997</v>
      </c>
      <c r="I763" s="337">
        <v>4427.5511999999999</v>
      </c>
      <c r="J763" s="337">
        <v>48.30883</v>
      </c>
      <c r="K763" s="337">
        <v>4475.8600299999998</v>
      </c>
      <c r="L763" s="337">
        <v>5448.1688199999999</v>
      </c>
      <c r="M763" s="337">
        <v>179.98217000000002</v>
      </c>
      <c r="N763" s="337">
        <v>5628.1509900000001</v>
      </c>
      <c r="O763" s="337">
        <v>10104.9385</v>
      </c>
      <c r="P763" s="337">
        <v>75103.341809999998</v>
      </c>
      <c r="Q763" s="337">
        <v>0</v>
      </c>
      <c r="R763" s="338">
        <v>75103.341809999998</v>
      </c>
    </row>
    <row r="764" spans="1:18" s="313" customFormat="1">
      <c r="A764" s="339"/>
      <c r="B764" s="339"/>
      <c r="C764" s="339"/>
      <c r="D764" s="339"/>
      <c r="E764" s="340">
        <v>142</v>
      </c>
      <c r="F764" s="341">
        <v>2.01037</v>
      </c>
      <c r="G764" s="342">
        <v>0</v>
      </c>
      <c r="H764" s="342">
        <v>2.01037</v>
      </c>
      <c r="I764" s="342">
        <v>2871.0406000000003</v>
      </c>
      <c r="J764" s="342">
        <v>500.65946000000002</v>
      </c>
      <c r="K764" s="342">
        <v>3371.7000600000001</v>
      </c>
      <c r="L764" s="342">
        <v>2251.0087200000003</v>
      </c>
      <c r="M764" s="342">
        <v>0</v>
      </c>
      <c r="N764" s="342">
        <v>2251.0087200000003</v>
      </c>
      <c r="O764" s="342">
        <v>5624.7191500000008</v>
      </c>
      <c r="P764" s="342">
        <v>50537.645270000001</v>
      </c>
      <c r="Q764" s="342">
        <v>0</v>
      </c>
      <c r="R764" s="343">
        <v>50537.645270000001</v>
      </c>
    </row>
    <row r="765" spans="1:18" s="313" customFormat="1">
      <c r="A765" s="339"/>
      <c r="B765" s="339"/>
      <c r="C765" s="334" t="s">
        <v>349</v>
      </c>
      <c r="D765" s="334" t="s">
        <v>349</v>
      </c>
      <c r="E765" s="335">
        <v>192</v>
      </c>
      <c r="F765" s="336">
        <v>0</v>
      </c>
      <c r="G765" s="337">
        <v>0</v>
      </c>
      <c r="H765" s="337">
        <v>0</v>
      </c>
      <c r="I765" s="337">
        <v>2128.9240800000002</v>
      </c>
      <c r="J765" s="337">
        <v>140.72639000000001</v>
      </c>
      <c r="K765" s="337">
        <v>2269.65047</v>
      </c>
      <c r="L765" s="337">
        <v>3088.73153</v>
      </c>
      <c r="M765" s="337">
        <v>43.8048</v>
      </c>
      <c r="N765" s="337">
        <v>3132.5363299999999</v>
      </c>
      <c r="O765" s="337">
        <v>5402.1867999999995</v>
      </c>
      <c r="P765" s="337">
        <v>43266.39849</v>
      </c>
      <c r="Q765" s="337">
        <v>0</v>
      </c>
      <c r="R765" s="338">
        <v>43266.39849</v>
      </c>
    </row>
    <row r="766" spans="1:18" s="313" customFormat="1">
      <c r="A766" s="339"/>
      <c r="B766" s="339"/>
      <c r="C766" s="334" t="s">
        <v>350</v>
      </c>
      <c r="D766" s="334" t="s">
        <v>351</v>
      </c>
      <c r="E766" s="335">
        <v>377</v>
      </c>
      <c r="F766" s="336">
        <v>0</v>
      </c>
      <c r="G766" s="337">
        <v>0</v>
      </c>
      <c r="H766" s="337">
        <v>0</v>
      </c>
      <c r="I766" s="337">
        <v>30.612839999999998</v>
      </c>
      <c r="J766" s="337">
        <v>0</v>
      </c>
      <c r="K766" s="337">
        <v>30.612839999999998</v>
      </c>
      <c r="L766" s="337">
        <v>0.72150000000000003</v>
      </c>
      <c r="M766" s="337">
        <v>0</v>
      </c>
      <c r="N766" s="337">
        <v>0.72150000000000003</v>
      </c>
      <c r="O766" s="337">
        <v>31.334340000000001</v>
      </c>
      <c r="P766" s="337">
        <v>5317.402</v>
      </c>
      <c r="Q766" s="337">
        <v>0</v>
      </c>
      <c r="R766" s="338">
        <v>5317.402</v>
      </c>
    </row>
    <row r="767" spans="1:18" s="313" customFormat="1">
      <c r="A767" s="339"/>
      <c r="B767" s="339"/>
      <c r="C767" s="334" t="s">
        <v>352</v>
      </c>
      <c r="D767" s="334" t="s">
        <v>352</v>
      </c>
      <c r="E767" s="335">
        <v>335</v>
      </c>
      <c r="F767" s="336">
        <v>0</v>
      </c>
      <c r="G767" s="337">
        <v>0</v>
      </c>
      <c r="H767" s="337">
        <v>0</v>
      </c>
      <c r="I767" s="337">
        <v>8.1343999999999994</v>
      </c>
      <c r="J767" s="337">
        <v>0</v>
      </c>
      <c r="K767" s="337">
        <v>8.1343999999999994</v>
      </c>
      <c r="L767" s="337">
        <v>0</v>
      </c>
      <c r="M767" s="337">
        <v>0</v>
      </c>
      <c r="N767" s="337">
        <v>0</v>
      </c>
      <c r="O767" s="337">
        <v>8.1343999999999994</v>
      </c>
      <c r="P767" s="337">
        <v>1961.0798300000001</v>
      </c>
      <c r="Q767" s="337">
        <v>0</v>
      </c>
      <c r="R767" s="338">
        <v>1961.0798300000001</v>
      </c>
    </row>
    <row r="768" spans="1:18" s="313" customFormat="1">
      <c r="A768" s="339"/>
      <c r="B768" s="334" t="s">
        <v>7</v>
      </c>
      <c r="C768" s="334" t="s">
        <v>353</v>
      </c>
      <c r="D768" s="334" t="s">
        <v>353</v>
      </c>
      <c r="E768" s="335">
        <v>243</v>
      </c>
      <c r="F768" s="336">
        <v>2.3565200000000002</v>
      </c>
      <c r="G768" s="337">
        <v>0</v>
      </c>
      <c r="H768" s="337">
        <v>2.3565200000000002</v>
      </c>
      <c r="I768" s="337">
        <v>4008.0266799999999</v>
      </c>
      <c r="J768" s="337">
        <v>183.10398999999998</v>
      </c>
      <c r="K768" s="337">
        <v>4191.1306699999996</v>
      </c>
      <c r="L768" s="337">
        <v>2867.3433</v>
      </c>
      <c r="M768" s="337">
        <v>0</v>
      </c>
      <c r="N768" s="337">
        <v>2867.3433</v>
      </c>
      <c r="O768" s="337">
        <v>7060.8304900000003</v>
      </c>
      <c r="P768" s="337">
        <v>48791.544540000003</v>
      </c>
      <c r="Q768" s="337">
        <v>0</v>
      </c>
      <c r="R768" s="338">
        <v>48791.544540000003</v>
      </c>
    </row>
    <row r="769" spans="1:18" s="313" customFormat="1">
      <c r="A769" s="339"/>
      <c r="B769" s="339"/>
      <c r="C769" s="334" t="s">
        <v>7</v>
      </c>
      <c r="D769" s="334" t="s">
        <v>7</v>
      </c>
      <c r="E769" s="335">
        <v>140</v>
      </c>
      <c r="F769" s="336">
        <v>0.18311000000000002</v>
      </c>
      <c r="G769" s="337">
        <v>0</v>
      </c>
      <c r="H769" s="337">
        <v>0.18311000000000002</v>
      </c>
      <c r="I769" s="337">
        <v>5806.3328000000001</v>
      </c>
      <c r="J769" s="337">
        <v>163.75570000000002</v>
      </c>
      <c r="K769" s="337">
        <v>5970.0884999999998</v>
      </c>
      <c r="L769" s="337">
        <v>18263.564999999999</v>
      </c>
      <c r="M769" s="337">
        <v>112.08959</v>
      </c>
      <c r="N769" s="337">
        <v>18375.654589999998</v>
      </c>
      <c r="O769" s="337">
        <v>24345.926199999998</v>
      </c>
      <c r="P769" s="337">
        <v>128833.42237999999</v>
      </c>
      <c r="Q769" s="337">
        <v>512.70717999999999</v>
      </c>
      <c r="R769" s="338">
        <v>129346.12956</v>
      </c>
    </row>
    <row r="770" spans="1:18" s="313" customFormat="1">
      <c r="A770" s="339"/>
      <c r="B770" s="339"/>
      <c r="C770" s="339"/>
      <c r="D770" s="339"/>
      <c r="E770" s="340">
        <v>300</v>
      </c>
      <c r="F770" s="341">
        <v>1.2738699999999998</v>
      </c>
      <c r="G770" s="342">
        <v>0</v>
      </c>
      <c r="H770" s="342">
        <v>1.2738699999999998</v>
      </c>
      <c r="I770" s="342">
        <v>4073.8693800000001</v>
      </c>
      <c r="J770" s="342">
        <v>91.033070000000009</v>
      </c>
      <c r="K770" s="342">
        <v>4164.9024500000005</v>
      </c>
      <c r="L770" s="342">
        <v>7696.5831799999996</v>
      </c>
      <c r="M770" s="342">
        <v>73.071880000000007</v>
      </c>
      <c r="N770" s="342">
        <v>7769.6550599999991</v>
      </c>
      <c r="O770" s="342">
        <v>11935.831380000001</v>
      </c>
      <c r="P770" s="342">
        <v>83895.902569999991</v>
      </c>
      <c r="Q770" s="342">
        <v>0</v>
      </c>
      <c r="R770" s="343">
        <v>83895.902569999991</v>
      </c>
    </row>
    <row r="771" spans="1:18" s="313" customFormat="1">
      <c r="A771" s="339"/>
      <c r="B771" s="339"/>
      <c r="C771" s="334" t="s">
        <v>354</v>
      </c>
      <c r="D771" s="334" t="s">
        <v>354</v>
      </c>
      <c r="E771" s="335">
        <v>151</v>
      </c>
      <c r="F771" s="336">
        <v>0</v>
      </c>
      <c r="G771" s="337">
        <v>0</v>
      </c>
      <c r="H771" s="337">
        <v>0</v>
      </c>
      <c r="I771" s="337">
        <v>1523.93181</v>
      </c>
      <c r="J771" s="337">
        <v>8.3015499999999989</v>
      </c>
      <c r="K771" s="337">
        <v>1532.2333600000002</v>
      </c>
      <c r="L771" s="337">
        <v>2416.1277</v>
      </c>
      <c r="M771" s="337">
        <v>0</v>
      </c>
      <c r="N771" s="337">
        <v>2416.1277</v>
      </c>
      <c r="O771" s="337">
        <v>3948.3610600000002</v>
      </c>
      <c r="P771" s="337">
        <v>36331.370999999999</v>
      </c>
      <c r="Q771" s="337">
        <v>0</v>
      </c>
      <c r="R771" s="338">
        <v>36331.370999999999</v>
      </c>
    </row>
    <row r="772" spans="1:18" s="313" customFormat="1">
      <c r="A772" s="339"/>
      <c r="B772" s="339"/>
      <c r="C772" s="339"/>
      <c r="D772" s="334" t="s">
        <v>355</v>
      </c>
      <c r="E772" s="335">
        <v>271</v>
      </c>
      <c r="F772" s="336">
        <v>0</v>
      </c>
      <c r="G772" s="337">
        <v>0</v>
      </c>
      <c r="H772" s="337">
        <v>0</v>
      </c>
      <c r="I772" s="337">
        <v>9.5228400000000004</v>
      </c>
      <c r="J772" s="337">
        <v>2.6199999999999999E-3</v>
      </c>
      <c r="K772" s="337">
        <v>9.5254599999999989</v>
      </c>
      <c r="L772" s="337">
        <v>10</v>
      </c>
      <c r="M772" s="337">
        <v>0</v>
      </c>
      <c r="N772" s="337">
        <v>10</v>
      </c>
      <c r="O772" s="337">
        <v>19.525459999999999</v>
      </c>
      <c r="P772" s="337">
        <v>3292.5479799999998</v>
      </c>
      <c r="Q772" s="337">
        <v>0</v>
      </c>
      <c r="R772" s="338">
        <v>3292.5479799999998</v>
      </c>
    </row>
    <row r="773" spans="1:18" s="313" customFormat="1">
      <c r="A773" s="339"/>
      <c r="B773" s="339"/>
      <c r="C773" s="334" t="s">
        <v>214</v>
      </c>
      <c r="D773" s="334" t="s">
        <v>214</v>
      </c>
      <c r="E773" s="335">
        <v>172</v>
      </c>
      <c r="F773" s="336">
        <v>0</v>
      </c>
      <c r="G773" s="337">
        <v>0</v>
      </c>
      <c r="H773" s="337">
        <v>0</v>
      </c>
      <c r="I773" s="337">
        <v>1720.0427</v>
      </c>
      <c r="J773" s="337">
        <v>2.7556799999999999</v>
      </c>
      <c r="K773" s="337">
        <v>1722.79838</v>
      </c>
      <c r="L773" s="337">
        <v>3533.5074100000002</v>
      </c>
      <c r="M773" s="337">
        <v>0</v>
      </c>
      <c r="N773" s="337">
        <v>3533.5074100000002</v>
      </c>
      <c r="O773" s="337">
        <v>5256.3057900000003</v>
      </c>
      <c r="P773" s="337">
        <v>92376.486269999994</v>
      </c>
      <c r="Q773" s="337">
        <v>0</v>
      </c>
      <c r="R773" s="338">
        <v>92376.486269999994</v>
      </c>
    </row>
    <row r="774" spans="1:18" s="313" customFormat="1">
      <c r="A774" s="339"/>
      <c r="B774" s="339"/>
      <c r="C774" s="339"/>
      <c r="D774" s="334" t="s">
        <v>356</v>
      </c>
      <c r="E774" s="335">
        <v>402</v>
      </c>
      <c r="F774" s="336">
        <v>0</v>
      </c>
      <c r="G774" s="337">
        <v>0</v>
      </c>
      <c r="H774" s="337">
        <v>0</v>
      </c>
      <c r="I774" s="337">
        <v>36.365850000000002</v>
      </c>
      <c r="J774" s="337">
        <v>0</v>
      </c>
      <c r="K774" s="337">
        <v>36.365850000000002</v>
      </c>
      <c r="L774" s="337">
        <v>0</v>
      </c>
      <c r="M774" s="337">
        <v>0</v>
      </c>
      <c r="N774" s="337">
        <v>0</v>
      </c>
      <c r="O774" s="337">
        <v>36.365850000000002</v>
      </c>
      <c r="P774" s="337">
        <v>4830.9802199999995</v>
      </c>
      <c r="Q774" s="337">
        <v>0</v>
      </c>
      <c r="R774" s="338">
        <v>4830.9802199999995</v>
      </c>
    </row>
    <row r="775" spans="1:18" s="313" customFormat="1">
      <c r="A775" s="339"/>
      <c r="B775" s="339"/>
      <c r="C775" s="339"/>
      <c r="D775" s="334" t="s">
        <v>357</v>
      </c>
      <c r="E775" s="335">
        <v>287</v>
      </c>
      <c r="F775" s="336">
        <v>0</v>
      </c>
      <c r="G775" s="337">
        <v>0</v>
      </c>
      <c r="H775" s="337">
        <v>0</v>
      </c>
      <c r="I775" s="337">
        <v>4.3977399999999998</v>
      </c>
      <c r="J775" s="337">
        <v>2.2000000000000001E-4</v>
      </c>
      <c r="K775" s="337">
        <v>4.3979600000000003</v>
      </c>
      <c r="L775" s="337">
        <v>0</v>
      </c>
      <c r="M775" s="337">
        <v>0</v>
      </c>
      <c r="N775" s="337">
        <v>0</v>
      </c>
      <c r="O775" s="337">
        <v>4.3979600000000003</v>
      </c>
      <c r="P775" s="337">
        <v>6115.9924800000008</v>
      </c>
      <c r="Q775" s="337">
        <v>0</v>
      </c>
      <c r="R775" s="338">
        <v>6115.9924800000008</v>
      </c>
    </row>
    <row r="776" spans="1:18" s="313" customFormat="1">
      <c r="A776" s="339"/>
      <c r="B776" s="339"/>
      <c r="C776" s="334" t="s">
        <v>358</v>
      </c>
      <c r="D776" s="334" t="s">
        <v>358</v>
      </c>
      <c r="E776" s="335">
        <v>280</v>
      </c>
      <c r="F776" s="336">
        <v>0</v>
      </c>
      <c r="G776" s="337">
        <v>0</v>
      </c>
      <c r="H776" s="337">
        <v>0</v>
      </c>
      <c r="I776" s="337">
        <v>1795.4140400000001</v>
      </c>
      <c r="J776" s="337">
        <v>4.6046199999999997</v>
      </c>
      <c r="K776" s="337">
        <v>1800.01866</v>
      </c>
      <c r="L776" s="337">
        <v>2579.2724199999998</v>
      </c>
      <c r="M776" s="337">
        <v>0</v>
      </c>
      <c r="N776" s="337">
        <v>2579.2724199999998</v>
      </c>
      <c r="O776" s="337">
        <v>4379.29108</v>
      </c>
      <c r="P776" s="337">
        <v>47778.008179999997</v>
      </c>
      <c r="Q776" s="337">
        <v>0</v>
      </c>
      <c r="R776" s="338">
        <v>47778.008179999997</v>
      </c>
    </row>
    <row r="777" spans="1:18" s="313" customFormat="1">
      <c r="A777" s="339"/>
      <c r="B777" s="339"/>
      <c r="C777" s="334" t="s">
        <v>359</v>
      </c>
      <c r="D777" s="334" t="s">
        <v>360</v>
      </c>
      <c r="E777" s="335">
        <v>213</v>
      </c>
      <c r="F777" s="336">
        <v>0</v>
      </c>
      <c r="G777" s="337">
        <v>0</v>
      </c>
      <c r="H777" s="337">
        <v>0</v>
      </c>
      <c r="I777" s="337">
        <v>2471.09393</v>
      </c>
      <c r="J777" s="337">
        <v>4.1614899999999997</v>
      </c>
      <c r="K777" s="337">
        <v>2475.25542</v>
      </c>
      <c r="L777" s="337">
        <v>2762.8132799999998</v>
      </c>
      <c r="M777" s="337">
        <v>0</v>
      </c>
      <c r="N777" s="337">
        <v>2762.8132799999998</v>
      </c>
      <c r="O777" s="337">
        <v>5238.0686999999998</v>
      </c>
      <c r="P777" s="337">
        <v>74264.570569999996</v>
      </c>
      <c r="Q777" s="337">
        <v>0</v>
      </c>
      <c r="R777" s="338">
        <v>74264.570569999996</v>
      </c>
    </row>
    <row r="778" spans="1:18" s="313" customFormat="1">
      <c r="A778" s="339"/>
      <c r="B778" s="339"/>
      <c r="C778" s="334" t="s">
        <v>215</v>
      </c>
      <c r="D778" s="334" t="s">
        <v>215</v>
      </c>
      <c r="E778" s="335">
        <v>83</v>
      </c>
      <c r="F778" s="336">
        <v>557.75450999999998</v>
      </c>
      <c r="G778" s="337">
        <v>0</v>
      </c>
      <c r="H778" s="337">
        <v>557.75450999999998</v>
      </c>
      <c r="I778" s="337">
        <v>5232.7563600000003</v>
      </c>
      <c r="J778" s="337">
        <v>3.2522600000000002</v>
      </c>
      <c r="K778" s="337">
        <v>5236.0086200000005</v>
      </c>
      <c r="L778" s="337">
        <v>3227.5724399999999</v>
      </c>
      <c r="M778" s="337">
        <v>2.71496</v>
      </c>
      <c r="N778" s="337">
        <v>3230.2873999999997</v>
      </c>
      <c r="O778" s="337">
        <v>9024.0505299999986</v>
      </c>
      <c r="P778" s="337">
        <v>67016.742689999999</v>
      </c>
      <c r="Q778" s="337">
        <v>0</v>
      </c>
      <c r="R778" s="338">
        <v>67016.742689999999</v>
      </c>
    </row>
    <row r="779" spans="1:18" s="313" customFormat="1">
      <c r="A779" s="339"/>
      <c r="B779" s="339"/>
      <c r="C779" s="339"/>
      <c r="D779" s="339"/>
      <c r="E779" s="340">
        <v>221</v>
      </c>
      <c r="F779" s="341">
        <v>3.6673400000000003</v>
      </c>
      <c r="G779" s="342">
        <v>0</v>
      </c>
      <c r="H779" s="342">
        <v>3.6673400000000003</v>
      </c>
      <c r="I779" s="342">
        <v>3503.4991400000004</v>
      </c>
      <c r="J779" s="342">
        <v>87.106200000000001</v>
      </c>
      <c r="K779" s="342">
        <v>3590.6053400000001</v>
      </c>
      <c r="L779" s="342">
        <v>1854.49126</v>
      </c>
      <c r="M779" s="342">
        <v>16.96444</v>
      </c>
      <c r="N779" s="342">
        <v>1871.4557</v>
      </c>
      <c r="O779" s="342">
        <v>5465.7283799999996</v>
      </c>
      <c r="P779" s="342">
        <v>61587.716479999995</v>
      </c>
      <c r="Q779" s="342">
        <v>0</v>
      </c>
      <c r="R779" s="343">
        <v>61587.716479999995</v>
      </c>
    </row>
    <row r="780" spans="1:18" s="313" customFormat="1">
      <c r="A780" s="339"/>
      <c r="B780" s="339"/>
      <c r="C780" s="334" t="s">
        <v>331</v>
      </c>
      <c r="D780" s="334" t="s">
        <v>361</v>
      </c>
      <c r="E780" s="335">
        <v>171</v>
      </c>
      <c r="F780" s="336">
        <v>0</v>
      </c>
      <c r="G780" s="337">
        <v>0</v>
      </c>
      <c r="H780" s="337">
        <v>0</v>
      </c>
      <c r="I780" s="337">
        <v>91.655410000000003</v>
      </c>
      <c r="J780" s="337">
        <v>0.12422</v>
      </c>
      <c r="K780" s="337">
        <v>91.779630000000012</v>
      </c>
      <c r="L780" s="337">
        <v>287.85940999999997</v>
      </c>
      <c r="M780" s="337">
        <v>0</v>
      </c>
      <c r="N780" s="337">
        <v>287.85940999999997</v>
      </c>
      <c r="O780" s="337">
        <v>379.63903999999997</v>
      </c>
      <c r="P780" s="337">
        <v>18119.709460000002</v>
      </c>
      <c r="Q780" s="337">
        <v>0</v>
      </c>
      <c r="R780" s="338">
        <v>18119.709460000002</v>
      </c>
    </row>
    <row r="781" spans="1:18" s="313" customFormat="1">
      <c r="A781" s="339"/>
      <c r="B781" s="339"/>
      <c r="C781" s="334" t="s">
        <v>362</v>
      </c>
      <c r="D781" s="334" t="s">
        <v>362</v>
      </c>
      <c r="E781" s="335">
        <v>199</v>
      </c>
      <c r="F781" s="336">
        <v>0</v>
      </c>
      <c r="G781" s="337">
        <v>0</v>
      </c>
      <c r="H781" s="337">
        <v>0</v>
      </c>
      <c r="I781" s="337">
        <v>27.964020000000001</v>
      </c>
      <c r="J781" s="337">
        <v>2.96E-3</v>
      </c>
      <c r="K781" s="337">
        <v>27.96698</v>
      </c>
      <c r="L781" s="337">
        <v>0</v>
      </c>
      <c r="M781" s="337">
        <v>0</v>
      </c>
      <c r="N781" s="337">
        <v>0</v>
      </c>
      <c r="O781" s="337">
        <v>27.96698</v>
      </c>
      <c r="P781" s="337">
        <v>7435.4191600000004</v>
      </c>
      <c r="Q781" s="337">
        <v>0</v>
      </c>
      <c r="R781" s="338">
        <v>7435.4191600000004</v>
      </c>
    </row>
    <row r="782" spans="1:18" s="313" customFormat="1">
      <c r="A782" s="339"/>
      <c r="B782" s="339"/>
      <c r="C782" s="334" t="s">
        <v>68</v>
      </c>
      <c r="D782" s="334" t="s">
        <v>68</v>
      </c>
      <c r="E782" s="335">
        <v>326</v>
      </c>
      <c r="F782" s="336">
        <v>0</v>
      </c>
      <c r="G782" s="337">
        <v>0</v>
      </c>
      <c r="H782" s="337">
        <v>0</v>
      </c>
      <c r="I782" s="337">
        <v>1085.5013700000002</v>
      </c>
      <c r="J782" s="337">
        <v>0.15062999999999999</v>
      </c>
      <c r="K782" s="337">
        <v>1085.652</v>
      </c>
      <c r="L782" s="337">
        <v>1631.92596</v>
      </c>
      <c r="M782" s="337">
        <v>0</v>
      </c>
      <c r="N782" s="337">
        <v>1631.92596</v>
      </c>
      <c r="O782" s="337">
        <v>2717.5779600000001</v>
      </c>
      <c r="P782" s="337">
        <v>13908.61016</v>
      </c>
      <c r="Q782" s="337">
        <v>0</v>
      </c>
      <c r="R782" s="338">
        <v>13908.61016</v>
      </c>
    </row>
    <row r="783" spans="1:18" s="313" customFormat="1">
      <c r="A783" s="339"/>
      <c r="B783" s="339"/>
      <c r="C783" s="339"/>
      <c r="D783" s="334" t="s">
        <v>363</v>
      </c>
      <c r="E783" s="335">
        <v>200</v>
      </c>
      <c r="F783" s="336">
        <v>0</v>
      </c>
      <c r="G783" s="337">
        <v>0</v>
      </c>
      <c r="H783" s="337">
        <v>0</v>
      </c>
      <c r="I783" s="337">
        <v>16.311049999999998</v>
      </c>
      <c r="J783" s="337">
        <v>0</v>
      </c>
      <c r="K783" s="337">
        <v>16.311049999999998</v>
      </c>
      <c r="L783" s="337">
        <v>0</v>
      </c>
      <c r="M783" s="337">
        <v>0</v>
      </c>
      <c r="N783" s="337">
        <v>0</v>
      </c>
      <c r="O783" s="337">
        <v>16.311049999999998</v>
      </c>
      <c r="P783" s="337">
        <v>5713.3392199999998</v>
      </c>
      <c r="Q783" s="337">
        <v>0</v>
      </c>
      <c r="R783" s="338">
        <v>5713.3392199999998</v>
      </c>
    </row>
    <row r="784" spans="1:18" s="313" customFormat="1">
      <c r="A784" s="339"/>
      <c r="B784" s="339"/>
      <c r="C784" s="334" t="s">
        <v>364</v>
      </c>
      <c r="D784" s="334" t="s">
        <v>364</v>
      </c>
      <c r="E784" s="335">
        <v>266</v>
      </c>
      <c r="F784" s="336">
        <v>0</v>
      </c>
      <c r="G784" s="337">
        <v>0</v>
      </c>
      <c r="H784" s="337">
        <v>0</v>
      </c>
      <c r="I784" s="337">
        <v>63.90889</v>
      </c>
      <c r="J784" s="337">
        <v>3.6700000000000001E-3</v>
      </c>
      <c r="K784" s="337">
        <v>63.912559999999999</v>
      </c>
      <c r="L784" s="337">
        <v>15.00067</v>
      </c>
      <c r="M784" s="337">
        <v>0</v>
      </c>
      <c r="N784" s="337">
        <v>15.00067</v>
      </c>
      <c r="O784" s="337">
        <v>78.913229999999999</v>
      </c>
      <c r="P784" s="337">
        <v>12089.56128</v>
      </c>
      <c r="Q784" s="337">
        <v>0</v>
      </c>
      <c r="R784" s="338">
        <v>12089.56128</v>
      </c>
    </row>
    <row r="785" spans="1:18" s="313" customFormat="1">
      <c r="A785" s="339"/>
      <c r="B785" s="339"/>
      <c r="C785" s="334" t="s">
        <v>365</v>
      </c>
      <c r="D785" s="334" t="s">
        <v>365</v>
      </c>
      <c r="E785" s="335">
        <v>387</v>
      </c>
      <c r="F785" s="336">
        <v>4.1600000000000005E-3</v>
      </c>
      <c r="G785" s="337">
        <v>0</v>
      </c>
      <c r="H785" s="337">
        <v>4.1600000000000005E-3</v>
      </c>
      <c r="I785" s="337">
        <v>2311.0033199999998</v>
      </c>
      <c r="J785" s="337">
        <v>93.032929999999993</v>
      </c>
      <c r="K785" s="337">
        <v>2404.0362500000001</v>
      </c>
      <c r="L785" s="337">
        <v>1247.9884299999999</v>
      </c>
      <c r="M785" s="337">
        <v>11.273520000000001</v>
      </c>
      <c r="N785" s="337">
        <v>1259.2619499999998</v>
      </c>
      <c r="O785" s="337">
        <v>3663.3023599999997</v>
      </c>
      <c r="P785" s="337">
        <v>25665.735260000001</v>
      </c>
      <c r="Q785" s="337">
        <v>0</v>
      </c>
      <c r="R785" s="338">
        <v>25665.735260000001</v>
      </c>
    </row>
    <row r="786" spans="1:18" s="313" customFormat="1">
      <c r="A786" s="339"/>
      <c r="B786" s="334" t="s">
        <v>8</v>
      </c>
      <c r="C786" s="334" t="s">
        <v>216</v>
      </c>
      <c r="D786" s="334" t="s">
        <v>8</v>
      </c>
      <c r="E786" s="335">
        <v>19</v>
      </c>
      <c r="F786" s="336">
        <v>1177.7864</v>
      </c>
      <c r="G786" s="337">
        <v>0</v>
      </c>
      <c r="H786" s="337">
        <v>1177.7864</v>
      </c>
      <c r="I786" s="337">
        <v>3484.0067799999997</v>
      </c>
      <c r="J786" s="337">
        <v>975.15469999999993</v>
      </c>
      <c r="K786" s="337">
        <v>4459.1614800000007</v>
      </c>
      <c r="L786" s="337">
        <v>10040.76087</v>
      </c>
      <c r="M786" s="337">
        <v>1015.85014</v>
      </c>
      <c r="N786" s="337">
        <v>11056.611010000001</v>
      </c>
      <c r="O786" s="337">
        <v>16693.55889</v>
      </c>
      <c r="P786" s="337">
        <v>25201.483179999999</v>
      </c>
      <c r="Q786" s="337">
        <v>0</v>
      </c>
      <c r="R786" s="338">
        <v>25201.483179999999</v>
      </c>
    </row>
    <row r="787" spans="1:18" s="313" customFormat="1">
      <c r="A787" s="339"/>
      <c r="B787" s="339"/>
      <c r="C787" s="339"/>
      <c r="D787" s="339"/>
      <c r="E787" s="340">
        <v>115</v>
      </c>
      <c r="F787" s="341">
        <v>62.536120000000004</v>
      </c>
      <c r="G787" s="342">
        <v>4.2961899999999993</v>
      </c>
      <c r="H787" s="342">
        <v>66.832309999999993</v>
      </c>
      <c r="I787" s="342">
        <v>11512.239680000001</v>
      </c>
      <c r="J787" s="342">
        <v>1607.79973</v>
      </c>
      <c r="K787" s="342">
        <v>13120.039409999999</v>
      </c>
      <c r="L787" s="342">
        <v>61851.487270000005</v>
      </c>
      <c r="M787" s="342">
        <v>3903.2428500000001</v>
      </c>
      <c r="N787" s="342">
        <v>65754.730119999993</v>
      </c>
      <c r="O787" s="342">
        <v>78941.601840000003</v>
      </c>
      <c r="P787" s="342">
        <v>46781.780060000005</v>
      </c>
      <c r="Q787" s="342">
        <v>0</v>
      </c>
      <c r="R787" s="343">
        <v>46781.780060000005</v>
      </c>
    </row>
    <row r="788" spans="1:18" s="313" customFormat="1">
      <c r="A788" s="339"/>
      <c r="B788" s="339"/>
      <c r="C788" s="339"/>
      <c r="D788" s="339"/>
      <c r="E788" s="340">
        <v>375</v>
      </c>
      <c r="F788" s="341">
        <v>0</v>
      </c>
      <c r="G788" s="342">
        <v>0</v>
      </c>
      <c r="H788" s="342">
        <v>0</v>
      </c>
      <c r="I788" s="342">
        <v>3467.0801699999997</v>
      </c>
      <c r="J788" s="342">
        <v>228.46207000000001</v>
      </c>
      <c r="K788" s="342">
        <v>3695.5422400000002</v>
      </c>
      <c r="L788" s="342">
        <v>10958.07559</v>
      </c>
      <c r="M788" s="342">
        <v>278.04783000000003</v>
      </c>
      <c r="N788" s="342">
        <v>11236.12342</v>
      </c>
      <c r="O788" s="342">
        <v>14931.665660000001</v>
      </c>
      <c r="P788" s="342">
        <v>30465.87052</v>
      </c>
      <c r="Q788" s="342">
        <v>0</v>
      </c>
      <c r="R788" s="343">
        <v>30465.87052</v>
      </c>
    </row>
    <row r="789" spans="1:18" s="313" customFormat="1">
      <c r="A789" s="339"/>
      <c r="B789" s="339"/>
      <c r="C789" s="339"/>
      <c r="D789" s="334" t="s">
        <v>93</v>
      </c>
      <c r="E789" s="335">
        <v>13</v>
      </c>
      <c r="F789" s="336">
        <v>0.11117</v>
      </c>
      <c r="G789" s="337">
        <v>0</v>
      </c>
      <c r="H789" s="337">
        <v>0.11117</v>
      </c>
      <c r="I789" s="337">
        <v>11632.888720000001</v>
      </c>
      <c r="J789" s="337">
        <v>451.18459999999999</v>
      </c>
      <c r="K789" s="337">
        <v>12084.07332</v>
      </c>
      <c r="L789" s="337">
        <v>30346.532719999999</v>
      </c>
      <c r="M789" s="337">
        <v>398.99713000000003</v>
      </c>
      <c r="N789" s="337">
        <v>30745.529850000003</v>
      </c>
      <c r="O789" s="337">
        <v>42829.714340000006</v>
      </c>
      <c r="P789" s="337">
        <v>75463.944140000007</v>
      </c>
      <c r="Q789" s="337">
        <v>0</v>
      </c>
      <c r="R789" s="338">
        <v>75463.944140000007</v>
      </c>
    </row>
    <row r="790" spans="1:18" s="313" customFormat="1">
      <c r="A790" s="339"/>
      <c r="B790" s="339"/>
      <c r="C790" s="339"/>
      <c r="D790" s="339"/>
      <c r="E790" s="340">
        <v>229</v>
      </c>
      <c r="F790" s="341">
        <v>0</v>
      </c>
      <c r="G790" s="342">
        <v>0</v>
      </c>
      <c r="H790" s="342">
        <v>0</v>
      </c>
      <c r="I790" s="342">
        <v>1607.07007</v>
      </c>
      <c r="J790" s="342">
        <v>2.5749499999999999</v>
      </c>
      <c r="K790" s="342">
        <v>1609.6450199999999</v>
      </c>
      <c r="L790" s="342">
        <v>1928.2665200000001</v>
      </c>
      <c r="M790" s="342">
        <v>0</v>
      </c>
      <c r="N790" s="342">
        <v>1928.2665200000001</v>
      </c>
      <c r="O790" s="342">
        <v>3537.9115400000001</v>
      </c>
      <c r="P790" s="342">
        <v>29382.770379999998</v>
      </c>
      <c r="Q790" s="342">
        <v>10.435649999999999</v>
      </c>
      <c r="R790" s="343">
        <v>29393.206030000001</v>
      </c>
    </row>
    <row r="791" spans="1:18" s="313" customFormat="1">
      <c r="A791" s="339"/>
      <c r="B791" s="339"/>
      <c r="C791" s="339"/>
      <c r="D791" s="339"/>
      <c r="E791" s="340">
        <v>389</v>
      </c>
      <c r="F791" s="341">
        <v>0</v>
      </c>
      <c r="G791" s="342">
        <v>0</v>
      </c>
      <c r="H791" s="342">
        <v>0</v>
      </c>
      <c r="I791" s="342">
        <v>1787.1460500000001</v>
      </c>
      <c r="J791" s="342">
        <v>164.59107</v>
      </c>
      <c r="K791" s="342">
        <v>1951.73712</v>
      </c>
      <c r="L791" s="342">
        <v>1854.4084800000001</v>
      </c>
      <c r="M791" s="342">
        <v>2.0195099999999999</v>
      </c>
      <c r="N791" s="342">
        <v>1856.4279899999999</v>
      </c>
      <c r="O791" s="342">
        <v>3808.1651099999999</v>
      </c>
      <c r="P791" s="342">
        <v>34734.928939999998</v>
      </c>
      <c r="Q791" s="342">
        <v>0</v>
      </c>
      <c r="R791" s="343">
        <v>34734.928939999998</v>
      </c>
    </row>
    <row r="792" spans="1:18" s="313" customFormat="1">
      <c r="A792" s="339"/>
      <c r="B792" s="339"/>
      <c r="C792" s="339"/>
      <c r="D792" s="339"/>
      <c r="E792" s="340">
        <v>319</v>
      </c>
      <c r="F792" s="341">
        <v>1.15E-2</v>
      </c>
      <c r="G792" s="342">
        <v>0</v>
      </c>
      <c r="H792" s="342">
        <v>1.15E-2</v>
      </c>
      <c r="I792" s="342">
        <v>1594.0122900000001</v>
      </c>
      <c r="J792" s="342">
        <v>54.707819999999998</v>
      </c>
      <c r="K792" s="342">
        <v>1648.7201100000002</v>
      </c>
      <c r="L792" s="342">
        <v>1803.36599</v>
      </c>
      <c r="M792" s="342">
        <v>0</v>
      </c>
      <c r="N792" s="342">
        <v>1803.36599</v>
      </c>
      <c r="O792" s="342">
        <v>3452.0976000000001</v>
      </c>
      <c r="P792" s="342">
        <v>32888.472929999996</v>
      </c>
      <c r="Q792" s="342">
        <v>0</v>
      </c>
      <c r="R792" s="343">
        <v>32888.472929999996</v>
      </c>
    </row>
    <row r="793" spans="1:18" s="313" customFormat="1">
      <c r="A793" s="339"/>
      <c r="B793" s="334" t="s">
        <v>9</v>
      </c>
      <c r="C793" s="334" t="s">
        <v>366</v>
      </c>
      <c r="D793" s="334" t="s">
        <v>366</v>
      </c>
      <c r="E793" s="335">
        <v>261</v>
      </c>
      <c r="F793" s="336">
        <v>0</v>
      </c>
      <c r="G793" s="337">
        <v>0</v>
      </c>
      <c r="H793" s="337">
        <v>0</v>
      </c>
      <c r="I793" s="337">
        <v>2328.8534300000001</v>
      </c>
      <c r="J793" s="337">
        <v>24.274699999999999</v>
      </c>
      <c r="K793" s="337">
        <v>2353.1281300000001</v>
      </c>
      <c r="L793" s="337">
        <v>2529.3530499999997</v>
      </c>
      <c r="M793" s="337">
        <v>57.844800000000006</v>
      </c>
      <c r="N793" s="337">
        <v>2587.19785</v>
      </c>
      <c r="O793" s="337">
        <v>4940.3259800000005</v>
      </c>
      <c r="P793" s="337">
        <v>27085.3325</v>
      </c>
      <c r="Q793" s="337">
        <v>0</v>
      </c>
      <c r="R793" s="338">
        <v>27085.3325</v>
      </c>
    </row>
    <row r="794" spans="1:18" s="313" customFormat="1">
      <c r="A794" s="339"/>
      <c r="B794" s="339"/>
      <c r="C794" s="334" t="s">
        <v>367</v>
      </c>
      <c r="D794" s="334" t="s">
        <v>367</v>
      </c>
      <c r="E794" s="335">
        <v>250</v>
      </c>
      <c r="F794" s="336">
        <v>0</v>
      </c>
      <c r="G794" s="337">
        <v>0</v>
      </c>
      <c r="H794" s="337">
        <v>0</v>
      </c>
      <c r="I794" s="337">
        <v>171.79882999999998</v>
      </c>
      <c r="J794" s="337">
        <v>0</v>
      </c>
      <c r="K794" s="337">
        <v>171.79882999999998</v>
      </c>
      <c r="L794" s="337">
        <v>204.92455999999999</v>
      </c>
      <c r="M794" s="337">
        <v>0</v>
      </c>
      <c r="N794" s="337">
        <v>204.92455999999999</v>
      </c>
      <c r="O794" s="337">
        <v>376.72338999999999</v>
      </c>
      <c r="P794" s="337">
        <v>16757.00389</v>
      </c>
      <c r="Q794" s="337">
        <v>0</v>
      </c>
      <c r="R794" s="338">
        <v>16757.00389</v>
      </c>
    </row>
    <row r="795" spans="1:18" s="313" customFormat="1">
      <c r="A795" s="339"/>
      <c r="B795" s="339"/>
      <c r="C795" s="334" t="s">
        <v>218</v>
      </c>
      <c r="D795" s="334" t="s">
        <v>219</v>
      </c>
      <c r="E795" s="335">
        <v>169</v>
      </c>
      <c r="F795" s="336">
        <v>0.23499999999999999</v>
      </c>
      <c r="G795" s="337">
        <v>0</v>
      </c>
      <c r="H795" s="337">
        <v>0.23499999999999999</v>
      </c>
      <c r="I795" s="337">
        <v>1758.96684</v>
      </c>
      <c r="J795" s="337">
        <v>4.3189599999999997</v>
      </c>
      <c r="K795" s="337">
        <v>1763.2858000000001</v>
      </c>
      <c r="L795" s="337">
        <v>1902.25306</v>
      </c>
      <c r="M795" s="337">
        <v>0</v>
      </c>
      <c r="N795" s="337">
        <v>1902.25306</v>
      </c>
      <c r="O795" s="337">
        <v>3665.7738599999998</v>
      </c>
      <c r="P795" s="337">
        <v>40137.439189999997</v>
      </c>
      <c r="Q795" s="337">
        <v>0</v>
      </c>
      <c r="R795" s="338">
        <v>40137.439189999997</v>
      </c>
    </row>
    <row r="796" spans="1:18" s="313" customFormat="1">
      <c r="A796" s="339"/>
      <c r="B796" s="339"/>
      <c r="C796" s="339"/>
      <c r="D796" s="334" t="s">
        <v>368</v>
      </c>
      <c r="E796" s="335">
        <v>305</v>
      </c>
      <c r="F796" s="336">
        <v>0</v>
      </c>
      <c r="G796" s="337">
        <v>0</v>
      </c>
      <c r="H796" s="337">
        <v>0</v>
      </c>
      <c r="I796" s="337">
        <v>1024.2673299999999</v>
      </c>
      <c r="J796" s="337">
        <v>6.4000000000000003E-3</v>
      </c>
      <c r="K796" s="337">
        <v>1024.2737299999999</v>
      </c>
      <c r="L796" s="337">
        <v>1496.83665</v>
      </c>
      <c r="M796" s="337">
        <v>0</v>
      </c>
      <c r="N796" s="337">
        <v>1496.83665</v>
      </c>
      <c r="O796" s="337">
        <v>2521.1103800000001</v>
      </c>
      <c r="P796" s="337">
        <v>18091.178479999999</v>
      </c>
      <c r="Q796" s="337">
        <v>0</v>
      </c>
      <c r="R796" s="338">
        <v>18091.178479999999</v>
      </c>
    </row>
    <row r="797" spans="1:18" s="313" customFormat="1">
      <c r="A797" s="339"/>
      <c r="B797" s="339"/>
      <c r="C797" s="334" t="s">
        <v>9</v>
      </c>
      <c r="D797" s="334" t="s">
        <v>9</v>
      </c>
      <c r="E797" s="335">
        <v>101</v>
      </c>
      <c r="F797" s="336">
        <v>4.7150299999999996</v>
      </c>
      <c r="G797" s="337">
        <v>0</v>
      </c>
      <c r="H797" s="337">
        <v>4.7150299999999996</v>
      </c>
      <c r="I797" s="337">
        <v>3728.3489799999998</v>
      </c>
      <c r="J797" s="337">
        <v>846.08718999999996</v>
      </c>
      <c r="K797" s="337">
        <v>4574.4361699999999</v>
      </c>
      <c r="L797" s="337">
        <v>12282.705619999999</v>
      </c>
      <c r="M797" s="337">
        <v>760.21362999999997</v>
      </c>
      <c r="N797" s="337">
        <v>13042.919250000001</v>
      </c>
      <c r="O797" s="337">
        <v>17622.070449999999</v>
      </c>
      <c r="P797" s="337">
        <v>39010.945820000001</v>
      </c>
      <c r="Q797" s="337">
        <v>0</v>
      </c>
      <c r="R797" s="338">
        <v>39010.945820000001</v>
      </c>
    </row>
    <row r="798" spans="1:18" s="313" customFormat="1">
      <c r="A798" s="339"/>
      <c r="B798" s="339"/>
      <c r="C798" s="339"/>
      <c r="D798" s="334" t="s">
        <v>220</v>
      </c>
      <c r="E798" s="335">
        <v>342</v>
      </c>
      <c r="F798" s="336">
        <v>0</v>
      </c>
      <c r="G798" s="337">
        <v>0</v>
      </c>
      <c r="H798" s="337">
        <v>0</v>
      </c>
      <c r="I798" s="337">
        <v>2430.6301699999999</v>
      </c>
      <c r="J798" s="337">
        <v>58.291239999999995</v>
      </c>
      <c r="K798" s="337">
        <v>2488.9214099999999</v>
      </c>
      <c r="L798" s="337">
        <v>3584.1289300000003</v>
      </c>
      <c r="M798" s="337">
        <v>0</v>
      </c>
      <c r="N798" s="337">
        <v>3584.1289300000003</v>
      </c>
      <c r="O798" s="337">
        <v>6073.0503399999998</v>
      </c>
      <c r="P798" s="337">
        <v>42353.800950000004</v>
      </c>
      <c r="Q798" s="337">
        <v>0</v>
      </c>
      <c r="R798" s="338">
        <v>42353.800950000004</v>
      </c>
    </row>
    <row r="799" spans="1:18" s="313" customFormat="1">
      <c r="A799" s="339"/>
      <c r="B799" s="339"/>
      <c r="C799" s="339"/>
      <c r="D799" s="334" t="s">
        <v>313</v>
      </c>
      <c r="E799" s="335">
        <v>77</v>
      </c>
      <c r="F799" s="336">
        <v>0</v>
      </c>
      <c r="G799" s="337">
        <v>0</v>
      </c>
      <c r="H799" s="337">
        <v>0</v>
      </c>
      <c r="I799" s="337">
        <v>4005.8122400000002</v>
      </c>
      <c r="J799" s="337">
        <v>693.42269999999996</v>
      </c>
      <c r="K799" s="337">
        <v>4699.2349400000003</v>
      </c>
      <c r="L799" s="337">
        <v>3997.7642299999998</v>
      </c>
      <c r="M799" s="337">
        <v>2.1575900000000003</v>
      </c>
      <c r="N799" s="337">
        <v>3999.92182</v>
      </c>
      <c r="O799" s="337">
        <v>8699.1567599999998</v>
      </c>
      <c r="P799" s="337">
        <v>58848.256119999998</v>
      </c>
      <c r="Q799" s="337">
        <v>0</v>
      </c>
      <c r="R799" s="338">
        <v>58848.256119999998</v>
      </c>
    </row>
    <row r="800" spans="1:18" s="313" customFormat="1">
      <c r="A800" s="339"/>
      <c r="B800" s="339"/>
      <c r="C800" s="339"/>
      <c r="D800" s="334" t="s">
        <v>369</v>
      </c>
      <c r="E800" s="335">
        <v>119</v>
      </c>
      <c r="F800" s="336">
        <v>0</v>
      </c>
      <c r="G800" s="337">
        <v>0</v>
      </c>
      <c r="H800" s="337">
        <v>0</v>
      </c>
      <c r="I800" s="337">
        <v>2731.6245400000003</v>
      </c>
      <c r="J800" s="337">
        <v>499.82071999999999</v>
      </c>
      <c r="K800" s="337">
        <v>3231.44526</v>
      </c>
      <c r="L800" s="337">
        <v>5868.6731799999998</v>
      </c>
      <c r="M800" s="337">
        <v>27.415220000000001</v>
      </c>
      <c r="N800" s="337">
        <v>5896.0884000000005</v>
      </c>
      <c r="O800" s="337">
        <v>9127.533660000001</v>
      </c>
      <c r="P800" s="337">
        <v>46383.085859999999</v>
      </c>
      <c r="Q800" s="337">
        <v>0</v>
      </c>
      <c r="R800" s="338">
        <v>46383.085859999999</v>
      </c>
    </row>
    <row r="801" spans="1:18" s="313" customFormat="1">
      <c r="A801" s="339"/>
      <c r="B801" s="339"/>
      <c r="C801" s="339"/>
      <c r="D801" s="334" t="s">
        <v>221</v>
      </c>
      <c r="E801" s="335">
        <v>168</v>
      </c>
      <c r="F801" s="336">
        <v>0</v>
      </c>
      <c r="G801" s="337">
        <v>0</v>
      </c>
      <c r="H801" s="337">
        <v>0</v>
      </c>
      <c r="I801" s="337">
        <v>5054.2061399999993</v>
      </c>
      <c r="J801" s="337">
        <v>792.62072000000001</v>
      </c>
      <c r="K801" s="337">
        <v>5846.8268600000001</v>
      </c>
      <c r="L801" s="337">
        <v>8858.8425299999999</v>
      </c>
      <c r="M801" s="337">
        <v>28.580759999999998</v>
      </c>
      <c r="N801" s="337">
        <v>8887.4232899999988</v>
      </c>
      <c r="O801" s="337">
        <v>14734.25015</v>
      </c>
      <c r="P801" s="337">
        <v>72763.868060000008</v>
      </c>
      <c r="Q801" s="337">
        <v>539.26300000000003</v>
      </c>
      <c r="R801" s="338">
        <v>73303.13106</v>
      </c>
    </row>
    <row r="802" spans="1:18" s="313" customFormat="1">
      <c r="A802" s="339"/>
      <c r="B802" s="339"/>
      <c r="C802" s="334" t="s">
        <v>370</v>
      </c>
      <c r="D802" s="334" t="s">
        <v>370</v>
      </c>
      <c r="E802" s="335">
        <v>311</v>
      </c>
      <c r="F802" s="336">
        <v>1.1768599999999998</v>
      </c>
      <c r="G802" s="337">
        <v>0</v>
      </c>
      <c r="H802" s="337">
        <v>1.1768599999999998</v>
      </c>
      <c r="I802" s="337">
        <v>1439.1894</v>
      </c>
      <c r="J802" s="337">
        <v>0.28356999999999999</v>
      </c>
      <c r="K802" s="337">
        <v>1439.47297</v>
      </c>
      <c r="L802" s="337">
        <v>1669.2163</v>
      </c>
      <c r="M802" s="337">
        <v>0</v>
      </c>
      <c r="N802" s="337">
        <v>1669.2163</v>
      </c>
      <c r="O802" s="337">
        <v>3109.8661299999999</v>
      </c>
      <c r="P802" s="337">
        <v>22883.899539999999</v>
      </c>
      <c r="Q802" s="337">
        <v>0</v>
      </c>
      <c r="R802" s="338">
        <v>22883.899539999999</v>
      </c>
    </row>
    <row r="803" spans="1:18" s="313" customFormat="1">
      <c r="A803" s="339"/>
      <c r="B803" s="339"/>
      <c r="C803" s="334" t="s">
        <v>222</v>
      </c>
      <c r="D803" s="334" t="s">
        <v>223</v>
      </c>
      <c r="E803" s="335">
        <v>304</v>
      </c>
      <c r="F803" s="336">
        <v>0</v>
      </c>
      <c r="G803" s="337">
        <v>0</v>
      </c>
      <c r="H803" s="337">
        <v>0</v>
      </c>
      <c r="I803" s="337">
        <v>2827.8692099999998</v>
      </c>
      <c r="J803" s="337">
        <v>2.54339</v>
      </c>
      <c r="K803" s="337">
        <v>2830.4126000000001</v>
      </c>
      <c r="L803" s="337">
        <v>3041.7220600000001</v>
      </c>
      <c r="M803" s="337">
        <v>0</v>
      </c>
      <c r="N803" s="337">
        <v>3041.7220600000001</v>
      </c>
      <c r="O803" s="337">
        <v>5872.1346599999997</v>
      </c>
      <c r="P803" s="337">
        <v>44698.532090000001</v>
      </c>
      <c r="Q803" s="337">
        <v>0</v>
      </c>
      <c r="R803" s="338">
        <v>44698.532090000001</v>
      </c>
    </row>
    <row r="804" spans="1:18" s="313" customFormat="1">
      <c r="A804" s="339"/>
      <c r="B804" s="339"/>
      <c r="C804" s="339"/>
      <c r="D804" s="334" t="s">
        <v>371</v>
      </c>
      <c r="E804" s="335">
        <v>270</v>
      </c>
      <c r="F804" s="336">
        <v>0</v>
      </c>
      <c r="G804" s="337">
        <v>0</v>
      </c>
      <c r="H804" s="337">
        <v>0</v>
      </c>
      <c r="I804" s="337">
        <v>177.98260999999999</v>
      </c>
      <c r="J804" s="337">
        <v>4.0000000000000003E-5</v>
      </c>
      <c r="K804" s="337">
        <v>177.98265000000001</v>
      </c>
      <c r="L804" s="337">
        <v>100.61238</v>
      </c>
      <c r="M804" s="337">
        <v>0</v>
      </c>
      <c r="N804" s="337">
        <v>100.61238</v>
      </c>
      <c r="O804" s="337">
        <v>278.59503000000001</v>
      </c>
      <c r="P804" s="337">
        <v>5831.701</v>
      </c>
      <c r="Q804" s="337">
        <v>0</v>
      </c>
      <c r="R804" s="338">
        <v>5831.701</v>
      </c>
    </row>
    <row r="805" spans="1:18" s="313" customFormat="1">
      <c r="A805" s="339"/>
      <c r="B805" s="339"/>
      <c r="C805" s="339"/>
      <c r="D805" s="334" t="s">
        <v>372</v>
      </c>
      <c r="E805" s="335">
        <v>251</v>
      </c>
      <c r="F805" s="336">
        <v>0</v>
      </c>
      <c r="G805" s="337">
        <v>0</v>
      </c>
      <c r="H805" s="337">
        <v>0</v>
      </c>
      <c r="I805" s="337">
        <v>112.50452</v>
      </c>
      <c r="J805" s="337">
        <v>0</v>
      </c>
      <c r="K805" s="337">
        <v>112.50452</v>
      </c>
      <c r="L805" s="337">
        <v>0</v>
      </c>
      <c r="M805" s="337">
        <v>0</v>
      </c>
      <c r="N805" s="337">
        <v>0</v>
      </c>
      <c r="O805" s="337">
        <v>112.50452</v>
      </c>
      <c r="P805" s="337">
        <v>2883.7885000000001</v>
      </c>
      <c r="Q805" s="337">
        <v>0</v>
      </c>
      <c r="R805" s="338">
        <v>2883.7885000000001</v>
      </c>
    </row>
    <row r="806" spans="1:18" s="313" customFormat="1">
      <c r="A806" s="339"/>
      <c r="B806" s="339"/>
      <c r="C806" s="334" t="s">
        <v>373</v>
      </c>
      <c r="D806" s="334" t="s">
        <v>374</v>
      </c>
      <c r="E806" s="335">
        <v>390</v>
      </c>
      <c r="F806" s="336">
        <v>0</v>
      </c>
      <c r="G806" s="337">
        <v>0</v>
      </c>
      <c r="H806" s="337">
        <v>0</v>
      </c>
      <c r="I806" s="337">
        <v>1494.60889</v>
      </c>
      <c r="J806" s="337">
        <v>27.157859999999999</v>
      </c>
      <c r="K806" s="337">
        <v>1521.76675</v>
      </c>
      <c r="L806" s="337">
        <v>1267.9000000000001</v>
      </c>
      <c r="M806" s="337">
        <v>0</v>
      </c>
      <c r="N806" s="337">
        <v>1267.9000000000001</v>
      </c>
      <c r="O806" s="337">
        <v>2789.6667499999999</v>
      </c>
      <c r="P806" s="337">
        <v>21700.85929</v>
      </c>
      <c r="Q806" s="337">
        <v>0</v>
      </c>
      <c r="R806" s="338">
        <v>21700.85929</v>
      </c>
    </row>
    <row r="807" spans="1:18" s="313" customFormat="1">
      <c r="A807" s="339"/>
      <c r="B807" s="339"/>
      <c r="C807" s="334" t="s">
        <v>375</v>
      </c>
      <c r="D807" s="334" t="s">
        <v>376</v>
      </c>
      <c r="E807" s="335">
        <v>196</v>
      </c>
      <c r="F807" s="336">
        <v>0</v>
      </c>
      <c r="G807" s="337">
        <v>0</v>
      </c>
      <c r="H807" s="337">
        <v>0</v>
      </c>
      <c r="I807" s="337">
        <v>202.31245999999999</v>
      </c>
      <c r="J807" s="337">
        <v>0</v>
      </c>
      <c r="K807" s="337">
        <v>202.31245999999999</v>
      </c>
      <c r="L807" s="337">
        <v>10.505850000000001</v>
      </c>
      <c r="M807" s="337">
        <v>0</v>
      </c>
      <c r="N807" s="337">
        <v>10.505850000000001</v>
      </c>
      <c r="O807" s="337">
        <v>212.81831</v>
      </c>
      <c r="P807" s="337">
        <v>6296.3394200000002</v>
      </c>
      <c r="Q807" s="337">
        <v>0</v>
      </c>
      <c r="R807" s="338">
        <v>6296.3394200000002</v>
      </c>
    </row>
    <row r="808" spans="1:18" s="313" customFormat="1">
      <c r="A808" s="339"/>
      <c r="B808" s="339"/>
      <c r="C808" s="339"/>
      <c r="D808" s="334" t="s">
        <v>375</v>
      </c>
      <c r="E808" s="335">
        <v>252</v>
      </c>
      <c r="F808" s="336">
        <v>0</v>
      </c>
      <c r="G808" s="337">
        <v>0</v>
      </c>
      <c r="H808" s="337">
        <v>0</v>
      </c>
      <c r="I808" s="337">
        <v>0.73229999999999995</v>
      </c>
      <c r="J808" s="337">
        <v>0</v>
      </c>
      <c r="K808" s="337">
        <v>0.73229999999999995</v>
      </c>
      <c r="L808" s="337">
        <v>1.0419</v>
      </c>
      <c r="M808" s="337">
        <v>0</v>
      </c>
      <c r="N808" s="337">
        <v>1.0419</v>
      </c>
      <c r="O808" s="337">
        <v>1.7742</v>
      </c>
      <c r="P808" s="337">
        <v>2420.1689700000002</v>
      </c>
      <c r="Q808" s="337">
        <v>0</v>
      </c>
      <c r="R808" s="338">
        <v>2420.1689700000002</v>
      </c>
    </row>
    <row r="809" spans="1:18" s="313" customFormat="1">
      <c r="A809" s="339"/>
      <c r="B809" s="339"/>
      <c r="C809" s="334" t="s">
        <v>377</v>
      </c>
      <c r="D809" s="334" t="s">
        <v>378</v>
      </c>
      <c r="E809" s="335">
        <v>374</v>
      </c>
      <c r="F809" s="336">
        <v>0</v>
      </c>
      <c r="G809" s="337">
        <v>0</v>
      </c>
      <c r="H809" s="337">
        <v>0</v>
      </c>
      <c r="I809" s="337">
        <v>1025.7268000000001</v>
      </c>
      <c r="J809" s="337">
        <v>142.2664</v>
      </c>
      <c r="K809" s="337">
        <v>1167.9931999999999</v>
      </c>
      <c r="L809" s="337">
        <v>1057.88121</v>
      </c>
      <c r="M809" s="337">
        <v>0</v>
      </c>
      <c r="N809" s="337">
        <v>1057.88121</v>
      </c>
      <c r="O809" s="337">
        <v>2225.8744100000004</v>
      </c>
      <c r="P809" s="337">
        <v>16094.84446</v>
      </c>
      <c r="Q809" s="337">
        <v>0</v>
      </c>
      <c r="R809" s="338">
        <v>16094.84446</v>
      </c>
    </row>
    <row r="810" spans="1:18" s="313" customFormat="1">
      <c r="A810" s="339"/>
      <c r="B810" s="339"/>
      <c r="C810" s="334" t="s">
        <v>379</v>
      </c>
      <c r="D810" s="334" t="s">
        <v>379</v>
      </c>
      <c r="E810" s="335">
        <v>433</v>
      </c>
      <c r="F810" s="336">
        <v>0</v>
      </c>
      <c r="G810" s="337">
        <v>0</v>
      </c>
      <c r="H810" s="337">
        <v>0</v>
      </c>
      <c r="I810" s="337">
        <v>134.69279999999998</v>
      </c>
      <c r="J810" s="337">
        <v>0</v>
      </c>
      <c r="K810" s="337">
        <v>134.69279999999998</v>
      </c>
      <c r="L810" s="337">
        <v>16.016359999999999</v>
      </c>
      <c r="M810" s="337">
        <v>0</v>
      </c>
      <c r="N810" s="337">
        <v>16.016359999999999</v>
      </c>
      <c r="O810" s="337">
        <v>150.70916</v>
      </c>
      <c r="P810" s="337">
        <v>3799.9603900000002</v>
      </c>
      <c r="Q810" s="337">
        <v>0</v>
      </c>
      <c r="R810" s="338">
        <v>3799.9603900000002</v>
      </c>
    </row>
    <row r="811" spans="1:18" s="313" customFormat="1">
      <c r="A811" s="339"/>
      <c r="B811" s="334" t="s">
        <v>10</v>
      </c>
      <c r="C811" s="334" t="s">
        <v>10</v>
      </c>
      <c r="D811" s="334" t="s">
        <v>10</v>
      </c>
      <c r="E811" s="335">
        <v>393</v>
      </c>
      <c r="F811" s="336">
        <v>0</v>
      </c>
      <c r="G811" s="337">
        <v>0</v>
      </c>
      <c r="H811" s="337">
        <v>0</v>
      </c>
      <c r="I811" s="337">
        <v>630.08905000000004</v>
      </c>
      <c r="J811" s="337">
        <v>0.65239000000000003</v>
      </c>
      <c r="K811" s="337">
        <v>630.7414399999999</v>
      </c>
      <c r="L811" s="337">
        <v>917.59915999999998</v>
      </c>
      <c r="M811" s="337">
        <v>0</v>
      </c>
      <c r="N811" s="337">
        <v>917.59915999999998</v>
      </c>
      <c r="O811" s="337">
        <v>1548.3406</v>
      </c>
      <c r="P811" s="337">
        <v>24202.332750000001</v>
      </c>
      <c r="Q811" s="337">
        <v>0</v>
      </c>
      <c r="R811" s="338">
        <v>24202.332750000001</v>
      </c>
    </row>
    <row r="812" spans="1:18" s="313" customFormat="1">
      <c r="A812" s="339"/>
      <c r="B812" s="339"/>
      <c r="C812" s="334" t="s">
        <v>380</v>
      </c>
      <c r="D812" s="334" t="s">
        <v>381</v>
      </c>
      <c r="E812" s="335">
        <v>432</v>
      </c>
      <c r="F812" s="336">
        <v>0</v>
      </c>
      <c r="G812" s="337">
        <v>0</v>
      </c>
      <c r="H812" s="337">
        <v>0</v>
      </c>
      <c r="I812" s="337">
        <v>30.27121</v>
      </c>
      <c r="J812" s="337">
        <v>0</v>
      </c>
      <c r="K812" s="337">
        <v>30.27121</v>
      </c>
      <c r="L812" s="337">
        <v>0</v>
      </c>
      <c r="M812" s="337">
        <v>0</v>
      </c>
      <c r="N812" s="337">
        <v>0</v>
      </c>
      <c r="O812" s="337">
        <v>30.27121</v>
      </c>
      <c r="P812" s="337">
        <v>11063.96572</v>
      </c>
      <c r="Q812" s="337">
        <v>0</v>
      </c>
      <c r="R812" s="338">
        <v>11063.96572</v>
      </c>
    </row>
    <row r="813" spans="1:18" s="313" customFormat="1">
      <c r="A813" s="339"/>
      <c r="B813" s="339"/>
      <c r="C813" s="334" t="s">
        <v>382</v>
      </c>
      <c r="D813" s="334" t="s">
        <v>383</v>
      </c>
      <c r="E813" s="335">
        <v>438</v>
      </c>
      <c r="F813" s="336">
        <v>0</v>
      </c>
      <c r="G813" s="337">
        <v>0</v>
      </c>
      <c r="H813" s="337">
        <v>0</v>
      </c>
      <c r="I813" s="337">
        <v>379.99417999999997</v>
      </c>
      <c r="J813" s="337">
        <v>4.4479999999999999E-2</v>
      </c>
      <c r="K813" s="337">
        <v>380.03865999999999</v>
      </c>
      <c r="L813" s="337">
        <v>1047.9077500000001</v>
      </c>
      <c r="M813" s="337">
        <v>0</v>
      </c>
      <c r="N813" s="337">
        <v>1047.9077500000001</v>
      </c>
      <c r="O813" s="337">
        <v>1427.94641</v>
      </c>
      <c r="P813" s="337">
        <v>21658.080730000001</v>
      </c>
      <c r="Q813" s="337">
        <v>0</v>
      </c>
      <c r="R813" s="338">
        <v>21658.080730000001</v>
      </c>
    </row>
    <row r="814" spans="1:18" s="313" customFormat="1">
      <c r="A814" s="339"/>
      <c r="B814" s="334" t="s">
        <v>226</v>
      </c>
      <c r="C814" s="334" t="s">
        <v>226</v>
      </c>
      <c r="D814" s="334" t="s">
        <v>226</v>
      </c>
      <c r="E814" s="335">
        <v>225</v>
      </c>
      <c r="F814" s="336">
        <v>26.346040000000002</v>
      </c>
      <c r="G814" s="337">
        <v>0</v>
      </c>
      <c r="H814" s="337">
        <v>26.346040000000002</v>
      </c>
      <c r="I814" s="337">
        <v>8337.6730800000005</v>
      </c>
      <c r="J814" s="337">
        <v>683.77575000000002</v>
      </c>
      <c r="K814" s="337">
        <v>9021.4488299999994</v>
      </c>
      <c r="L814" s="337">
        <v>12860.36742</v>
      </c>
      <c r="M814" s="337">
        <v>160.12688</v>
      </c>
      <c r="N814" s="337">
        <v>13020.4943</v>
      </c>
      <c r="O814" s="337">
        <v>22068.28917</v>
      </c>
      <c r="P814" s="337">
        <v>90335.020870000008</v>
      </c>
      <c r="Q814" s="337">
        <v>0</v>
      </c>
      <c r="R814" s="338">
        <v>90335.020870000008</v>
      </c>
    </row>
    <row r="815" spans="1:18" s="313" customFormat="1">
      <c r="A815" s="339"/>
      <c r="B815" s="339"/>
      <c r="C815" s="334" t="s">
        <v>227</v>
      </c>
      <c r="D815" s="334" t="s">
        <v>228</v>
      </c>
      <c r="E815" s="335">
        <v>313</v>
      </c>
      <c r="F815" s="336">
        <v>0</v>
      </c>
      <c r="G815" s="337">
        <v>0</v>
      </c>
      <c r="H815" s="337">
        <v>0</v>
      </c>
      <c r="I815" s="337">
        <v>2799.5981400000001</v>
      </c>
      <c r="J815" s="337">
        <v>110.77721000000001</v>
      </c>
      <c r="K815" s="337">
        <v>2910.3753500000003</v>
      </c>
      <c r="L815" s="337">
        <v>2044.9767899999999</v>
      </c>
      <c r="M815" s="337">
        <v>34.111580000000004</v>
      </c>
      <c r="N815" s="337">
        <v>2079.0883699999999</v>
      </c>
      <c r="O815" s="337">
        <v>4989.4637199999997</v>
      </c>
      <c r="P815" s="337">
        <v>35430.197169999999</v>
      </c>
      <c r="Q815" s="337">
        <v>0</v>
      </c>
      <c r="R815" s="338">
        <v>35430.197169999999</v>
      </c>
    </row>
    <row r="816" spans="1:18" s="313" customFormat="1">
      <c r="A816" s="339"/>
      <c r="B816" s="339"/>
      <c r="C816" s="339"/>
      <c r="D816" s="334" t="s">
        <v>384</v>
      </c>
      <c r="E816" s="335">
        <v>392</v>
      </c>
      <c r="F816" s="336">
        <v>0.24115</v>
      </c>
      <c r="G816" s="337">
        <v>0</v>
      </c>
      <c r="H816" s="337">
        <v>0.24115</v>
      </c>
      <c r="I816" s="337">
        <v>1410.94471</v>
      </c>
      <c r="J816" s="337">
        <v>6.1020000000000005E-2</v>
      </c>
      <c r="K816" s="337">
        <v>1411.0057300000001</v>
      </c>
      <c r="L816" s="337">
        <v>899.06921999999997</v>
      </c>
      <c r="M816" s="337">
        <v>0</v>
      </c>
      <c r="N816" s="337">
        <v>899.06921999999997</v>
      </c>
      <c r="O816" s="337">
        <v>2310.3161</v>
      </c>
      <c r="P816" s="337">
        <v>19978.152979999999</v>
      </c>
      <c r="Q816" s="337">
        <v>0</v>
      </c>
      <c r="R816" s="338">
        <v>19978.152979999999</v>
      </c>
    </row>
    <row r="817" spans="1:18" s="313" customFormat="1">
      <c r="A817" s="339"/>
      <c r="B817" s="339"/>
      <c r="C817" s="334" t="s">
        <v>385</v>
      </c>
      <c r="D817" s="334" t="s">
        <v>386</v>
      </c>
      <c r="E817" s="335">
        <v>381</v>
      </c>
      <c r="F817" s="336">
        <v>0</v>
      </c>
      <c r="G817" s="337">
        <v>0</v>
      </c>
      <c r="H817" s="337">
        <v>0</v>
      </c>
      <c r="I817" s="337">
        <v>1042.9528700000001</v>
      </c>
      <c r="J817" s="337">
        <v>0.63327</v>
      </c>
      <c r="K817" s="337">
        <v>1043.5861400000001</v>
      </c>
      <c r="L817" s="337">
        <v>1955.03009</v>
      </c>
      <c r="M817" s="337">
        <v>0</v>
      </c>
      <c r="N817" s="337">
        <v>1955.03009</v>
      </c>
      <c r="O817" s="337">
        <v>2998.6162300000001</v>
      </c>
      <c r="P817" s="337">
        <v>15851.12033</v>
      </c>
      <c r="Q817" s="337">
        <v>0</v>
      </c>
      <c r="R817" s="338">
        <v>15851.12033</v>
      </c>
    </row>
    <row r="818" spans="1:18" s="313" customFormat="1">
      <c r="A818" s="339"/>
      <c r="B818" s="339"/>
      <c r="C818" s="334" t="s">
        <v>387</v>
      </c>
      <c r="D818" s="334" t="s">
        <v>388</v>
      </c>
      <c r="E818" s="335">
        <v>384</v>
      </c>
      <c r="F818" s="336">
        <v>0</v>
      </c>
      <c r="G818" s="337">
        <v>0</v>
      </c>
      <c r="H818" s="337">
        <v>0</v>
      </c>
      <c r="I818" s="337">
        <v>978.47943999999995</v>
      </c>
      <c r="J818" s="337">
        <v>0.37713999999999998</v>
      </c>
      <c r="K818" s="337">
        <v>978.85658000000001</v>
      </c>
      <c r="L818" s="337">
        <v>173.74089999999998</v>
      </c>
      <c r="M818" s="337">
        <v>0</v>
      </c>
      <c r="N818" s="337">
        <v>173.74089999999998</v>
      </c>
      <c r="O818" s="337">
        <v>1152.5974799999999</v>
      </c>
      <c r="P818" s="337">
        <v>27635.618640000001</v>
      </c>
      <c r="Q818" s="337">
        <v>0</v>
      </c>
      <c r="R818" s="338">
        <v>27635.618640000001</v>
      </c>
    </row>
    <row r="819" spans="1:18" s="313" customFormat="1">
      <c r="A819" s="339"/>
      <c r="B819" s="334" t="s">
        <v>12</v>
      </c>
      <c r="C819" s="334" t="s">
        <v>229</v>
      </c>
      <c r="D819" s="334" t="s">
        <v>230</v>
      </c>
      <c r="E819" s="335">
        <v>23</v>
      </c>
      <c r="F819" s="336">
        <v>0.10034</v>
      </c>
      <c r="G819" s="337">
        <v>0</v>
      </c>
      <c r="H819" s="337">
        <v>0.10034</v>
      </c>
      <c r="I819" s="337">
        <v>4715.73459</v>
      </c>
      <c r="J819" s="337">
        <v>174.25480999999999</v>
      </c>
      <c r="K819" s="337">
        <v>4889.9894000000004</v>
      </c>
      <c r="L819" s="337">
        <v>7536.6170300000003</v>
      </c>
      <c r="M819" s="337">
        <v>25.144629999999999</v>
      </c>
      <c r="N819" s="337">
        <v>7561.7616600000001</v>
      </c>
      <c r="O819" s="337">
        <v>12451.8514</v>
      </c>
      <c r="P819" s="337">
        <v>40502.469830000002</v>
      </c>
      <c r="Q819" s="337">
        <v>0</v>
      </c>
      <c r="R819" s="338">
        <v>40502.469830000002</v>
      </c>
    </row>
    <row r="820" spans="1:18" s="313" customFormat="1">
      <c r="A820" s="339"/>
      <c r="B820" s="339"/>
      <c r="C820" s="334" t="s">
        <v>12</v>
      </c>
      <c r="D820" s="334" t="s">
        <v>12</v>
      </c>
      <c r="E820" s="335">
        <v>241</v>
      </c>
      <c r="F820" s="336">
        <v>0.20768</v>
      </c>
      <c r="G820" s="337">
        <v>0</v>
      </c>
      <c r="H820" s="337">
        <v>0.20768</v>
      </c>
      <c r="I820" s="337">
        <v>6076.9394199999997</v>
      </c>
      <c r="J820" s="337">
        <v>843.36295999999993</v>
      </c>
      <c r="K820" s="337">
        <v>6920.3023800000001</v>
      </c>
      <c r="L820" s="337">
        <v>21238.66143</v>
      </c>
      <c r="M820" s="337">
        <v>334.94279999999998</v>
      </c>
      <c r="N820" s="337">
        <v>21573.604230000001</v>
      </c>
      <c r="O820" s="337">
        <v>28494.114289999998</v>
      </c>
      <c r="P820" s="337">
        <v>69346.812519999992</v>
      </c>
      <c r="Q820" s="337">
        <v>0</v>
      </c>
      <c r="R820" s="338">
        <v>69346.812519999992</v>
      </c>
    </row>
    <row r="821" spans="1:18" s="313" customFormat="1">
      <c r="A821" s="339"/>
      <c r="B821" s="339"/>
      <c r="C821" s="339"/>
      <c r="D821" s="334" t="s">
        <v>389</v>
      </c>
      <c r="E821" s="335">
        <v>327</v>
      </c>
      <c r="F821" s="336">
        <v>0</v>
      </c>
      <c r="G821" s="337">
        <v>0</v>
      </c>
      <c r="H821" s="337">
        <v>0</v>
      </c>
      <c r="I821" s="337">
        <v>1571.48783</v>
      </c>
      <c r="J821" s="337">
        <v>4.38307</v>
      </c>
      <c r="K821" s="337">
        <v>1575.8708999999999</v>
      </c>
      <c r="L821" s="337">
        <v>1417.4754399999999</v>
      </c>
      <c r="M821" s="337">
        <v>0</v>
      </c>
      <c r="N821" s="337">
        <v>1417.4754399999999</v>
      </c>
      <c r="O821" s="337">
        <v>2993.3463400000001</v>
      </c>
      <c r="P821" s="337">
        <v>34135.216609999996</v>
      </c>
      <c r="Q821" s="337">
        <v>0</v>
      </c>
      <c r="R821" s="338">
        <v>34135.216609999996</v>
      </c>
    </row>
    <row r="822" spans="1:18" s="313" customFormat="1">
      <c r="A822" s="339"/>
      <c r="B822" s="339"/>
      <c r="C822" s="334" t="s">
        <v>231</v>
      </c>
      <c r="D822" s="334" t="s">
        <v>231</v>
      </c>
      <c r="E822" s="335">
        <v>441</v>
      </c>
      <c r="F822" s="336">
        <v>0</v>
      </c>
      <c r="G822" s="337">
        <v>0</v>
      </c>
      <c r="H822" s="337">
        <v>0</v>
      </c>
      <c r="I822" s="337">
        <v>1035.04792</v>
      </c>
      <c r="J822" s="337">
        <v>16.904509999999998</v>
      </c>
      <c r="K822" s="337">
        <v>1051.9524299999998</v>
      </c>
      <c r="L822" s="337">
        <v>433.23971999999998</v>
      </c>
      <c r="M822" s="337">
        <v>0</v>
      </c>
      <c r="N822" s="337">
        <v>433.23971999999998</v>
      </c>
      <c r="O822" s="337">
        <v>1485.1921499999999</v>
      </c>
      <c r="P822" s="337">
        <v>25287.180629999999</v>
      </c>
      <c r="Q822" s="337">
        <v>0</v>
      </c>
      <c r="R822" s="338">
        <v>25287.180629999999</v>
      </c>
    </row>
    <row r="823" spans="1:18" s="313" customFormat="1">
      <c r="A823" s="339"/>
      <c r="B823" s="339"/>
      <c r="C823" s="334" t="s">
        <v>233</v>
      </c>
      <c r="D823" s="334" t="s">
        <v>233</v>
      </c>
      <c r="E823" s="335">
        <v>324</v>
      </c>
      <c r="F823" s="336">
        <v>3.0969999999999998E-2</v>
      </c>
      <c r="G823" s="337">
        <v>0</v>
      </c>
      <c r="H823" s="337">
        <v>3.0969999999999998E-2</v>
      </c>
      <c r="I823" s="337">
        <v>3475.9183599999997</v>
      </c>
      <c r="J823" s="337">
        <v>50.836949999999995</v>
      </c>
      <c r="K823" s="337">
        <v>3526.75531</v>
      </c>
      <c r="L823" s="337">
        <v>5508.5049200000003</v>
      </c>
      <c r="M823" s="337">
        <v>6.2125300000000001</v>
      </c>
      <c r="N823" s="337">
        <v>5514.7174500000001</v>
      </c>
      <c r="O823" s="337">
        <v>9041.5037300000004</v>
      </c>
      <c r="P823" s="337">
        <v>68828.42998999999</v>
      </c>
      <c r="Q823" s="337">
        <v>0</v>
      </c>
      <c r="R823" s="338">
        <v>68828.42998999999</v>
      </c>
    </row>
    <row r="824" spans="1:18" s="313" customFormat="1">
      <c r="A824" s="339"/>
      <c r="B824" s="334" t="s">
        <v>234</v>
      </c>
      <c r="C824" s="334" t="s">
        <v>235</v>
      </c>
      <c r="D824" s="334" t="s">
        <v>235</v>
      </c>
      <c r="E824" s="335">
        <v>79</v>
      </c>
      <c r="F824" s="336">
        <v>5.0000000000000001E-4</v>
      </c>
      <c r="G824" s="337">
        <v>0</v>
      </c>
      <c r="H824" s="337">
        <v>5.0000000000000001E-4</v>
      </c>
      <c r="I824" s="337">
        <v>3286.66354</v>
      </c>
      <c r="J824" s="337">
        <v>37.202640000000002</v>
      </c>
      <c r="K824" s="337">
        <v>3323.86618</v>
      </c>
      <c r="L824" s="337">
        <v>1562.7039499999998</v>
      </c>
      <c r="M824" s="337">
        <v>0</v>
      </c>
      <c r="N824" s="337">
        <v>1562.7039499999998</v>
      </c>
      <c r="O824" s="337">
        <v>4886.5706300000002</v>
      </c>
      <c r="P824" s="337">
        <v>42977.552200000006</v>
      </c>
      <c r="Q824" s="337">
        <v>0</v>
      </c>
      <c r="R824" s="338">
        <v>42977.552200000006</v>
      </c>
    </row>
    <row r="825" spans="1:18" s="313" customFormat="1">
      <c r="A825" s="339"/>
      <c r="B825" s="339"/>
      <c r="C825" s="339"/>
      <c r="D825" s="334" t="s">
        <v>236</v>
      </c>
      <c r="E825" s="335">
        <v>340</v>
      </c>
      <c r="F825" s="336">
        <v>0</v>
      </c>
      <c r="G825" s="337">
        <v>0</v>
      </c>
      <c r="H825" s="337">
        <v>0</v>
      </c>
      <c r="I825" s="337">
        <v>3628.5644199999997</v>
      </c>
      <c r="J825" s="337">
        <v>219.46952999999999</v>
      </c>
      <c r="K825" s="337">
        <v>3848.03395</v>
      </c>
      <c r="L825" s="337">
        <v>5676.7424600000004</v>
      </c>
      <c r="M825" s="337">
        <v>0</v>
      </c>
      <c r="N825" s="337">
        <v>5676.7424600000004</v>
      </c>
      <c r="O825" s="337">
        <v>9524.7764100000004</v>
      </c>
      <c r="P825" s="337">
        <v>38120.522020000004</v>
      </c>
      <c r="Q825" s="337">
        <v>0</v>
      </c>
      <c r="R825" s="338">
        <v>38120.522020000004</v>
      </c>
    </row>
    <row r="826" spans="1:18" s="313" customFormat="1">
      <c r="A826" s="339"/>
      <c r="B826" s="339"/>
      <c r="C826" s="334" t="s">
        <v>390</v>
      </c>
      <c r="D826" s="334" t="s">
        <v>390</v>
      </c>
      <c r="E826" s="335">
        <v>240</v>
      </c>
      <c r="F826" s="336">
        <v>4.5712200000000003</v>
      </c>
      <c r="G826" s="337">
        <v>0</v>
      </c>
      <c r="H826" s="337">
        <v>4.5712200000000003</v>
      </c>
      <c r="I826" s="337">
        <v>2250.6952000000001</v>
      </c>
      <c r="J826" s="337">
        <v>36.689830000000001</v>
      </c>
      <c r="K826" s="337">
        <v>2287.3850299999999</v>
      </c>
      <c r="L826" s="337">
        <v>3377.0251499999999</v>
      </c>
      <c r="M826" s="337">
        <v>1.8823299999999998</v>
      </c>
      <c r="N826" s="337">
        <v>3378.9074799999999</v>
      </c>
      <c r="O826" s="337">
        <v>5670.86373</v>
      </c>
      <c r="P826" s="337">
        <v>67758.814499999993</v>
      </c>
      <c r="Q826" s="337">
        <v>0</v>
      </c>
      <c r="R826" s="338">
        <v>67758.814499999993</v>
      </c>
    </row>
    <row r="827" spans="1:18" s="313" customFormat="1">
      <c r="A827" s="339"/>
      <c r="B827" s="339"/>
      <c r="C827" s="334" t="s">
        <v>237</v>
      </c>
      <c r="D827" s="334" t="s">
        <v>391</v>
      </c>
      <c r="E827" s="335">
        <v>86</v>
      </c>
      <c r="F827" s="336">
        <v>0</v>
      </c>
      <c r="G827" s="337">
        <v>0</v>
      </c>
      <c r="H827" s="337">
        <v>0</v>
      </c>
      <c r="I827" s="337">
        <v>2223.2984000000001</v>
      </c>
      <c r="J827" s="337">
        <v>136.18761999999998</v>
      </c>
      <c r="K827" s="337">
        <v>2359.4860199999998</v>
      </c>
      <c r="L827" s="337">
        <v>3119.8776499999999</v>
      </c>
      <c r="M827" s="337">
        <v>80.622280000000003</v>
      </c>
      <c r="N827" s="337">
        <v>3200.4999299999999</v>
      </c>
      <c r="O827" s="337">
        <v>5559.9859500000002</v>
      </c>
      <c r="P827" s="337">
        <v>59167.8171</v>
      </c>
      <c r="Q827" s="337">
        <v>0</v>
      </c>
      <c r="R827" s="338">
        <v>59167.8171</v>
      </c>
    </row>
    <row r="828" spans="1:18" s="313" customFormat="1">
      <c r="A828" s="339"/>
      <c r="B828" s="339"/>
      <c r="C828" s="339"/>
      <c r="D828" s="334" t="s">
        <v>238</v>
      </c>
      <c r="E828" s="335">
        <v>254</v>
      </c>
      <c r="F828" s="336">
        <v>2.9500000000000004E-3</v>
      </c>
      <c r="G828" s="337">
        <v>0</v>
      </c>
      <c r="H828" s="337">
        <v>2.9500000000000004E-3</v>
      </c>
      <c r="I828" s="337">
        <v>2817.26388</v>
      </c>
      <c r="J828" s="337">
        <v>55.681760000000004</v>
      </c>
      <c r="K828" s="337">
        <v>2872.9456399999999</v>
      </c>
      <c r="L828" s="337">
        <v>3289.3175899999997</v>
      </c>
      <c r="M828" s="337">
        <v>14.47655</v>
      </c>
      <c r="N828" s="337">
        <v>3303.79414</v>
      </c>
      <c r="O828" s="337">
        <v>6176.7427300000008</v>
      </c>
      <c r="P828" s="337">
        <v>89797.30197</v>
      </c>
      <c r="Q828" s="337">
        <v>0</v>
      </c>
      <c r="R828" s="338">
        <v>89797.30197</v>
      </c>
    </row>
    <row r="829" spans="1:18" s="313" customFormat="1">
      <c r="A829" s="339"/>
      <c r="B829" s="339"/>
      <c r="C829" s="339"/>
      <c r="D829" s="334" t="s">
        <v>237</v>
      </c>
      <c r="E829" s="335">
        <v>25</v>
      </c>
      <c r="F829" s="336">
        <v>170.04267000000002</v>
      </c>
      <c r="G829" s="337">
        <v>3.4423699999999999</v>
      </c>
      <c r="H829" s="337">
        <v>173.48504</v>
      </c>
      <c r="I829" s="337">
        <v>10988.22935</v>
      </c>
      <c r="J829" s="337">
        <v>1048.00389</v>
      </c>
      <c r="K829" s="337">
        <v>12036.23324</v>
      </c>
      <c r="L829" s="337">
        <v>47446.556810000002</v>
      </c>
      <c r="M829" s="337">
        <v>4135.8920099999996</v>
      </c>
      <c r="N829" s="337">
        <v>51582.448819999998</v>
      </c>
      <c r="O829" s="337">
        <v>63792.167099999999</v>
      </c>
      <c r="P829" s="337">
        <v>43934.841609999996</v>
      </c>
      <c r="Q829" s="337">
        <v>0</v>
      </c>
      <c r="R829" s="338">
        <v>43934.841609999996</v>
      </c>
    </row>
    <row r="830" spans="1:18" s="313" customFormat="1">
      <c r="A830" s="339"/>
      <c r="B830" s="339"/>
      <c r="C830" s="339"/>
      <c r="D830" s="339"/>
      <c r="E830" s="340">
        <v>208</v>
      </c>
      <c r="F830" s="341">
        <v>0</v>
      </c>
      <c r="G830" s="342">
        <v>0</v>
      </c>
      <c r="H830" s="342">
        <v>0</v>
      </c>
      <c r="I830" s="342">
        <v>2149.9784500000001</v>
      </c>
      <c r="J830" s="342">
        <v>58.68403</v>
      </c>
      <c r="K830" s="342">
        <v>2208.66248</v>
      </c>
      <c r="L830" s="342">
        <v>2110.13132</v>
      </c>
      <c r="M830" s="342">
        <v>256.00786999999997</v>
      </c>
      <c r="N830" s="342">
        <v>2366.1391899999999</v>
      </c>
      <c r="O830" s="342">
        <v>4574.8016699999998</v>
      </c>
      <c r="P830" s="342">
        <v>45351.400369999996</v>
      </c>
      <c r="Q830" s="342">
        <v>0</v>
      </c>
      <c r="R830" s="343">
        <v>45351.400369999996</v>
      </c>
    </row>
    <row r="831" spans="1:18" s="313" customFormat="1">
      <c r="A831" s="339"/>
      <c r="B831" s="339"/>
      <c r="C831" s="334" t="s">
        <v>239</v>
      </c>
      <c r="D831" s="334" t="s">
        <v>239</v>
      </c>
      <c r="E831" s="335">
        <v>380</v>
      </c>
      <c r="F831" s="336">
        <v>0</v>
      </c>
      <c r="G831" s="337">
        <v>0</v>
      </c>
      <c r="H831" s="337">
        <v>0</v>
      </c>
      <c r="I831" s="337">
        <v>2838.3903599999999</v>
      </c>
      <c r="J831" s="337">
        <v>77.786179999999987</v>
      </c>
      <c r="K831" s="337">
        <v>2916.1765399999999</v>
      </c>
      <c r="L831" s="337">
        <v>8634.7853599999999</v>
      </c>
      <c r="M831" s="337">
        <v>65.029089999999997</v>
      </c>
      <c r="N831" s="337">
        <v>8699.8144499999999</v>
      </c>
      <c r="O831" s="337">
        <v>11615.99099</v>
      </c>
      <c r="P831" s="337">
        <v>28413.195230000001</v>
      </c>
      <c r="Q831" s="337">
        <v>0</v>
      </c>
      <c r="R831" s="338">
        <v>28413.195230000001</v>
      </c>
    </row>
    <row r="832" spans="1:18" s="313" customFormat="1">
      <c r="A832" s="339"/>
      <c r="B832" s="339"/>
      <c r="C832" s="334" t="s">
        <v>240</v>
      </c>
      <c r="D832" s="334" t="s">
        <v>241</v>
      </c>
      <c r="E832" s="335">
        <v>383</v>
      </c>
      <c r="F832" s="336">
        <v>1E-3</v>
      </c>
      <c r="G832" s="337">
        <v>0</v>
      </c>
      <c r="H832" s="337">
        <v>1E-3</v>
      </c>
      <c r="I832" s="337">
        <v>2503.27169</v>
      </c>
      <c r="J832" s="337">
        <v>5.9418599999999993</v>
      </c>
      <c r="K832" s="337">
        <v>2509.2135499999999</v>
      </c>
      <c r="L832" s="337">
        <v>1513.89563</v>
      </c>
      <c r="M832" s="337">
        <v>0</v>
      </c>
      <c r="N832" s="337">
        <v>1513.89563</v>
      </c>
      <c r="O832" s="337">
        <v>4023.1101800000001</v>
      </c>
      <c r="P832" s="337">
        <v>23607.726039999998</v>
      </c>
      <c r="Q832" s="337">
        <v>0</v>
      </c>
      <c r="R832" s="338">
        <v>23607.726039999998</v>
      </c>
    </row>
    <row r="833" spans="1:18" s="313" customFormat="1">
      <c r="A833" s="339"/>
      <c r="B833" s="339"/>
      <c r="C833" s="339"/>
      <c r="D833" s="334" t="s">
        <v>240</v>
      </c>
      <c r="E833" s="335">
        <v>102</v>
      </c>
      <c r="F833" s="336">
        <v>0</v>
      </c>
      <c r="G833" s="337">
        <v>0</v>
      </c>
      <c r="H833" s="337">
        <v>0</v>
      </c>
      <c r="I833" s="337">
        <v>2281.1910800000001</v>
      </c>
      <c r="J833" s="337">
        <v>7.6635299999999997</v>
      </c>
      <c r="K833" s="337">
        <v>2288.8546099999999</v>
      </c>
      <c r="L833" s="337">
        <v>4081.5770000000002</v>
      </c>
      <c r="M833" s="337">
        <v>7.0388700000000002</v>
      </c>
      <c r="N833" s="337">
        <v>4088.6158700000001</v>
      </c>
      <c r="O833" s="337">
        <v>6377.4704800000009</v>
      </c>
      <c r="P833" s="337">
        <v>26753.5681</v>
      </c>
      <c r="Q833" s="337">
        <v>0</v>
      </c>
      <c r="R833" s="338">
        <v>26753.5681</v>
      </c>
    </row>
    <row r="834" spans="1:18" s="313" customFormat="1">
      <c r="A834" s="339"/>
      <c r="B834" s="339"/>
      <c r="C834" s="334" t="s">
        <v>242</v>
      </c>
      <c r="D834" s="334" t="s">
        <v>242</v>
      </c>
      <c r="E834" s="335">
        <v>59</v>
      </c>
      <c r="F834" s="336">
        <v>295.67009999999999</v>
      </c>
      <c r="G834" s="337">
        <v>0.74879999999999991</v>
      </c>
      <c r="H834" s="337">
        <v>296.41890000000001</v>
      </c>
      <c r="I834" s="337">
        <v>8582.26584</v>
      </c>
      <c r="J834" s="337">
        <v>1124.86725</v>
      </c>
      <c r="K834" s="337">
        <v>9707.1330899999994</v>
      </c>
      <c r="L834" s="337">
        <v>25932.328539999999</v>
      </c>
      <c r="M834" s="337">
        <v>2039.4187400000001</v>
      </c>
      <c r="N834" s="337">
        <v>27971.74728</v>
      </c>
      <c r="O834" s="337">
        <v>37975.299270000003</v>
      </c>
      <c r="P834" s="337">
        <v>46664.600770000005</v>
      </c>
      <c r="Q834" s="337">
        <v>0</v>
      </c>
      <c r="R834" s="338">
        <v>46664.600770000005</v>
      </c>
    </row>
    <row r="835" spans="1:18" s="313" customFormat="1">
      <c r="A835" s="339"/>
      <c r="B835" s="339"/>
      <c r="C835" s="334" t="s">
        <v>392</v>
      </c>
      <c r="D835" s="334" t="s">
        <v>392</v>
      </c>
      <c r="E835" s="335">
        <v>397</v>
      </c>
      <c r="F835" s="336">
        <v>0</v>
      </c>
      <c r="G835" s="337">
        <v>0</v>
      </c>
      <c r="H835" s="337">
        <v>0</v>
      </c>
      <c r="I835" s="337">
        <v>1813.6615400000001</v>
      </c>
      <c r="J835" s="337">
        <v>0.78100999999999998</v>
      </c>
      <c r="K835" s="337">
        <v>1814.44255</v>
      </c>
      <c r="L835" s="337">
        <v>3624.9551200000001</v>
      </c>
      <c r="M835" s="337">
        <v>84.117460000000008</v>
      </c>
      <c r="N835" s="337">
        <v>3709.07258</v>
      </c>
      <c r="O835" s="337">
        <v>5523.5151299999998</v>
      </c>
      <c r="P835" s="337">
        <v>30294.024160000001</v>
      </c>
      <c r="Q835" s="337">
        <v>0</v>
      </c>
      <c r="R835" s="338">
        <v>30294.024160000001</v>
      </c>
    </row>
    <row r="836" spans="1:18" s="313" customFormat="1">
      <c r="A836" s="339"/>
      <c r="B836" s="334" t="s">
        <v>14</v>
      </c>
      <c r="C836" s="334" t="s">
        <v>393</v>
      </c>
      <c r="D836" s="334" t="s">
        <v>394</v>
      </c>
      <c r="E836" s="335">
        <v>155</v>
      </c>
      <c r="F836" s="336">
        <v>0</v>
      </c>
      <c r="G836" s="337">
        <v>0</v>
      </c>
      <c r="H836" s="337">
        <v>0</v>
      </c>
      <c r="I836" s="337">
        <v>1082.1216499999998</v>
      </c>
      <c r="J836" s="337">
        <v>18.649450000000002</v>
      </c>
      <c r="K836" s="337">
        <v>1100.7711000000002</v>
      </c>
      <c r="L836" s="337">
        <v>1751.3561299999999</v>
      </c>
      <c r="M836" s="337">
        <v>0</v>
      </c>
      <c r="N836" s="337">
        <v>1751.3561299999999</v>
      </c>
      <c r="O836" s="337">
        <v>2852.1272300000001</v>
      </c>
      <c r="P836" s="337">
        <v>39925.435299999997</v>
      </c>
      <c r="Q836" s="337">
        <v>0</v>
      </c>
      <c r="R836" s="338">
        <v>39925.435299999997</v>
      </c>
    </row>
    <row r="837" spans="1:18" s="313" customFormat="1">
      <c r="A837" s="339"/>
      <c r="B837" s="339"/>
      <c r="C837" s="334" t="s">
        <v>245</v>
      </c>
      <c r="D837" s="334" t="s">
        <v>245</v>
      </c>
      <c r="E837" s="335">
        <v>112</v>
      </c>
      <c r="F837" s="336">
        <v>0</v>
      </c>
      <c r="G837" s="337">
        <v>0</v>
      </c>
      <c r="H837" s="337">
        <v>0</v>
      </c>
      <c r="I837" s="337">
        <v>3607.4937</v>
      </c>
      <c r="J837" s="337">
        <v>101.03994</v>
      </c>
      <c r="K837" s="337">
        <v>3708.5336400000001</v>
      </c>
      <c r="L837" s="337">
        <v>5306.3737499999997</v>
      </c>
      <c r="M837" s="337">
        <v>56.280260000000006</v>
      </c>
      <c r="N837" s="337">
        <v>5362.6540100000002</v>
      </c>
      <c r="O837" s="337">
        <v>9071.1876499999998</v>
      </c>
      <c r="P837" s="337">
        <v>83706.762569999992</v>
      </c>
      <c r="Q837" s="337">
        <v>0</v>
      </c>
      <c r="R837" s="338">
        <v>83706.762569999992</v>
      </c>
    </row>
    <row r="838" spans="1:18" s="313" customFormat="1">
      <c r="A838" s="339"/>
      <c r="B838" s="339"/>
      <c r="C838" s="334" t="s">
        <v>395</v>
      </c>
      <c r="D838" s="334" t="s">
        <v>395</v>
      </c>
      <c r="E838" s="335">
        <v>238</v>
      </c>
      <c r="F838" s="336">
        <v>0</v>
      </c>
      <c r="G838" s="337">
        <v>0</v>
      </c>
      <c r="H838" s="337">
        <v>0</v>
      </c>
      <c r="I838" s="337">
        <v>2536.7051200000001</v>
      </c>
      <c r="J838" s="337">
        <v>2.9757699999999998</v>
      </c>
      <c r="K838" s="337">
        <v>2539.6808900000001</v>
      </c>
      <c r="L838" s="337">
        <v>1947.6748700000001</v>
      </c>
      <c r="M838" s="337">
        <v>243.55329999999998</v>
      </c>
      <c r="N838" s="337">
        <v>2191.2281699999999</v>
      </c>
      <c r="O838" s="337">
        <v>4730.90906</v>
      </c>
      <c r="P838" s="337">
        <v>66313.936300000001</v>
      </c>
      <c r="Q838" s="337">
        <v>0</v>
      </c>
      <c r="R838" s="338">
        <v>66313.936300000001</v>
      </c>
    </row>
    <row r="839" spans="1:18" s="313" customFormat="1">
      <c r="A839" s="339"/>
      <c r="B839" s="339"/>
      <c r="C839" s="334" t="s">
        <v>246</v>
      </c>
      <c r="D839" s="334" t="s">
        <v>247</v>
      </c>
      <c r="E839" s="335">
        <v>239</v>
      </c>
      <c r="F839" s="336">
        <v>0</v>
      </c>
      <c r="G839" s="337">
        <v>0</v>
      </c>
      <c r="H839" s="337">
        <v>0</v>
      </c>
      <c r="I839" s="337">
        <v>5537.6449000000002</v>
      </c>
      <c r="J839" s="337">
        <v>152.18895999999998</v>
      </c>
      <c r="K839" s="337">
        <v>5689.8338600000006</v>
      </c>
      <c r="L839" s="337">
        <v>5522.7737100000004</v>
      </c>
      <c r="M839" s="337">
        <v>0</v>
      </c>
      <c r="N839" s="337">
        <v>5522.7737100000004</v>
      </c>
      <c r="O839" s="337">
        <v>11212.60757</v>
      </c>
      <c r="P839" s="337">
        <v>94391.736739999993</v>
      </c>
      <c r="Q839" s="337">
        <v>0</v>
      </c>
      <c r="R839" s="338">
        <v>94391.736739999993</v>
      </c>
    </row>
    <row r="840" spans="1:18" s="313" customFormat="1">
      <c r="A840" s="339"/>
      <c r="B840" s="339"/>
      <c r="C840" s="334" t="s">
        <v>248</v>
      </c>
      <c r="D840" s="334" t="s">
        <v>249</v>
      </c>
      <c r="E840" s="335">
        <v>194</v>
      </c>
      <c r="F840" s="336">
        <v>0</v>
      </c>
      <c r="G840" s="337">
        <v>0</v>
      </c>
      <c r="H840" s="337">
        <v>0</v>
      </c>
      <c r="I840" s="337">
        <v>4692.6279800000002</v>
      </c>
      <c r="J840" s="337">
        <v>73.743470000000002</v>
      </c>
      <c r="K840" s="337">
        <v>4766.3714500000006</v>
      </c>
      <c r="L840" s="337">
        <v>4637.0430299999998</v>
      </c>
      <c r="M840" s="337">
        <v>35.567999999999998</v>
      </c>
      <c r="N840" s="337">
        <v>4672.61103</v>
      </c>
      <c r="O840" s="337">
        <v>9438.9824800000006</v>
      </c>
      <c r="P840" s="337">
        <v>70114.877370000002</v>
      </c>
      <c r="Q840" s="337">
        <v>0</v>
      </c>
      <c r="R840" s="338">
        <v>70114.877370000002</v>
      </c>
    </row>
    <row r="841" spans="1:18" s="313" customFormat="1">
      <c r="A841" s="339"/>
      <c r="B841" s="339"/>
      <c r="C841" s="339"/>
      <c r="D841" s="339"/>
      <c r="E841" s="340">
        <v>354</v>
      </c>
      <c r="F841" s="341">
        <v>0.26749000000000001</v>
      </c>
      <c r="G841" s="342">
        <v>0</v>
      </c>
      <c r="H841" s="342">
        <v>0.26749000000000001</v>
      </c>
      <c r="I841" s="342">
        <v>2481.1772400000004</v>
      </c>
      <c r="J841" s="342">
        <v>122.90866</v>
      </c>
      <c r="K841" s="342">
        <v>2604.0859</v>
      </c>
      <c r="L841" s="342">
        <v>2061.9016200000001</v>
      </c>
      <c r="M841" s="342">
        <v>4.6490400000000003</v>
      </c>
      <c r="N841" s="342">
        <v>2066.5506599999999</v>
      </c>
      <c r="O841" s="342">
        <v>4670.9040500000001</v>
      </c>
      <c r="P841" s="342">
        <v>51940.654090000004</v>
      </c>
      <c r="Q841" s="342">
        <v>0</v>
      </c>
      <c r="R841" s="343">
        <v>51940.654090000004</v>
      </c>
    </row>
    <row r="842" spans="1:18" s="313" customFormat="1">
      <c r="A842" s="339"/>
      <c r="B842" s="339"/>
      <c r="C842" s="339"/>
      <c r="D842" s="334" t="s">
        <v>396</v>
      </c>
      <c r="E842" s="335">
        <v>88</v>
      </c>
      <c r="F842" s="336">
        <v>53.938410000000005</v>
      </c>
      <c r="G842" s="337">
        <v>1.9769999999999999E-2</v>
      </c>
      <c r="H842" s="337">
        <v>53.958179999999999</v>
      </c>
      <c r="I842" s="337">
        <v>4494.0419699999993</v>
      </c>
      <c r="J842" s="337">
        <v>128.16034999999999</v>
      </c>
      <c r="K842" s="337">
        <v>4622.2023200000003</v>
      </c>
      <c r="L842" s="337">
        <v>3622.4340099999999</v>
      </c>
      <c r="M842" s="337">
        <v>0</v>
      </c>
      <c r="N842" s="337">
        <v>3622.4340099999999</v>
      </c>
      <c r="O842" s="337">
        <v>8298.594509999999</v>
      </c>
      <c r="P842" s="337">
        <v>81637.25589</v>
      </c>
      <c r="Q842" s="337">
        <v>0</v>
      </c>
      <c r="R842" s="338">
        <v>81637.25589</v>
      </c>
    </row>
    <row r="843" spans="1:18" s="313" customFormat="1">
      <c r="A843" s="339"/>
      <c r="B843" s="339"/>
      <c r="C843" s="339"/>
      <c r="D843" s="334" t="s">
        <v>248</v>
      </c>
      <c r="E843" s="335">
        <v>32</v>
      </c>
      <c r="F843" s="336">
        <v>63.714940000000006</v>
      </c>
      <c r="G843" s="337">
        <v>518.01329999999996</v>
      </c>
      <c r="H843" s="337">
        <v>581.72824000000003</v>
      </c>
      <c r="I843" s="337">
        <v>10931.73243</v>
      </c>
      <c r="J843" s="337">
        <v>1306.3508899999999</v>
      </c>
      <c r="K843" s="337">
        <v>12238.08332</v>
      </c>
      <c r="L843" s="337">
        <v>50794.42598</v>
      </c>
      <c r="M843" s="337">
        <v>1722.02575</v>
      </c>
      <c r="N843" s="337">
        <v>52516.451729999993</v>
      </c>
      <c r="O843" s="337">
        <v>65336.263290000003</v>
      </c>
      <c r="P843" s="337">
        <v>112193.51102999999</v>
      </c>
      <c r="Q843" s="337">
        <v>0</v>
      </c>
      <c r="R843" s="338">
        <v>112193.51102999999</v>
      </c>
    </row>
    <row r="844" spans="1:18" s="313" customFormat="1">
      <c r="A844" s="339"/>
      <c r="B844" s="339"/>
      <c r="C844" s="339"/>
      <c r="D844" s="339"/>
      <c r="E844" s="340">
        <v>99</v>
      </c>
      <c r="F844" s="341">
        <v>127.10136</v>
      </c>
      <c r="G844" s="342">
        <v>0</v>
      </c>
      <c r="H844" s="342">
        <v>127.10136</v>
      </c>
      <c r="I844" s="342">
        <v>6167.7263300000004</v>
      </c>
      <c r="J844" s="342">
        <v>167.88469000000001</v>
      </c>
      <c r="K844" s="342">
        <v>6335.6110199999994</v>
      </c>
      <c r="L844" s="342">
        <v>20367.11363</v>
      </c>
      <c r="M844" s="342">
        <v>534.33461999999997</v>
      </c>
      <c r="N844" s="342">
        <v>20901.448250000001</v>
      </c>
      <c r="O844" s="342">
        <v>27364.160629999998</v>
      </c>
      <c r="P844" s="342">
        <v>67292.89327</v>
      </c>
      <c r="Q844" s="342">
        <v>86.660570000000007</v>
      </c>
      <c r="R844" s="343">
        <v>67379.553840000008</v>
      </c>
    </row>
    <row r="845" spans="1:18" s="313" customFormat="1">
      <c r="A845" s="339"/>
      <c r="B845" s="339"/>
      <c r="C845" s="339"/>
      <c r="D845" s="339"/>
      <c r="E845" s="340">
        <v>116</v>
      </c>
      <c r="F845" s="341">
        <v>14.28384</v>
      </c>
      <c r="G845" s="342">
        <v>0</v>
      </c>
      <c r="H845" s="342">
        <v>14.28384</v>
      </c>
      <c r="I845" s="342">
        <v>8806.2734600000003</v>
      </c>
      <c r="J845" s="342">
        <v>1108.3359399999999</v>
      </c>
      <c r="K845" s="342">
        <v>9914.6094000000012</v>
      </c>
      <c r="L845" s="342">
        <v>23861.598570000002</v>
      </c>
      <c r="M845" s="342">
        <v>931.43763999999999</v>
      </c>
      <c r="N845" s="342">
        <v>24793.036210000002</v>
      </c>
      <c r="O845" s="342">
        <v>34721.929450000003</v>
      </c>
      <c r="P845" s="342">
        <v>90560.562170000005</v>
      </c>
      <c r="Q845" s="342">
        <v>0</v>
      </c>
      <c r="R845" s="343">
        <v>90560.562170000005</v>
      </c>
    </row>
    <row r="846" spans="1:18" s="313" customFormat="1">
      <c r="A846" s="339"/>
      <c r="B846" s="339"/>
      <c r="C846" s="339"/>
      <c r="D846" s="334" t="s">
        <v>397</v>
      </c>
      <c r="E846" s="335">
        <v>323</v>
      </c>
      <c r="F846" s="336">
        <v>0</v>
      </c>
      <c r="G846" s="337">
        <v>0</v>
      </c>
      <c r="H846" s="337">
        <v>0</v>
      </c>
      <c r="I846" s="337">
        <v>2400.1421</v>
      </c>
      <c r="J846" s="337">
        <v>61.202150000000003</v>
      </c>
      <c r="K846" s="337">
        <v>2461.3442500000001</v>
      </c>
      <c r="L846" s="337">
        <v>1467.6996000000001</v>
      </c>
      <c r="M846" s="337">
        <v>0</v>
      </c>
      <c r="N846" s="337">
        <v>1467.6996000000001</v>
      </c>
      <c r="O846" s="337">
        <v>3929.04385</v>
      </c>
      <c r="P846" s="337">
        <v>38929.172960000004</v>
      </c>
      <c r="Q846" s="337">
        <v>0</v>
      </c>
      <c r="R846" s="338">
        <v>38929.172960000004</v>
      </c>
    </row>
    <row r="847" spans="1:18" s="313" customFormat="1">
      <c r="A847" s="339"/>
      <c r="B847" s="339"/>
      <c r="C847" s="334" t="s">
        <v>398</v>
      </c>
      <c r="D847" s="334" t="s">
        <v>398</v>
      </c>
      <c r="E847" s="335">
        <v>217</v>
      </c>
      <c r="F847" s="336">
        <v>0</v>
      </c>
      <c r="G847" s="337">
        <v>0</v>
      </c>
      <c r="H847" s="337">
        <v>0</v>
      </c>
      <c r="I847" s="337">
        <v>2424.8688299999999</v>
      </c>
      <c r="J847" s="337">
        <v>214.66084000000001</v>
      </c>
      <c r="K847" s="337">
        <v>2639.5296699999999</v>
      </c>
      <c r="L847" s="337">
        <v>2307.0727499999998</v>
      </c>
      <c r="M847" s="337">
        <v>14.489799999999999</v>
      </c>
      <c r="N847" s="337">
        <v>2321.5625499999996</v>
      </c>
      <c r="O847" s="337">
        <v>4961.0922199999995</v>
      </c>
      <c r="P847" s="337">
        <v>55914.653359999997</v>
      </c>
      <c r="Q847" s="337">
        <v>0</v>
      </c>
      <c r="R847" s="338">
        <v>55914.653359999997</v>
      </c>
    </row>
    <row r="848" spans="1:18" s="313" customFormat="1">
      <c r="A848" s="339"/>
      <c r="B848" s="339"/>
      <c r="C848" s="334" t="s">
        <v>399</v>
      </c>
      <c r="D848" s="334" t="s">
        <v>399</v>
      </c>
      <c r="E848" s="335">
        <v>368</v>
      </c>
      <c r="F848" s="336">
        <v>0</v>
      </c>
      <c r="G848" s="337">
        <v>0</v>
      </c>
      <c r="H848" s="337">
        <v>0</v>
      </c>
      <c r="I848" s="337">
        <v>1105.5398</v>
      </c>
      <c r="J848" s="337">
        <v>1.5344100000000001</v>
      </c>
      <c r="K848" s="337">
        <v>1107.07421</v>
      </c>
      <c r="L848" s="337">
        <v>1161.99001</v>
      </c>
      <c r="M848" s="337">
        <v>0</v>
      </c>
      <c r="N848" s="337">
        <v>1161.99001</v>
      </c>
      <c r="O848" s="337">
        <v>2269.0642200000002</v>
      </c>
      <c r="P848" s="337">
        <v>14200.81191</v>
      </c>
      <c r="Q848" s="337">
        <v>0</v>
      </c>
      <c r="R848" s="338">
        <v>14200.81191</v>
      </c>
    </row>
    <row r="849" spans="1:18" s="313" customFormat="1">
      <c r="A849" s="339"/>
      <c r="B849" s="334" t="s">
        <v>15</v>
      </c>
      <c r="C849" s="334" t="s">
        <v>251</v>
      </c>
      <c r="D849" s="334" t="s">
        <v>400</v>
      </c>
      <c r="E849" s="335">
        <v>346</v>
      </c>
      <c r="F849" s="336">
        <v>0</v>
      </c>
      <c r="G849" s="337">
        <v>0</v>
      </c>
      <c r="H849" s="337">
        <v>0</v>
      </c>
      <c r="I849" s="337">
        <v>1571.80222</v>
      </c>
      <c r="J849" s="337">
        <v>1.45197</v>
      </c>
      <c r="K849" s="337">
        <v>1573.2541899999999</v>
      </c>
      <c r="L849" s="337">
        <v>1699.71469</v>
      </c>
      <c r="M849" s="337">
        <v>0</v>
      </c>
      <c r="N849" s="337">
        <v>1699.71469</v>
      </c>
      <c r="O849" s="337">
        <v>3272.9688799999999</v>
      </c>
      <c r="P849" s="337">
        <v>24242.96285</v>
      </c>
      <c r="Q849" s="337">
        <v>0</v>
      </c>
      <c r="R849" s="338">
        <v>24242.96285</v>
      </c>
    </row>
    <row r="850" spans="1:18" s="313" customFormat="1">
      <c r="A850" s="339"/>
      <c r="B850" s="339"/>
      <c r="C850" s="339"/>
      <c r="D850" s="334" t="s">
        <v>251</v>
      </c>
      <c r="E850" s="335">
        <v>24</v>
      </c>
      <c r="F850" s="336">
        <v>9.9117700000000006</v>
      </c>
      <c r="G850" s="337">
        <v>0</v>
      </c>
      <c r="H850" s="337">
        <v>9.9117700000000006</v>
      </c>
      <c r="I850" s="337">
        <v>4841.31682</v>
      </c>
      <c r="J850" s="337">
        <v>143.83918</v>
      </c>
      <c r="K850" s="337">
        <v>4985.1559999999999</v>
      </c>
      <c r="L850" s="337">
        <v>15916.39366</v>
      </c>
      <c r="M850" s="337">
        <v>65.62424</v>
      </c>
      <c r="N850" s="337">
        <v>15982.017900000001</v>
      </c>
      <c r="O850" s="337">
        <v>20977.08567</v>
      </c>
      <c r="P850" s="337">
        <v>68747.238209999996</v>
      </c>
      <c r="Q850" s="337">
        <v>0</v>
      </c>
      <c r="R850" s="338">
        <v>68747.238209999996</v>
      </c>
    </row>
    <row r="851" spans="1:18" s="313" customFormat="1">
      <c r="A851" s="339"/>
      <c r="B851" s="339"/>
      <c r="C851" s="339"/>
      <c r="D851" s="339"/>
      <c r="E851" s="340">
        <v>184</v>
      </c>
      <c r="F851" s="341">
        <v>0.48547000000000001</v>
      </c>
      <c r="G851" s="342">
        <v>0</v>
      </c>
      <c r="H851" s="342">
        <v>0.48547000000000001</v>
      </c>
      <c r="I851" s="342">
        <v>3078.2906200000002</v>
      </c>
      <c r="J851" s="342">
        <v>194.80669</v>
      </c>
      <c r="K851" s="342">
        <v>3273.0973100000001</v>
      </c>
      <c r="L851" s="342">
        <v>5779.3274599999995</v>
      </c>
      <c r="M851" s="342">
        <v>125.16191999999999</v>
      </c>
      <c r="N851" s="342">
        <v>5904.48938</v>
      </c>
      <c r="O851" s="342">
        <v>9178.0721599999997</v>
      </c>
      <c r="P851" s="342">
        <v>65159.045090000007</v>
      </c>
      <c r="Q851" s="342">
        <v>20.497199999999999</v>
      </c>
      <c r="R851" s="343">
        <v>65179.542289999998</v>
      </c>
    </row>
    <row r="852" spans="1:18" s="313" customFormat="1">
      <c r="A852" s="339"/>
      <c r="B852" s="339"/>
      <c r="C852" s="339"/>
      <c r="D852" s="334" t="s">
        <v>252</v>
      </c>
      <c r="E852" s="335">
        <v>53</v>
      </c>
      <c r="F852" s="336">
        <v>7.7905699999999998</v>
      </c>
      <c r="G852" s="337">
        <v>0</v>
      </c>
      <c r="H852" s="337">
        <v>7.7905699999999998</v>
      </c>
      <c r="I852" s="337">
        <v>4164.1648599999999</v>
      </c>
      <c r="J852" s="337">
        <v>26.513939999999998</v>
      </c>
      <c r="K852" s="337">
        <v>4190.6787999999997</v>
      </c>
      <c r="L852" s="337">
        <v>4075.9708999999998</v>
      </c>
      <c r="M852" s="337">
        <v>0</v>
      </c>
      <c r="N852" s="337">
        <v>4075.9708999999998</v>
      </c>
      <c r="O852" s="337">
        <v>8274.4402699999991</v>
      </c>
      <c r="P852" s="337">
        <v>87177.628049999999</v>
      </c>
      <c r="Q852" s="337">
        <v>0</v>
      </c>
      <c r="R852" s="338">
        <v>87177.628049999999</v>
      </c>
    </row>
    <row r="853" spans="1:18" s="313" customFormat="1">
      <c r="A853" s="339"/>
      <c r="B853" s="339"/>
      <c r="C853" s="339"/>
      <c r="D853" s="334" t="s">
        <v>56</v>
      </c>
      <c r="E853" s="335">
        <v>307</v>
      </c>
      <c r="F853" s="336">
        <v>0</v>
      </c>
      <c r="G853" s="337">
        <v>0</v>
      </c>
      <c r="H853" s="337">
        <v>0</v>
      </c>
      <c r="I853" s="337">
        <v>3095.8560600000001</v>
      </c>
      <c r="J853" s="337">
        <v>56.226559999999999</v>
      </c>
      <c r="K853" s="337">
        <v>3152.0826200000001</v>
      </c>
      <c r="L853" s="337">
        <v>4390.2428300000001</v>
      </c>
      <c r="M853" s="337">
        <v>414.33557000000002</v>
      </c>
      <c r="N853" s="337">
        <v>4804.5784000000003</v>
      </c>
      <c r="O853" s="337">
        <v>7956.6610199999996</v>
      </c>
      <c r="P853" s="337">
        <v>56896.097649999996</v>
      </c>
      <c r="Q853" s="337">
        <v>0</v>
      </c>
      <c r="R853" s="338">
        <v>56896.097649999996</v>
      </c>
    </row>
    <row r="854" spans="1:18" s="313" customFormat="1">
      <c r="A854" s="339"/>
      <c r="B854" s="339"/>
      <c r="C854" s="339"/>
      <c r="D854" s="334" t="s">
        <v>401</v>
      </c>
      <c r="E854" s="335">
        <v>173</v>
      </c>
      <c r="F854" s="336">
        <v>0</v>
      </c>
      <c r="G854" s="337">
        <v>0</v>
      </c>
      <c r="H854" s="337">
        <v>0</v>
      </c>
      <c r="I854" s="337">
        <v>593.65609999999992</v>
      </c>
      <c r="J854" s="337">
        <v>7.9819999999999988E-2</v>
      </c>
      <c r="K854" s="337">
        <v>593.73592000000008</v>
      </c>
      <c r="L854" s="337">
        <v>114.97967999999999</v>
      </c>
      <c r="M854" s="337">
        <v>0</v>
      </c>
      <c r="N854" s="337">
        <v>114.97967999999999</v>
      </c>
      <c r="O854" s="337">
        <v>708.71559999999999</v>
      </c>
      <c r="P854" s="337">
        <v>21569.406899999998</v>
      </c>
      <c r="Q854" s="337">
        <v>0</v>
      </c>
      <c r="R854" s="338">
        <v>21569.406899999998</v>
      </c>
    </row>
    <row r="855" spans="1:18" s="313" customFormat="1">
      <c r="A855" s="339"/>
      <c r="B855" s="339"/>
      <c r="C855" s="339"/>
      <c r="D855" s="334" t="s">
        <v>402</v>
      </c>
      <c r="E855" s="335">
        <v>174</v>
      </c>
      <c r="F855" s="336">
        <v>0</v>
      </c>
      <c r="G855" s="337">
        <v>0</v>
      </c>
      <c r="H855" s="337">
        <v>0</v>
      </c>
      <c r="I855" s="337">
        <v>482.71153999999996</v>
      </c>
      <c r="J855" s="337">
        <v>0</v>
      </c>
      <c r="K855" s="337">
        <v>482.71153999999996</v>
      </c>
      <c r="L855" s="337">
        <v>216.98998</v>
      </c>
      <c r="M855" s="337">
        <v>0</v>
      </c>
      <c r="N855" s="337">
        <v>216.98998</v>
      </c>
      <c r="O855" s="337">
        <v>699.70152000000007</v>
      </c>
      <c r="P855" s="337">
        <v>20947.270370000002</v>
      </c>
      <c r="Q855" s="337">
        <v>0</v>
      </c>
      <c r="R855" s="338">
        <v>20947.270370000002</v>
      </c>
    </row>
    <row r="856" spans="1:18" s="313" customFormat="1">
      <c r="A856" s="339"/>
      <c r="B856" s="339"/>
      <c r="C856" s="339"/>
      <c r="D856" s="334" t="s">
        <v>403</v>
      </c>
      <c r="E856" s="335">
        <v>185</v>
      </c>
      <c r="F856" s="336">
        <v>0</v>
      </c>
      <c r="G856" s="337">
        <v>0</v>
      </c>
      <c r="H856" s="337">
        <v>0</v>
      </c>
      <c r="I856" s="337">
        <v>59.716989999999996</v>
      </c>
      <c r="J856" s="337">
        <v>37.804400000000001</v>
      </c>
      <c r="K856" s="337">
        <v>97.521389999999997</v>
      </c>
      <c r="L856" s="337">
        <v>0.50085999999999997</v>
      </c>
      <c r="M856" s="337">
        <v>0</v>
      </c>
      <c r="N856" s="337">
        <v>0.50085999999999997</v>
      </c>
      <c r="O856" s="337">
        <v>98.02225</v>
      </c>
      <c r="P856" s="337">
        <v>7942.0797000000002</v>
      </c>
      <c r="Q856" s="337">
        <v>0</v>
      </c>
      <c r="R856" s="338">
        <v>7942.0797000000002</v>
      </c>
    </row>
    <row r="857" spans="1:18" s="313" customFormat="1">
      <c r="A857" s="339"/>
      <c r="B857" s="339"/>
      <c r="C857" s="339"/>
      <c r="D857" s="334" t="s">
        <v>404</v>
      </c>
      <c r="E857" s="335">
        <v>201</v>
      </c>
      <c r="F857" s="336">
        <v>0</v>
      </c>
      <c r="G857" s="337">
        <v>0</v>
      </c>
      <c r="H857" s="337">
        <v>0</v>
      </c>
      <c r="I857" s="337">
        <v>220.40314999999998</v>
      </c>
      <c r="J857" s="337">
        <v>2.3480000000000001E-2</v>
      </c>
      <c r="K857" s="337">
        <v>220.42663000000002</v>
      </c>
      <c r="L857" s="337">
        <v>41.620460000000001</v>
      </c>
      <c r="M857" s="337">
        <v>0</v>
      </c>
      <c r="N857" s="337">
        <v>41.620460000000001</v>
      </c>
      <c r="O857" s="337">
        <v>262.04708999999997</v>
      </c>
      <c r="P857" s="337">
        <v>12297.164359999999</v>
      </c>
      <c r="Q857" s="337">
        <v>0</v>
      </c>
      <c r="R857" s="338">
        <v>12297.164359999999</v>
      </c>
    </row>
    <row r="858" spans="1:18" s="313" customFormat="1">
      <c r="A858" s="339"/>
      <c r="B858" s="339"/>
      <c r="C858" s="334" t="s">
        <v>15</v>
      </c>
      <c r="D858" s="334" t="s">
        <v>15</v>
      </c>
      <c r="E858" s="335">
        <v>301</v>
      </c>
      <c r="F858" s="336">
        <v>1.8700000000000001E-3</v>
      </c>
      <c r="G858" s="337">
        <v>0</v>
      </c>
      <c r="H858" s="337">
        <v>1.8700000000000001E-3</v>
      </c>
      <c r="I858" s="337">
        <v>2204.5157599999998</v>
      </c>
      <c r="J858" s="337">
        <v>34.597900000000003</v>
      </c>
      <c r="K858" s="337">
        <v>2239.11366</v>
      </c>
      <c r="L858" s="337">
        <v>4401.4486699999998</v>
      </c>
      <c r="M858" s="337">
        <v>75.776870000000002</v>
      </c>
      <c r="N858" s="337">
        <v>4477.2255400000004</v>
      </c>
      <c r="O858" s="337">
        <v>6716.3410700000004</v>
      </c>
      <c r="P858" s="337">
        <v>40040.332409999995</v>
      </c>
      <c r="Q858" s="337">
        <v>0</v>
      </c>
      <c r="R858" s="338">
        <v>40040.332409999995</v>
      </c>
    </row>
    <row r="859" spans="1:18" s="313" customFormat="1">
      <c r="A859" s="339"/>
      <c r="B859" s="339"/>
      <c r="C859" s="339"/>
      <c r="D859" s="334" t="s">
        <v>405</v>
      </c>
      <c r="E859" s="335">
        <v>176</v>
      </c>
      <c r="F859" s="336">
        <v>0.24881</v>
      </c>
      <c r="G859" s="337">
        <v>0.48912</v>
      </c>
      <c r="H859" s="337">
        <v>0.73792999999999997</v>
      </c>
      <c r="I859" s="337">
        <v>1877.5019600000001</v>
      </c>
      <c r="J859" s="337">
        <v>2.2106599999999998</v>
      </c>
      <c r="K859" s="337">
        <v>1879.71262</v>
      </c>
      <c r="L859" s="337">
        <v>1235.13914</v>
      </c>
      <c r="M859" s="337">
        <v>0</v>
      </c>
      <c r="N859" s="337">
        <v>1235.13914</v>
      </c>
      <c r="O859" s="337">
        <v>3115.5896899999998</v>
      </c>
      <c r="P859" s="337">
        <v>59032.48315</v>
      </c>
      <c r="Q859" s="337">
        <v>0</v>
      </c>
      <c r="R859" s="338">
        <v>59032.48315</v>
      </c>
    </row>
    <row r="860" spans="1:18" s="313" customFormat="1">
      <c r="A860" s="339"/>
      <c r="B860" s="339"/>
      <c r="C860" s="339"/>
      <c r="D860" s="334" t="s">
        <v>406</v>
      </c>
      <c r="E860" s="335">
        <v>175</v>
      </c>
      <c r="F860" s="336">
        <v>0</v>
      </c>
      <c r="G860" s="337">
        <v>0</v>
      </c>
      <c r="H860" s="337">
        <v>0</v>
      </c>
      <c r="I860" s="337">
        <v>187.62431000000001</v>
      </c>
      <c r="J860" s="337">
        <v>37.455649999999999</v>
      </c>
      <c r="K860" s="337">
        <v>225.07996</v>
      </c>
      <c r="L860" s="337">
        <v>211.06823</v>
      </c>
      <c r="M860" s="337">
        <v>0</v>
      </c>
      <c r="N860" s="337">
        <v>211.06823</v>
      </c>
      <c r="O860" s="337">
        <v>436.14819</v>
      </c>
      <c r="P860" s="337">
        <v>20702.199579999997</v>
      </c>
      <c r="Q860" s="337">
        <v>0</v>
      </c>
      <c r="R860" s="338">
        <v>20702.199579999997</v>
      </c>
    </row>
    <row r="861" spans="1:18" s="313" customFormat="1">
      <c r="A861" s="339"/>
      <c r="B861" s="339"/>
      <c r="C861" s="339"/>
      <c r="D861" s="334" t="s">
        <v>407</v>
      </c>
      <c r="E861" s="335">
        <v>344</v>
      </c>
      <c r="F861" s="336">
        <v>0</v>
      </c>
      <c r="G861" s="337">
        <v>0</v>
      </c>
      <c r="H861" s="337">
        <v>0</v>
      </c>
      <c r="I861" s="337">
        <v>2099.3711699999999</v>
      </c>
      <c r="J861" s="337">
        <v>28.187849999999997</v>
      </c>
      <c r="K861" s="337">
        <v>2127.5590200000001</v>
      </c>
      <c r="L861" s="337">
        <v>1323.3223799999998</v>
      </c>
      <c r="M861" s="337">
        <v>0</v>
      </c>
      <c r="N861" s="337">
        <v>1323.3223799999998</v>
      </c>
      <c r="O861" s="337">
        <v>3450.8813999999998</v>
      </c>
      <c r="P861" s="337">
        <v>76412.856819999986</v>
      </c>
      <c r="Q861" s="337">
        <v>0</v>
      </c>
      <c r="R861" s="338">
        <v>76412.856819999986</v>
      </c>
    </row>
    <row r="862" spans="1:18" s="313" customFormat="1">
      <c r="A862" s="339"/>
      <c r="B862" s="339"/>
      <c r="C862" s="339"/>
      <c r="D862" s="334" t="s">
        <v>408</v>
      </c>
      <c r="E862" s="335">
        <v>332</v>
      </c>
      <c r="F862" s="336">
        <v>0</v>
      </c>
      <c r="G862" s="337">
        <v>0</v>
      </c>
      <c r="H862" s="337">
        <v>0</v>
      </c>
      <c r="I862" s="337">
        <v>1636.8340700000001</v>
      </c>
      <c r="J862" s="337">
        <v>31.652470000000001</v>
      </c>
      <c r="K862" s="337">
        <v>1668.4865400000001</v>
      </c>
      <c r="L862" s="337">
        <v>944.13058999999998</v>
      </c>
      <c r="M862" s="337">
        <v>0</v>
      </c>
      <c r="N862" s="337">
        <v>944.13058999999998</v>
      </c>
      <c r="O862" s="337">
        <v>2612.6171300000001</v>
      </c>
      <c r="P862" s="337">
        <v>66414.375799999994</v>
      </c>
      <c r="Q862" s="337">
        <v>0</v>
      </c>
      <c r="R862" s="338">
        <v>66414.375799999994</v>
      </c>
    </row>
    <row r="863" spans="1:18" s="313" customFormat="1">
      <c r="A863" s="339"/>
      <c r="B863" s="339"/>
      <c r="C863" s="334" t="s">
        <v>409</v>
      </c>
      <c r="D863" s="334" t="s">
        <v>409</v>
      </c>
      <c r="E863" s="335">
        <v>365</v>
      </c>
      <c r="F863" s="336">
        <v>17.31223</v>
      </c>
      <c r="G863" s="337">
        <v>0</v>
      </c>
      <c r="H863" s="337">
        <v>17.31223</v>
      </c>
      <c r="I863" s="337">
        <v>2015.0025500000002</v>
      </c>
      <c r="J863" s="337">
        <v>67.377589999999998</v>
      </c>
      <c r="K863" s="337">
        <v>2082.3801399999998</v>
      </c>
      <c r="L863" s="337">
        <v>1774.8801599999999</v>
      </c>
      <c r="M863" s="337">
        <v>19.276019999999999</v>
      </c>
      <c r="N863" s="337">
        <v>1794.1561799999999</v>
      </c>
      <c r="O863" s="337">
        <v>3893.8485499999997</v>
      </c>
      <c r="P863" s="337">
        <v>30277.612699999998</v>
      </c>
      <c r="Q863" s="337">
        <v>0</v>
      </c>
      <c r="R863" s="338">
        <v>30277.612699999998</v>
      </c>
    </row>
    <row r="864" spans="1:18" s="313" customFormat="1">
      <c r="A864" s="339"/>
      <c r="B864" s="334" t="s">
        <v>16</v>
      </c>
      <c r="C864" s="334" t="s">
        <v>253</v>
      </c>
      <c r="D864" s="334" t="s">
        <v>253</v>
      </c>
      <c r="E864" s="335">
        <v>73</v>
      </c>
      <c r="F864" s="336">
        <v>1.3588</v>
      </c>
      <c r="G864" s="337">
        <v>0</v>
      </c>
      <c r="H864" s="337">
        <v>1.3588</v>
      </c>
      <c r="I864" s="337">
        <v>4168.1646799999999</v>
      </c>
      <c r="J864" s="337">
        <v>169.72205</v>
      </c>
      <c r="K864" s="337">
        <v>4337.8867300000002</v>
      </c>
      <c r="L864" s="337">
        <v>6651.2019700000001</v>
      </c>
      <c r="M864" s="337">
        <v>66.654060000000001</v>
      </c>
      <c r="N864" s="337">
        <v>6717.8560299999999</v>
      </c>
      <c r="O864" s="337">
        <v>11057.101560000001</v>
      </c>
      <c r="P864" s="337">
        <v>35968.595679999999</v>
      </c>
      <c r="Q864" s="337">
        <v>0</v>
      </c>
      <c r="R864" s="338">
        <v>35968.595679999999</v>
      </c>
    </row>
    <row r="865" spans="1:18" s="313" customFormat="1">
      <c r="A865" s="339"/>
      <c r="B865" s="339"/>
      <c r="C865" s="334" t="s">
        <v>254</v>
      </c>
      <c r="D865" s="334" t="s">
        <v>391</v>
      </c>
      <c r="E865" s="335">
        <v>234</v>
      </c>
      <c r="F865" s="336">
        <v>2.9892800000000004</v>
      </c>
      <c r="G865" s="337">
        <v>0</v>
      </c>
      <c r="H865" s="337">
        <v>2.9892800000000004</v>
      </c>
      <c r="I865" s="337">
        <v>2692.54736</v>
      </c>
      <c r="J865" s="337">
        <v>37.00967</v>
      </c>
      <c r="K865" s="337">
        <v>2729.5570299999999</v>
      </c>
      <c r="L865" s="337">
        <v>2771.6245099999996</v>
      </c>
      <c r="M865" s="337">
        <v>0</v>
      </c>
      <c r="N865" s="337">
        <v>2771.6245099999996</v>
      </c>
      <c r="O865" s="337">
        <v>5504.1708200000003</v>
      </c>
      <c r="P865" s="337">
        <v>28042.680390000001</v>
      </c>
      <c r="Q865" s="337">
        <v>0</v>
      </c>
      <c r="R865" s="338">
        <v>28042.680390000001</v>
      </c>
    </row>
    <row r="866" spans="1:18" s="313" customFormat="1">
      <c r="A866" s="339"/>
      <c r="B866" s="339"/>
      <c r="C866" s="339"/>
      <c r="D866" s="334" t="s">
        <v>256</v>
      </c>
      <c r="E866" s="335">
        <v>325</v>
      </c>
      <c r="F866" s="336">
        <v>8.0276700000000005</v>
      </c>
      <c r="G866" s="337">
        <v>0</v>
      </c>
      <c r="H866" s="337">
        <v>8.0276700000000005</v>
      </c>
      <c r="I866" s="337">
        <v>1722.6852699999999</v>
      </c>
      <c r="J866" s="337">
        <v>183.55339999999998</v>
      </c>
      <c r="K866" s="337">
        <v>1906.23867</v>
      </c>
      <c r="L866" s="337">
        <v>3942.0313799999999</v>
      </c>
      <c r="M866" s="337">
        <v>0</v>
      </c>
      <c r="N866" s="337">
        <v>3942.0313799999999</v>
      </c>
      <c r="O866" s="337">
        <v>5856.2977199999996</v>
      </c>
      <c r="P866" s="337">
        <v>25647.22767</v>
      </c>
      <c r="Q866" s="337">
        <v>0</v>
      </c>
      <c r="R866" s="338">
        <v>25647.22767</v>
      </c>
    </row>
    <row r="867" spans="1:18" s="313" customFormat="1">
      <c r="A867" s="339"/>
      <c r="B867" s="339"/>
      <c r="C867" s="339"/>
      <c r="D867" s="334" t="s">
        <v>257</v>
      </c>
      <c r="E867" s="335">
        <v>36</v>
      </c>
      <c r="F867" s="336">
        <v>77.711359999999999</v>
      </c>
      <c r="G867" s="337">
        <v>0</v>
      </c>
      <c r="H867" s="337">
        <v>77.711359999999999</v>
      </c>
      <c r="I867" s="337">
        <v>4347.3202199999996</v>
      </c>
      <c r="J867" s="337">
        <v>141.92851999999999</v>
      </c>
      <c r="K867" s="337">
        <v>4489.24874</v>
      </c>
      <c r="L867" s="337">
        <v>7165.8083200000001</v>
      </c>
      <c r="M867" s="337">
        <v>323.37182999999999</v>
      </c>
      <c r="N867" s="337">
        <v>7489.1801500000001</v>
      </c>
      <c r="O867" s="337">
        <v>12056.14025</v>
      </c>
      <c r="P867" s="337">
        <v>52499.724139999998</v>
      </c>
      <c r="Q867" s="337">
        <v>0</v>
      </c>
      <c r="R867" s="338">
        <v>52499.724139999998</v>
      </c>
    </row>
    <row r="868" spans="1:18" s="313" customFormat="1">
      <c r="A868" s="339"/>
      <c r="B868" s="339"/>
      <c r="C868" s="334" t="s">
        <v>259</v>
      </c>
      <c r="D868" s="334" t="s">
        <v>259</v>
      </c>
      <c r="E868" s="335">
        <v>80</v>
      </c>
      <c r="F868" s="336">
        <v>0</v>
      </c>
      <c r="G868" s="337">
        <v>0</v>
      </c>
      <c r="H868" s="337">
        <v>0</v>
      </c>
      <c r="I868" s="337">
        <v>4342.0088499999993</v>
      </c>
      <c r="J868" s="337">
        <v>658.57792000000006</v>
      </c>
      <c r="K868" s="337">
        <v>5000.5867699999999</v>
      </c>
      <c r="L868" s="337">
        <v>7547.97361</v>
      </c>
      <c r="M868" s="337">
        <v>44.724699999999999</v>
      </c>
      <c r="N868" s="337">
        <v>7592.6983099999998</v>
      </c>
      <c r="O868" s="337">
        <v>12593.28508</v>
      </c>
      <c r="P868" s="337">
        <v>28998.691360000001</v>
      </c>
      <c r="Q868" s="337">
        <v>0</v>
      </c>
      <c r="R868" s="338">
        <v>28998.691360000001</v>
      </c>
    </row>
    <row r="869" spans="1:18" s="313" customFormat="1">
      <c r="A869" s="339"/>
      <c r="B869" s="339"/>
      <c r="C869" s="334" t="s">
        <v>261</v>
      </c>
      <c r="D869" s="334" t="s">
        <v>262</v>
      </c>
      <c r="E869" s="335">
        <v>37</v>
      </c>
      <c r="F869" s="336">
        <v>7.3540000000000008E-2</v>
      </c>
      <c r="G869" s="337">
        <v>1.4311400000000001</v>
      </c>
      <c r="H869" s="337">
        <v>1.50468</v>
      </c>
      <c r="I869" s="337">
        <v>5509.8737300000003</v>
      </c>
      <c r="J869" s="337">
        <v>403.00108</v>
      </c>
      <c r="K869" s="337">
        <v>5912.8748099999993</v>
      </c>
      <c r="L869" s="337">
        <v>11789.51468</v>
      </c>
      <c r="M869" s="337">
        <v>568.33167000000003</v>
      </c>
      <c r="N869" s="337">
        <v>12357.84635</v>
      </c>
      <c r="O869" s="337">
        <v>18272.225839999999</v>
      </c>
      <c r="P869" s="337">
        <v>47828.200790000003</v>
      </c>
      <c r="Q869" s="337">
        <v>0</v>
      </c>
      <c r="R869" s="338">
        <v>47828.200790000003</v>
      </c>
    </row>
    <row r="870" spans="1:18" s="313" customFormat="1">
      <c r="A870" s="339"/>
      <c r="B870" s="339"/>
      <c r="C870" s="334" t="s">
        <v>16</v>
      </c>
      <c r="D870" s="334" t="s">
        <v>263</v>
      </c>
      <c r="E870" s="335">
        <v>6</v>
      </c>
      <c r="F870" s="336">
        <v>4.6547200000000002</v>
      </c>
      <c r="G870" s="337">
        <v>8.3832599999999999</v>
      </c>
      <c r="H870" s="337">
        <v>13.037979999999999</v>
      </c>
      <c r="I870" s="337">
        <v>15344.011769999999</v>
      </c>
      <c r="J870" s="337">
        <v>2741.06007</v>
      </c>
      <c r="K870" s="337">
        <v>18085.071840000001</v>
      </c>
      <c r="L870" s="337">
        <v>44830.597540000002</v>
      </c>
      <c r="M870" s="337">
        <v>2722.9395499999996</v>
      </c>
      <c r="N870" s="337">
        <v>47553.537090000005</v>
      </c>
      <c r="O870" s="337">
        <v>65651.646909999996</v>
      </c>
      <c r="P870" s="337">
        <v>106045.32498</v>
      </c>
      <c r="Q870" s="337">
        <v>96.180250000000001</v>
      </c>
      <c r="R870" s="338">
        <v>106141.50523000001</v>
      </c>
    </row>
    <row r="871" spans="1:18" s="313" customFormat="1">
      <c r="A871" s="339"/>
      <c r="B871" s="339"/>
      <c r="C871" s="339"/>
      <c r="D871" s="339"/>
      <c r="E871" s="340">
        <v>16</v>
      </c>
      <c r="F871" s="341">
        <v>42.855890000000002</v>
      </c>
      <c r="G871" s="342">
        <v>0</v>
      </c>
      <c r="H871" s="342">
        <v>42.855890000000002</v>
      </c>
      <c r="I871" s="342">
        <v>11473.80717</v>
      </c>
      <c r="J871" s="342">
        <v>971.43454000000008</v>
      </c>
      <c r="K871" s="342">
        <v>12445.24171</v>
      </c>
      <c r="L871" s="342">
        <v>20881.527489999997</v>
      </c>
      <c r="M871" s="342">
        <v>312.65297999999996</v>
      </c>
      <c r="N871" s="342">
        <v>21194.180469999999</v>
      </c>
      <c r="O871" s="342">
        <v>33682.27807</v>
      </c>
      <c r="P871" s="342">
        <v>102787.63768000001</v>
      </c>
      <c r="Q871" s="342">
        <v>0</v>
      </c>
      <c r="R871" s="343">
        <v>102787.63768000001</v>
      </c>
    </row>
    <row r="872" spans="1:18" s="313" customFormat="1">
      <c r="A872" s="339"/>
      <c r="B872" s="339"/>
      <c r="C872" s="339"/>
      <c r="D872" s="339"/>
      <c r="E872" s="340">
        <v>89</v>
      </c>
      <c r="F872" s="341">
        <v>9.3698799999999984</v>
      </c>
      <c r="G872" s="342">
        <v>36.734670000000001</v>
      </c>
      <c r="H872" s="342">
        <v>46.104550000000003</v>
      </c>
      <c r="I872" s="342">
        <v>3849.9097400000001</v>
      </c>
      <c r="J872" s="342">
        <v>765.04057999999998</v>
      </c>
      <c r="K872" s="342">
        <v>4614.9503199999999</v>
      </c>
      <c r="L872" s="342">
        <v>7543.6039700000001</v>
      </c>
      <c r="M872" s="342">
        <v>122.41074999999999</v>
      </c>
      <c r="N872" s="342">
        <v>7666.0147200000001</v>
      </c>
      <c r="O872" s="342">
        <v>12327.069589999999</v>
      </c>
      <c r="P872" s="342">
        <v>47378.276130000006</v>
      </c>
      <c r="Q872" s="342">
        <v>0</v>
      </c>
      <c r="R872" s="343">
        <v>47378.276130000006</v>
      </c>
    </row>
    <row r="873" spans="1:18" s="313" customFormat="1">
      <c r="A873" s="339"/>
      <c r="B873" s="339"/>
      <c r="C873" s="339"/>
      <c r="D873" s="339"/>
      <c r="E873" s="340">
        <v>125</v>
      </c>
      <c r="F873" s="341">
        <v>0</v>
      </c>
      <c r="G873" s="342">
        <v>0</v>
      </c>
      <c r="H873" s="342">
        <v>0</v>
      </c>
      <c r="I873" s="342">
        <v>7102.5774900000006</v>
      </c>
      <c r="J873" s="342">
        <v>1071.85204</v>
      </c>
      <c r="K873" s="342">
        <v>8174.4295300000003</v>
      </c>
      <c r="L873" s="342">
        <v>14897.92713</v>
      </c>
      <c r="M873" s="342">
        <v>497.99890000000005</v>
      </c>
      <c r="N873" s="342">
        <v>15395.926029999999</v>
      </c>
      <c r="O873" s="342">
        <v>23570.35556</v>
      </c>
      <c r="P873" s="342">
        <v>48363.651250000003</v>
      </c>
      <c r="Q873" s="342">
        <v>326.01085999999998</v>
      </c>
      <c r="R873" s="343">
        <v>48689.662109999997</v>
      </c>
    </row>
    <row r="874" spans="1:18" s="313" customFormat="1">
      <c r="A874" s="339"/>
      <c r="B874" s="339"/>
      <c r="C874" s="339"/>
      <c r="D874" s="339"/>
      <c r="E874" s="340">
        <v>148</v>
      </c>
      <c r="F874" s="341">
        <v>0</v>
      </c>
      <c r="G874" s="342">
        <v>0</v>
      </c>
      <c r="H874" s="342">
        <v>0</v>
      </c>
      <c r="I874" s="342">
        <v>10715.180259999999</v>
      </c>
      <c r="J874" s="342">
        <v>1099.8786399999999</v>
      </c>
      <c r="K874" s="342">
        <v>11815.0589</v>
      </c>
      <c r="L874" s="342">
        <v>26009.951410000001</v>
      </c>
      <c r="M874" s="342">
        <v>562.66476</v>
      </c>
      <c r="N874" s="342">
        <v>26572.616170000001</v>
      </c>
      <c r="O874" s="342">
        <v>38387.675069999998</v>
      </c>
      <c r="P874" s="342">
        <v>96029.065140000006</v>
      </c>
      <c r="Q874" s="342">
        <v>0</v>
      </c>
      <c r="R874" s="343">
        <v>96029.065140000006</v>
      </c>
    </row>
    <row r="875" spans="1:18" s="313" customFormat="1">
      <c r="A875" s="339"/>
      <c r="B875" s="339"/>
      <c r="C875" s="339"/>
      <c r="D875" s="334" t="s">
        <v>74</v>
      </c>
      <c r="E875" s="335">
        <v>34</v>
      </c>
      <c r="F875" s="336">
        <v>34.023129999999995</v>
      </c>
      <c r="G875" s="337">
        <v>0</v>
      </c>
      <c r="H875" s="337">
        <v>34.023129999999995</v>
      </c>
      <c r="I875" s="337">
        <v>4461.6775199999993</v>
      </c>
      <c r="J875" s="337">
        <v>424.19709</v>
      </c>
      <c r="K875" s="337">
        <v>4885.8746100000008</v>
      </c>
      <c r="L875" s="337">
        <v>14164.08949</v>
      </c>
      <c r="M875" s="337">
        <v>510.47492999999997</v>
      </c>
      <c r="N875" s="337">
        <v>14674.564420000001</v>
      </c>
      <c r="O875" s="337">
        <v>19594.462159999999</v>
      </c>
      <c r="P875" s="337">
        <v>60436.50043</v>
      </c>
      <c r="Q875" s="337">
        <v>0</v>
      </c>
      <c r="R875" s="338">
        <v>60436.50043</v>
      </c>
    </row>
    <row r="876" spans="1:18" s="313" customFormat="1">
      <c r="A876" s="339"/>
      <c r="B876" s="339"/>
      <c r="C876" s="339"/>
      <c r="D876" s="334" t="s">
        <v>73</v>
      </c>
      <c r="E876" s="335">
        <v>7</v>
      </c>
      <c r="F876" s="336">
        <v>40.573440000000005</v>
      </c>
      <c r="G876" s="337">
        <v>0</v>
      </c>
      <c r="H876" s="337">
        <v>40.573440000000005</v>
      </c>
      <c r="I876" s="337">
        <v>7758.7229699999998</v>
      </c>
      <c r="J876" s="337">
        <v>995.30776000000003</v>
      </c>
      <c r="K876" s="337">
        <v>8754.0307300000004</v>
      </c>
      <c r="L876" s="337">
        <v>30563.73702</v>
      </c>
      <c r="M876" s="337">
        <v>786.84481999999991</v>
      </c>
      <c r="N876" s="337">
        <v>31350.581839999999</v>
      </c>
      <c r="O876" s="337">
        <v>40145.186009999998</v>
      </c>
      <c r="P876" s="337">
        <v>67183.415720000005</v>
      </c>
      <c r="Q876" s="337">
        <v>0</v>
      </c>
      <c r="R876" s="338">
        <v>67183.415720000005</v>
      </c>
    </row>
    <row r="877" spans="1:18" s="313" customFormat="1">
      <c r="A877" s="339"/>
      <c r="B877" s="339"/>
      <c r="C877" s="339"/>
      <c r="D877" s="339"/>
      <c r="E877" s="340">
        <v>82</v>
      </c>
      <c r="F877" s="341">
        <v>0.64849999999999997</v>
      </c>
      <c r="G877" s="342">
        <v>0</v>
      </c>
      <c r="H877" s="342">
        <v>0.64849999999999997</v>
      </c>
      <c r="I877" s="342">
        <v>5261.8483699999997</v>
      </c>
      <c r="J877" s="342">
        <v>914.48418000000004</v>
      </c>
      <c r="K877" s="342">
        <v>6176.3325500000001</v>
      </c>
      <c r="L877" s="342">
        <v>13803.03559</v>
      </c>
      <c r="M877" s="342">
        <v>22.447189999999999</v>
      </c>
      <c r="N877" s="342">
        <v>13825.482779999998</v>
      </c>
      <c r="O877" s="342">
        <v>20002.463829999997</v>
      </c>
      <c r="P877" s="342">
        <v>56098.646529999998</v>
      </c>
      <c r="Q877" s="342">
        <v>0</v>
      </c>
      <c r="R877" s="343">
        <v>56098.646529999998</v>
      </c>
    </row>
    <row r="878" spans="1:18" s="313" customFormat="1">
      <c r="A878" s="339"/>
      <c r="B878" s="339"/>
      <c r="C878" s="339"/>
      <c r="D878" s="334" t="s">
        <v>78</v>
      </c>
      <c r="E878" s="335">
        <v>442</v>
      </c>
      <c r="F878" s="336">
        <v>0</v>
      </c>
      <c r="G878" s="337">
        <v>0</v>
      </c>
      <c r="H878" s="337">
        <v>0</v>
      </c>
      <c r="I878" s="337">
        <v>4087.34132</v>
      </c>
      <c r="J878" s="337">
        <v>388.90681999999998</v>
      </c>
      <c r="K878" s="337">
        <v>4476.2481399999997</v>
      </c>
      <c r="L878" s="337">
        <v>16256.459550000001</v>
      </c>
      <c r="M878" s="337">
        <v>702.23539000000005</v>
      </c>
      <c r="N878" s="337">
        <v>16958.694940000001</v>
      </c>
      <c r="O878" s="337">
        <v>21434.943079999997</v>
      </c>
      <c r="P878" s="337">
        <v>16750.26669</v>
      </c>
      <c r="Q878" s="337">
        <v>0</v>
      </c>
      <c r="R878" s="338">
        <v>16750.26669</v>
      </c>
    </row>
    <row r="879" spans="1:18" s="313" customFormat="1">
      <c r="A879" s="339"/>
      <c r="B879" s="339"/>
      <c r="C879" s="339"/>
      <c r="D879" s="334" t="s">
        <v>56</v>
      </c>
      <c r="E879" s="335">
        <v>65</v>
      </c>
      <c r="F879" s="336">
        <v>42.033250000000002</v>
      </c>
      <c r="G879" s="337">
        <v>0</v>
      </c>
      <c r="H879" s="337">
        <v>42.033250000000002</v>
      </c>
      <c r="I879" s="337">
        <v>6512.9688399999995</v>
      </c>
      <c r="J879" s="337">
        <v>1309.1856699999998</v>
      </c>
      <c r="K879" s="337">
        <v>7822.1545099999994</v>
      </c>
      <c r="L879" s="337">
        <v>10844.71076</v>
      </c>
      <c r="M879" s="337">
        <v>1107.5200199999999</v>
      </c>
      <c r="N879" s="337">
        <v>11952.23078</v>
      </c>
      <c r="O879" s="337">
        <v>19816.418539999999</v>
      </c>
      <c r="P879" s="337">
        <v>32217.54593</v>
      </c>
      <c r="Q879" s="337">
        <v>235.61688000000001</v>
      </c>
      <c r="R879" s="338">
        <v>32453.162809999998</v>
      </c>
    </row>
    <row r="880" spans="1:18" s="313" customFormat="1">
      <c r="A880" s="339"/>
      <c r="B880" s="339"/>
      <c r="C880" s="339"/>
      <c r="D880" s="339"/>
      <c r="E880" s="340">
        <v>103</v>
      </c>
      <c r="F880" s="341">
        <v>2.9884899999999996</v>
      </c>
      <c r="G880" s="342">
        <v>4.1886400000000004</v>
      </c>
      <c r="H880" s="342">
        <v>7.17713</v>
      </c>
      <c r="I880" s="342">
        <v>7618.7287999999999</v>
      </c>
      <c r="J880" s="342">
        <v>1780.28871</v>
      </c>
      <c r="K880" s="342">
        <v>9399.0175099999997</v>
      </c>
      <c r="L880" s="342">
        <v>15204.89752</v>
      </c>
      <c r="M880" s="342">
        <v>1129.0578700000001</v>
      </c>
      <c r="N880" s="342">
        <v>16333.955390000001</v>
      </c>
      <c r="O880" s="342">
        <v>25740.150030000001</v>
      </c>
      <c r="P880" s="342">
        <v>71145.895120000001</v>
      </c>
      <c r="Q880" s="342">
        <v>1026.58114</v>
      </c>
      <c r="R880" s="343">
        <v>72172.47626000001</v>
      </c>
    </row>
    <row r="881" spans="1:18" s="313" customFormat="1">
      <c r="A881" s="339"/>
      <c r="B881" s="339"/>
      <c r="C881" s="339"/>
      <c r="D881" s="339"/>
      <c r="E881" s="340">
        <v>127</v>
      </c>
      <c r="F881" s="341">
        <v>441.24346999999995</v>
      </c>
      <c r="G881" s="342">
        <v>40.306849999999997</v>
      </c>
      <c r="H881" s="342">
        <v>481.55032</v>
      </c>
      <c r="I881" s="342">
        <v>24488.131550000002</v>
      </c>
      <c r="J881" s="342">
        <v>2645.2416400000002</v>
      </c>
      <c r="K881" s="342">
        <v>27133.373190000002</v>
      </c>
      <c r="L881" s="342">
        <v>56521.028330000001</v>
      </c>
      <c r="M881" s="342">
        <v>2108.7927200000004</v>
      </c>
      <c r="N881" s="342">
        <v>58629.821049999999</v>
      </c>
      <c r="O881" s="342">
        <v>86244.744560000006</v>
      </c>
      <c r="P881" s="342">
        <v>112993.90948999999</v>
      </c>
      <c r="Q881" s="342">
        <v>939.79097999999999</v>
      </c>
      <c r="R881" s="343">
        <v>113933.70047</v>
      </c>
    </row>
    <row r="882" spans="1:18" s="313" customFormat="1">
      <c r="A882" s="339"/>
      <c r="B882" s="339"/>
      <c r="C882" s="339"/>
      <c r="D882" s="334" t="s">
        <v>16</v>
      </c>
      <c r="E882" s="335">
        <v>26</v>
      </c>
      <c r="F882" s="336">
        <v>66.374380000000002</v>
      </c>
      <c r="G882" s="337">
        <v>110.11983000000001</v>
      </c>
      <c r="H882" s="337">
        <v>176.49420999999998</v>
      </c>
      <c r="I882" s="337">
        <v>13951.53391</v>
      </c>
      <c r="J882" s="337">
        <v>3091.0655099999999</v>
      </c>
      <c r="K882" s="337">
        <v>17042.599420000002</v>
      </c>
      <c r="L882" s="337">
        <v>51947.885240000003</v>
      </c>
      <c r="M882" s="337">
        <v>2919.8066400000002</v>
      </c>
      <c r="N882" s="337">
        <v>54867.691880000006</v>
      </c>
      <c r="O882" s="337">
        <v>72086.785510000002</v>
      </c>
      <c r="P882" s="337">
        <v>99461.584560000003</v>
      </c>
      <c r="Q882" s="337">
        <v>2405.6582699999999</v>
      </c>
      <c r="R882" s="338">
        <v>101867.24283</v>
      </c>
    </row>
    <row r="883" spans="1:18" s="313" customFormat="1">
      <c r="A883" s="339"/>
      <c r="B883" s="339"/>
      <c r="C883" s="339"/>
      <c r="D883" s="339"/>
      <c r="E883" s="340">
        <v>376</v>
      </c>
      <c r="F883" s="341">
        <v>7.0095200000000002</v>
      </c>
      <c r="G883" s="342">
        <v>14.060969999999999</v>
      </c>
      <c r="H883" s="342">
        <v>21.070490000000003</v>
      </c>
      <c r="I883" s="342">
        <v>7639.7002899999998</v>
      </c>
      <c r="J883" s="342">
        <v>2325.02027</v>
      </c>
      <c r="K883" s="342">
        <v>9964.7205599999998</v>
      </c>
      <c r="L883" s="342">
        <v>31319.440429999999</v>
      </c>
      <c r="M883" s="342">
        <v>840.79548</v>
      </c>
      <c r="N883" s="342">
        <v>32160.235909999999</v>
      </c>
      <c r="O883" s="342">
        <v>42146.026960000003</v>
      </c>
      <c r="P883" s="342">
        <v>65632.980869999999</v>
      </c>
      <c r="Q883" s="342">
        <v>52.729219999999998</v>
      </c>
      <c r="R883" s="343">
        <v>65685.710090000008</v>
      </c>
    </row>
    <row r="884" spans="1:18" s="313" customFormat="1">
      <c r="A884" s="339"/>
      <c r="B884" s="339"/>
      <c r="C884" s="339"/>
      <c r="D884" s="334" t="s">
        <v>58</v>
      </c>
      <c r="E884" s="335">
        <v>11</v>
      </c>
      <c r="F884" s="336">
        <v>24.90335</v>
      </c>
      <c r="G884" s="337">
        <v>7.0000000000000007E-5</v>
      </c>
      <c r="H884" s="337">
        <v>24.903419999999997</v>
      </c>
      <c r="I884" s="337">
        <v>10767.76995</v>
      </c>
      <c r="J884" s="337">
        <v>2478.68165</v>
      </c>
      <c r="K884" s="337">
        <v>13246.4516</v>
      </c>
      <c r="L884" s="337">
        <v>44093.089590000003</v>
      </c>
      <c r="M884" s="337">
        <v>936.67858999999999</v>
      </c>
      <c r="N884" s="337">
        <v>45029.768179999999</v>
      </c>
      <c r="O884" s="337">
        <v>58301.123200000002</v>
      </c>
      <c r="P884" s="337">
        <v>44674.887900000002</v>
      </c>
      <c r="Q884" s="337">
        <v>0</v>
      </c>
      <c r="R884" s="338">
        <v>44674.887900000002</v>
      </c>
    </row>
    <row r="885" spans="1:18" s="313" customFormat="1">
      <c r="A885" s="339"/>
      <c r="B885" s="339"/>
      <c r="C885" s="339"/>
      <c r="D885" s="339"/>
      <c r="E885" s="340">
        <v>48</v>
      </c>
      <c r="F885" s="341">
        <v>15.965540000000001</v>
      </c>
      <c r="G885" s="342">
        <v>3.71862</v>
      </c>
      <c r="H885" s="342">
        <v>19.684159999999999</v>
      </c>
      <c r="I885" s="342">
        <v>6385.3101200000001</v>
      </c>
      <c r="J885" s="342">
        <v>1410.38356</v>
      </c>
      <c r="K885" s="342">
        <v>7795.6936799999994</v>
      </c>
      <c r="L885" s="342">
        <v>19192.733700000001</v>
      </c>
      <c r="M885" s="342">
        <v>393.74993000000001</v>
      </c>
      <c r="N885" s="342">
        <v>19586.483629999999</v>
      </c>
      <c r="O885" s="342">
        <v>27401.86147</v>
      </c>
      <c r="P885" s="342">
        <v>38902.883679999999</v>
      </c>
      <c r="Q885" s="342">
        <v>0</v>
      </c>
      <c r="R885" s="343">
        <v>38902.883679999999</v>
      </c>
    </row>
    <row r="886" spans="1:18" s="313" customFormat="1">
      <c r="A886" s="339"/>
      <c r="B886" s="339"/>
      <c r="C886" s="339"/>
      <c r="D886" s="339"/>
      <c r="E886" s="340">
        <v>51</v>
      </c>
      <c r="F886" s="341">
        <v>21.286300000000001</v>
      </c>
      <c r="G886" s="342">
        <v>2.3714899999999997</v>
      </c>
      <c r="H886" s="342">
        <v>23.657790000000002</v>
      </c>
      <c r="I886" s="342">
        <v>7963.9335099999998</v>
      </c>
      <c r="J886" s="342">
        <v>852.64927</v>
      </c>
      <c r="K886" s="342">
        <v>8816.5827799999988</v>
      </c>
      <c r="L886" s="342">
        <v>28804.480440000003</v>
      </c>
      <c r="M886" s="342">
        <v>1841.17347</v>
      </c>
      <c r="N886" s="342">
        <v>30645.653910000001</v>
      </c>
      <c r="O886" s="342">
        <v>39485.894479999995</v>
      </c>
      <c r="P886" s="342">
        <v>34606.472799999996</v>
      </c>
      <c r="Q886" s="342">
        <v>0</v>
      </c>
      <c r="R886" s="343">
        <v>34606.472799999996</v>
      </c>
    </row>
    <row r="887" spans="1:18" s="313" customFormat="1">
      <c r="A887" s="339"/>
      <c r="B887" s="339"/>
      <c r="C887" s="339"/>
      <c r="D887" s="339"/>
      <c r="E887" s="340">
        <v>54</v>
      </c>
      <c r="F887" s="341">
        <v>3.87629</v>
      </c>
      <c r="G887" s="342">
        <v>0</v>
      </c>
      <c r="H887" s="342">
        <v>3.87629</v>
      </c>
      <c r="I887" s="342">
        <v>6375.9033799999997</v>
      </c>
      <c r="J887" s="342">
        <v>312.01787999999999</v>
      </c>
      <c r="K887" s="342">
        <v>6687.9212600000001</v>
      </c>
      <c r="L887" s="342">
        <v>6035.6448700000001</v>
      </c>
      <c r="M887" s="342">
        <v>105.20355000000001</v>
      </c>
      <c r="N887" s="342">
        <v>6140.8484200000003</v>
      </c>
      <c r="O887" s="342">
        <v>12832.645970000001</v>
      </c>
      <c r="P887" s="342">
        <v>58708.418340000004</v>
      </c>
      <c r="Q887" s="342">
        <v>0</v>
      </c>
      <c r="R887" s="343">
        <v>58708.418340000004</v>
      </c>
    </row>
    <row r="888" spans="1:18" s="313" customFormat="1">
      <c r="A888" s="339"/>
      <c r="B888" s="339"/>
      <c r="C888" s="339"/>
      <c r="D888" s="339"/>
      <c r="E888" s="340">
        <v>67</v>
      </c>
      <c r="F888" s="341">
        <v>78.276479999999992</v>
      </c>
      <c r="G888" s="342">
        <v>0.11794</v>
      </c>
      <c r="H888" s="342">
        <v>78.394419999999997</v>
      </c>
      <c r="I888" s="342">
        <v>9807.044820000001</v>
      </c>
      <c r="J888" s="342">
        <v>1045.2030400000001</v>
      </c>
      <c r="K888" s="342">
        <v>10852.247859999999</v>
      </c>
      <c r="L888" s="342">
        <v>32511.175340000002</v>
      </c>
      <c r="M888" s="342">
        <v>744.39172999999994</v>
      </c>
      <c r="N888" s="342">
        <v>33255.567069999997</v>
      </c>
      <c r="O888" s="342">
        <v>44186.209350000005</v>
      </c>
      <c r="P888" s="342">
        <v>72700.675129999989</v>
      </c>
      <c r="Q888" s="342">
        <v>0</v>
      </c>
      <c r="R888" s="343">
        <v>72700.675129999989</v>
      </c>
    </row>
    <row r="889" spans="1:18" s="313" customFormat="1">
      <c r="A889" s="339"/>
      <c r="B889" s="339"/>
      <c r="C889" s="339"/>
      <c r="D889" s="334" t="s">
        <v>265</v>
      </c>
      <c r="E889" s="335">
        <v>15</v>
      </c>
      <c r="F889" s="336">
        <v>0</v>
      </c>
      <c r="G889" s="337">
        <v>0</v>
      </c>
      <c r="H889" s="337">
        <v>0</v>
      </c>
      <c r="I889" s="337">
        <v>7712.9110099999998</v>
      </c>
      <c r="J889" s="337">
        <v>1042.36421</v>
      </c>
      <c r="K889" s="337">
        <v>8755.2752200000014</v>
      </c>
      <c r="L889" s="337">
        <v>24041.508719999998</v>
      </c>
      <c r="M889" s="337">
        <v>538.68628999999999</v>
      </c>
      <c r="N889" s="337">
        <v>24580.195010000003</v>
      </c>
      <c r="O889" s="337">
        <v>33335.470229999999</v>
      </c>
      <c r="P889" s="337">
        <v>42052.381590000005</v>
      </c>
      <c r="Q889" s="337">
        <v>0</v>
      </c>
      <c r="R889" s="338">
        <v>42052.381590000005</v>
      </c>
    </row>
    <row r="890" spans="1:18" s="313" customFormat="1">
      <c r="A890" s="339"/>
      <c r="B890" s="339"/>
      <c r="C890" s="339"/>
      <c r="D890" s="339"/>
      <c r="E890" s="340">
        <v>343</v>
      </c>
      <c r="F890" s="341">
        <v>0</v>
      </c>
      <c r="G890" s="342">
        <v>0</v>
      </c>
      <c r="H890" s="342">
        <v>0</v>
      </c>
      <c r="I890" s="342">
        <v>3037.7153900000003</v>
      </c>
      <c r="J890" s="342">
        <v>963.74466000000007</v>
      </c>
      <c r="K890" s="342">
        <v>4001.4600499999997</v>
      </c>
      <c r="L890" s="342">
        <v>5477.7722999999996</v>
      </c>
      <c r="M890" s="342">
        <v>1.44638</v>
      </c>
      <c r="N890" s="342">
        <v>5479.2186799999999</v>
      </c>
      <c r="O890" s="342">
        <v>9480.6787299999996</v>
      </c>
      <c r="P890" s="342">
        <v>31475.861430000001</v>
      </c>
      <c r="Q890" s="342">
        <v>0</v>
      </c>
      <c r="R890" s="343">
        <v>31475.861430000001</v>
      </c>
    </row>
    <row r="891" spans="1:18" s="313" customFormat="1">
      <c r="A891" s="339"/>
      <c r="B891" s="339"/>
      <c r="C891" s="339"/>
      <c r="D891" s="334" t="s">
        <v>266</v>
      </c>
      <c r="E891" s="335">
        <v>33</v>
      </c>
      <c r="F891" s="336">
        <v>758.17372999999998</v>
      </c>
      <c r="G891" s="337">
        <v>19.99213</v>
      </c>
      <c r="H891" s="337">
        <v>778.16585999999995</v>
      </c>
      <c r="I891" s="337">
        <v>10279.632589999999</v>
      </c>
      <c r="J891" s="337">
        <v>1006.13707</v>
      </c>
      <c r="K891" s="337">
        <v>11285.76966</v>
      </c>
      <c r="L891" s="337">
        <v>25111.86117</v>
      </c>
      <c r="M891" s="337">
        <v>1065.3983999999998</v>
      </c>
      <c r="N891" s="337">
        <v>26177.259570000002</v>
      </c>
      <c r="O891" s="337">
        <v>38241.195090000001</v>
      </c>
      <c r="P891" s="337">
        <v>73026.085449999999</v>
      </c>
      <c r="Q891" s="337">
        <v>0</v>
      </c>
      <c r="R891" s="338">
        <v>73026.085449999999</v>
      </c>
    </row>
    <row r="892" spans="1:18" s="313" customFormat="1">
      <c r="A892" s="339"/>
      <c r="B892" s="339"/>
      <c r="C892" s="339"/>
      <c r="D892" s="334" t="s">
        <v>267</v>
      </c>
      <c r="E892" s="335">
        <v>64</v>
      </c>
      <c r="F892" s="336">
        <v>19.427889999999998</v>
      </c>
      <c r="G892" s="337">
        <v>3.9152499999999999</v>
      </c>
      <c r="H892" s="337">
        <v>23.343139999999998</v>
      </c>
      <c r="I892" s="337">
        <v>11385.086810000001</v>
      </c>
      <c r="J892" s="337">
        <v>2021.21713</v>
      </c>
      <c r="K892" s="337">
        <v>13406.30394</v>
      </c>
      <c r="L892" s="337">
        <v>56268.987509999999</v>
      </c>
      <c r="M892" s="337">
        <v>3773.8398500000003</v>
      </c>
      <c r="N892" s="337">
        <v>60042.827360000003</v>
      </c>
      <c r="O892" s="337">
        <v>73472.474439999991</v>
      </c>
      <c r="P892" s="337">
        <v>30985.703160000001</v>
      </c>
      <c r="Q892" s="337">
        <v>146.65962999999999</v>
      </c>
      <c r="R892" s="338">
        <v>31132.362789999999</v>
      </c>
    </row>
    <row r="893" spans="1:18" s="313" customFormat="1">
      <c r="A893" s="339"/>
      <c r="B893" s="339"/>
      <c r="C893" s="339"/>
      <c r="D893" s="334" t="s">
        <v>60</v>
      </c>
      <c r="E893" s="335">
        <v>28</v>
      </c>
      <c r="F893" s="336">
        <v>303.50918000000001</v>
      </c>
      <c r="G893" s="337">
        <v>474.75402000000003</v>
      </c>
      <c r="H893" s="337">
        <v>778.26319999999998</v>
      </c>
      <c r="I893" s="337">
        <v>18960.829249999999</v>
      </c>
      <c r="J893" s="337">
        <v>3596.60932</v>
      </c>
      <c r="K893" s="337">
        <v>22557.438570000002</v>
      </c>
      <c r="L893" s="337">
        <v>105474.79858</v>
      </c>
      <c r="M893" s="337">
        <v>8428.3542699999998</v>
      </c>
      <c r="N893" s="337">
        <v>113903.15285</v>
      </c>
      <c r="O893" s="337">
        <v>137238.85462</v>
      </c>
      <c r="P893" s="337">
        <v>29731.201570000001</v>
      </c>
      <c r="Q893" s="337">
        <v>322.89959000000005</v>
      </c>
      <c r="R893" s="338">
        <v>30054.101159999998</v>
      </c>
    </row>
    <row r="894" spans="1:18" s="313" customFormat="1">
      <c r="A894" s="339"/>
      <c r="B894" s="339"/>
      <c r="C894" s="339"/>
      <c r="D894" s="339"/>
      <c r="E894" s="340">
        <v>114</v>
      </c>
      <c r="F894" s="341">
        <v>2004.7789700000001</v>
      </c>
      <c r="G894" s="342">
        <v>432.51744000000002</v>
      </c>
      <c r="H894" s="342">
        <v>2437.2964099999999</v>
      </c>
      <c r="I894" s="342">
        <v>93506.873879999999</v>
      </c>
      <c r="J894" s="342">
        <v>32164.51887</v>
      </c>
      <c r="K894" s="342">
        <v>125671.39275</v>
      </c>
      <c r="L894" s="342">
        <v>1179783.0884500002</v>
      </c>
      <c r="M894" s="342">
        <v>134980.22594</v>
      </c>
      <c r="N894" s="342">
        <v>1314763.3143900002</v>
      </c>
      <c r="O894" s="342">
        <v>1442872.00355</v>
      </c>
      <c r="P894" s="342">
        <v>0</v>
      </c>
      <c r="Q894" s="342">
        <v>0</v>
      </c>
      <c r="R894" s="343">
        <v>0</v>
      </c>
    </row>
    <row r="895" spans="1:18" s="313" customFormat="1">
      <c r="A895" s="339"/>
      <c r="B895" s="339"/>
      <c r="C895" s="339"/>
      <c r="D895" s="334" t="s">
        <v>82</v>
      </c>
      <c r="E895" s="335">
        <v>17</v>
      </c>
      <c r="F895" s="336">
        <v>162.80909</v>
      </c>
      <c r="G895" s="337">
        <v>0.29398000000000002</v>
      </c>
      <c r="H895" s="337">
        <v>163.10307</v>
      </c>
      <c r="I895" s="337">
        <v>13584.486919999999</v>
      </c>
      <c r="J895" s="337">
        <v>1001.12212</v>
      </c>
      <c r="K895" s="337">
        <v>14585.609039999999</v>
      </c>
      <c r="L895" s="337">
        <v>41188.529139999999</v>
      </c>
      <c r="M895" s="337">
        <v>648.80156999999997</v>
      </c>
      <c r="N895" s="337">
        <v>41837.330710000002</v>
      </c>
      <c r="O895" s="337">
        <v>56586.042820000002</v>
      </c>
      <c r="P895" s="337">
        <v>94030.583459999994</v>
      </c>
      <c r="Q895" s="337">
        <v>0</v>
      </c>
      <c r="R895" s="338">
        <v>94030.583459999994</v>
      </c>
    </row>
    <row r="896" spans="1:18" s="313" customFormat="1">
      <c r="A896" s="339"/>
      <c r="B896" s="339"/>
      <c r="C896" s="339"/>
      <c r="D896" s="339"/>
      <c r="E896" s="340">
        <v>366</v>
      </c>
      <c r="F896" s="341">
        <v>2.1813600000000002</v>
      </c>
      <c r="G896" s="342">
        <v>0</v>
      </c>
      <c r="H896" s="342">
        <v>2.1813600000000002</v>
      </c>
      <c r="I896" s="342">
        <v>3964.7120800000002</v>
      </c>
      <c r="J896" s="342">
        <v>256.54906</v>
      </c>
      <c r="K896" s="342">
        <v>4221.2611399999996</v>
      </c>
      <c r="L896" s="342">
        <v>3903.1049500000004</v>
      </c>
      <c r="M896" s="342">
        <v>283.97854999999998</v>
      </c>
      <c r="N896" s="342">
        <v>4187.0834999999997</v>
      </c>
      <c r="O896" s="342">
        <v>8410.5259999999998</v>
      </c>
      <c r="P896" s="342">
        <v>51933.63207</v>
      </c>
      <c r="Q896" s="342">
        <v>21.304479999999998</v>
      </c>
      <c r="R896" s="343">
        <v>51954.936549999999</v>
      </c>
    </row>
    <row r="897" spans="1:18" s="313" customFormat="1">
      <c r="A897" s="339"/>
      <c r="B897" s="339"/>
      <c r="C897" s="339"/>
      <c r="D897" s="334" t="s">
        <v>64</v>
      </c>
      <c r="E897" s="335">
        <v>12</v>
      </c>
      <c r="F897" s="336">
        <v>0</v>
      </c>
      <c r="G897" s="337">
        <v>0</v>
      </c>
      <c r="H897" s="337">
        <v>0</v>
      </c>
      <c r="I897" s="337">
        <v>9367.6528300000009</v>
      </c>
      <c r="J897" s="337">
        <v>1055.1833300000001</v>
      </c>
      <c r="K897" s="337">
        <v>10422.836160000001</v>
      </c>
      <c r="L897" s="337">
        <v>28120.030210000001</v>
      </c>
      <c r="M897" s="337">
        <v>422.40621999999996</v>
      </c>
      <c r="N897" s="337">
        <v>28542.436429999998</v>
      </c>
      <c r="O897" s="337">
        <v>38965.27259</v>
      </c>
      <c r="P897" s="337">
        <v>42363.590210000002</v>
      </c>
      <c r="Q897" s="337">
        <v>0</v>
      </c>
      <c r="R897" s="338">
        <v>42363.590210000002</v>
      </c>
    </row>
    <row r="898" spans="1:18" s="313" customFormat="1">
      <c r="A898" s="339"/>
      <c r="B898" s="339"/>
      <c r="C898" s="339"/>
      <c r="D898" s="339"/>
      <c r="E898" s="340">
        <v>27</v>
      </c>
      <c r="F898" s="341">
        <v>542.35775000000001</v>
      </c>
      <c r="G898" s="342">
        <v>0</v>
      </c>
      <c r="H898" s="342">
        <v>542.35775000000001</v>
      </c>
      <c r="I898" s="342">
        <v>13922.21041</v>
      </c>
      <c r="J898" s="342">
        <v>2648.6288300000001</v>
      </c>
      <c r="K898" s="342">
        <v>16570.839240000001</v>
      </c>
      <c r="L898" s="342">
        <v>51940.624729999996</v>
      </c>
      <c r="M898" s="342">
        <v>1842.96154</v>
      </c>
      <c r="N898" s="342">
        <v>53783.58627</v>
      </c>
      <c r="O898" s="342">
        <v>70896.783260000011</v>
      </c>
      <c r="P898" s="342">
        <v>36199.673360000001</v>
      </c>
      <c r="Q898" s="342">
        <v>355.22584999999998</v>
      </c>
      <c r="R898" s="343">
        <v>36554.899210000003</v>
      </c>
    </row>
    <row r="899" spans="1:18" s="313" customFormat="1">
      <c r="A899" s="339"/>
      <c r="B899" s="339"/>
      <c r="C899" s="339"/>
      <c r="D899" s="339"/>
      <c r="E899" s="340">
        <v>72</v>
      </c>
      <c r="F899" s="341">
        <v>141.80989000000002</v>
      </c>
      <c r="G899" s="342">
        <v>116.73077000000001</v>
      </c>
      <c r="H899" s="342">
        <v>258.54066</v>
      </c>
      <c r="I899" s="342">
        <v>8426.0377799999987</v>
      </c>
      <c r="J899" s="342">
        <v>891.17661999999996</v>
      </c>
      <c r="K899" s="342">
        <v>9317.2144000000008</v>
      </c>
      <c r="L899" s="342">
        <v>30632.263210000001</v>
      </c>
      <c r="M899" s="342">
        <v>403.11509000000001</v>
      </c>
      <c r="N899" s="342">
        <v>31035.3783</v>
      </c>
      <c r="O899" s="342">
        <v>40611.13336</v>
      </c>
      <c r="P899" s="342">
        <v>53947.312810000003</v>
      </c>
      <c r="Q899" s="342">
        <v>29.325970000000002</v>
      </c>
      <c r="R899" s="343">
        <v>53976.638780000001</v>
      </c>
    </row>
    <row r="900" spans="1:18" s="313" customFormat="1">
      <c r="A900" s="339"/>
      <c r="B900" s="339"/>
      <c r="C900" s="339"/>
      <c r="D900" s="339"/>
      <c r="E900" s="340">
        <v>134</v>
      </c>
      <c r="F900" s="341">
        <v>183.85091</v>
      </c>
      <c r="G900" s="342">
        <v>136.62638000000001</v>
      </c>
      <c r="H900" s="342">
        <v>320.47728999999998</v>
      </c>
      <c r="I900" s="342">
        <v>5893.0428300000003</v>
      </c>
      <c r="J900" s="342">
        <v>155.72795000000002</v>
      </c>
      <c r="K900" s="342">
        <v>6048.7707799999998</v>
      </c>
      <c r="L900" s="342">
        <v>4324.7485900000001</v>
      </c>
      <c r="M900" s="342">
        <v>16.66488</v>
      </c>
      <c r="N900" s="342">
        <v>4341.4134699999995</v>
      </c>
      <c r="O900" s="342">
        <v>10710.661539999999</v>
      </c>
      <c r="P900" s="342">
        <v>62584.817329999998</v>
      </c>
      <c r="Q900" s="342">
        <v>0</v>
      </c>
      <c r="R900" s="343">
        <v>62584.817329999998</v>
      </c>
    </row>
    <row r="901" spans="1:18" s="313" customFormat="1">
      <c r="A901" s="339"/>
      <c r="B901" s="339"/>
      <c r="C901" s="339"/>
      <c r="D901" s="339"/>
      <c r="E901" s="340">
        <v>210</v>
      </c>
      <c r="F901" s="341">
        <v>0</v>
      </c>
      <c r="G901" s="342">
        <v>0</v>
      </c>
      <c r="H901" s="342">
        <v>0</v>
      </c>
      <c r="I901" s="342">
        <v>2514.7828100000002</v>
      </c>
      <c r="J901" s="342">
        <v>170.31448</v>
      </c>
      <c r="K901" s="342">
        <v>2685.0972900000002</v>
      </c>
      <c r="L901" s="342">
        <v>4782.1038600000002</v>
      </c>
      <c r="M901" s="342">
        <v>167.74696</v>
      </c>
      <c r="N901" s="342">
        <v>4949.8508200000006</v>
      </c>
      <c r="O901" s="342">
        <v>7634.9481100000003</v>
      </c>
      <c r="P901" s="342">
        <v>34554.209340000001</v>
      </c>
      <c r="Q901" s="342">
        <v>0</v>
      </c>
      <c r="R901" s="343">
        <v>34554.209340000001</v>
      </c>
    </row>
    <row r="902" spans="1:18" s="313" customFormat="1">
      <c r="A902" s="339"/>
      <c r="B902" s="339"/>
      <c r="C902" s="339"/>
      <c r="D902" s="339"/>
      <c r="E902" s="340">
        <v>378</v>
      </c>
      <c r="F902" s="341">
        <v>0</v>
      </c>
      <c r="G902" s="342">
        <v>0</v>
      </c>
      <c r="H902" s="342">
        <v>0</v>
      </c>
      <c r="I902" s="342">
        <v>4080.5103199999999</v>
      </c>
      <c r="J902" s="342">
        <v>380.76060999999999</v>
      </c>
      <c r="K902" s="342">
        <v>4461.2709299999997</v>
      </c>
      <c r="L902" s="342">
        <v>9090.3131099999991</v>
      </c>
      <c r="M902" s="342">
        <v>0</v>
      </c>
      <c r="N902" s="342">
        <v>9090.3131099999991</v>
      </c>
      <c r="O902" s="342">
        <v>13551.58404</v>
      </c>
      <c r="P902" s="342">
        <v>18056.495920000001</v>
      </c>
      <c r="Q902" s="342">
        <v>0</v>
      </c>
      <c r="R902" s="343">
        <v>18056.495920000001</v>
      </c>
    </row>
    <row r="903" spans="1:18" s="313" customFormat="1">
      <c r="A903" s="339"/>
      <c r="B903" s="339"/>
      <c r="C903" s="339"/>
      <c r="D903" s="339"/>
      <c r="E903" s="340">
        <v>367</v>
      </c>
      <c r="F903" s="341">
        <v>8.7790000000000007E-2</v>
      </c>
      <c r="G903" s="342">
        <v>0</v>
      </c>
      <c r="H903" s="342">
        <v>8.7790000000000007E-2</v>
      </c>
      <c r="I903" s="342">
        <v>9965.1537799999987</v>
      </c>
      <c r="J903" s="342">
        <v>579.37401</v>
      </c>
      <c r="K903" s="342">
        <v>10544.527789999998</v>
      </c>
      <c r="L903" s="342">
        <v>23742.470410000002</v>
      </c>
      <c r="M903" s="342">
        <v>1364.1064699999999</v>
      </c>
      <c r="N903" s="342">
        <v>25106.576880000001</v>
      </c>
      <c r="O903" s="342">
        <v>35651.192459999998</v>
      </c>
      <c r="P903" s="342">
        <v>44269.717349999999</v>
      </c>
      <c r="Q903" s="342">
        <v>0</v>
      </c>
      <c r="R903" s="343">
        <v>44269.717349999999</v>
      </c>
    </row>
    <row r="904" spans="1:18" s="313" customFormat="1">
      <c r="A904" s="339"/>
      <c r="B904" s="339"/>
      <c r="C904" s="339"/>
      <c r="D904" s="339"/>
      <c r="E904" s="340">
        <v>283</v>
      </c>
      <c r="F904" s="341">
        <v>12.55021</v>
      </c>
      <c r="G904" s="342">
        <v>16.15888</v>
      </c>
      <c r="H904" s="342">
        <v>28.70909</v>
      </c>
      <c r="I904" s="342">
        <v>14032.457279999999</v>
      </c>
      <c r="J904" s="342">
        <v>2433.5232599999999</v>
      </c>
      <c r="K904" s="342">
        <v>16465.98054</v>
      </c>
      <c r="L904" s="342">
        <v>50074.945659999998</v>
      </c>
      <c r="M904" s="342">
        <v>2007.1616999999999</v>
      </c>
      <c r="N904" s="342">
        <v>52082.107360000002</v>
      </c>
      <c r="O904" s="342">
        <v>68576.796989999988</v>
      </c>
      <c r="P904" s="342">
        <v>65488.795530000003</v>
      </c>
      <c r="Q904" s="342">
        <v>438.29015999999996</v>
      </c>
      <c r="R904" s="343">
        <v>65927.085689999993</v>
      </c>
    </row>
    <row r="905" spans="1:18" s="313" customFormat="1">
      <c r="A905" s="339"/>
      <c r="B905" s="339"/>
      <c r="C905" s="339"/>
      <c r="D905" s="334" t="s">
        <v>84</v>
      </c>
      <c r="E905" s="335">
        <v>2</v>
      </c>
      <c r="F905" s="336">
        <v>0.40775</v>
      </c>
      <c r="G905" s="337">
        <v>0</v>
      </c>
      <c r="H905" s="337">
        <v>0.40775</v>
      </c>
      <c r="I905" s="337">
        <v>11257.5227</v>
      </c>
      <c r="J905" s="337">
        <v>1638.84536</v>
      </c>
      <c r="K905" s="337">
        <v>12896.368060000001</v>
      </c>
      <c r="L905" s="337">
        <v>40869.630189999996</v>
      </c>
      <c r="M905" s="337">
        <v>1054.4003899999998</v>
      </c>
      <c r="N905" s="337">
        <v>41924.030579999999</v>
      </c>
      <c r="O905" s="337">
        <v>54820.806389999998</v>
      </c>
      <c r="P905" s="337">
        <v>66639.646689999994</v>
      </c>
      <c r="Q905" s="337">
        <v>446.11482000000001</v>
      </c>
      <c r="R905" s="338">
        <v>67085.761509999997</v>
      </c>
    </row>
    <row r="906" spans="1:18" s="313" customFormat="1">
      <c r="A906" s="339"/>
      <c r="B906" s="339"/>
      <c r="C906" s="339"/>
      <c r="D906" s="339"/>
      <c r="E906" s="340">
        <v>46</v>
      </c>
      <c r="F906" s="341">
        <v>38.447669999999995</v>
      </c>
      <c r="G906" s="342">
        <v>8.4893000000000001</v>
      </c>
      <c r="H906" s="342">
        <v>46.936970000000002</v>
      </c>
      <c r="I906" s="342">
        <v>9361.8868899999998</v>
      </c>
      <c r="J906" s="342">
        <v>1141.3262199999999</v>
      </c>
      <c r="K906" s="342">
        <v>10503.213109999999</v>
      </c>
      <c r="L906" s="342">
        <v>31549.848460000001</v>
      </c>
      <c r="M906" s="342">
        <v>855.38945999999999</v>
      </c>
      <c r="N906" s="342">
        <v>32405.237920000003</v>
      </c>
      <c r="O906" s="342">
        <v>42955.387999999999</v>
      </c>
      <c r="P906" s="342">
        <v>44489.035459999999</v>
      </c>
      <c r="Q906" s="342">
        <v>178.70167999999998</v>
      </c>
      <c r="R906" s="343">
        <v>44667.737139999997</v>
      </c>
    </row>
    <row r="907" spans="1:18" s="313" customFormat="1">
      <c r="A907" s="339"/>
      <c r="B907" s="339"/>
      <c r="C907" s="339"/>
      <c r="D907" s="339"/>
      <c r="E907" s="340">
        <v>139</v>
      </c>
      <c r="F907" s="341">
        <v>0</v>
      </c>
      <c r="G907" s="342">
        <v>0</v>
      </c>
      <c r="H907" s="342">
        <v>0</v>
      </c>
      <c r="I907" s="342">
        <v>2082.4659200000001</v>
      </c>
      <c r="J907" s="342">
        <v>93.341080000000005</v>
      </c>
      <c r="K907" s="342">
        <v>2175.8069999999998</v>
      </c>
      <c r="L907" s="342">
        <v>3481.0522500000002</v>
      </c>
      <c r="M907" s="342">
        <v>11.33433</v>
      </c>
      <c r="N907" s="342">
        <v>3492.3865799999999</v>
      </c>
      <c r="O907" s="342">
        <v>5668.1935800000001</v>
      </c>
      <c r="P907" s="342">
        <v>36340.608979999997</v>
      </c>
      <c r="Q907" s="342">
        <v>222.03907999999998</v>
      </c>
      <c r="R907" s="343">
        <v>36562.64806</v>
      </c>
    </row>
    <row r="908" spans="1:18" s="313" customFormat="1">
      <c r="A908" s="339"/>
      <c r="B908" s="339"/>
      <c r="C908" s="339"/>
      <c r="D908" s="339"/>
      <c r="E908" s="340">
        <v>160</v>
      </c>
      <c r="F908" s="341">
        <v>0</v>
      </c>
      <c r="G908" s="342">
        <v>0</v>
      </c>
      <c r="H908" s="342">
        <v>0</v>
      </c>
      <c r="I908" s="342">
        <v>9815.5177899999999</v>
      </c>
      <c r="J908" s="342">
        <v>704.47487999999998</v>
      </c>
      <c r="K908" s="342">
        <v>10519.99267</v>
      </c>
      <c r="L908" s="342">
        <v>31720.913909999999</v>
      </c>
      <c r="M908" s="342">
        <v>1390.1113400000002</v>
      </c>
      <c r="N908" s="342">
        <v>33111.025249999999</v>
      </c>
      <c r="O908" s="342">
        <v>43631.017919999998</v>
      </c>
      <c r="P908" s="342">
        <v>44964.376960000001</v>
      </c>
      <c r="Q908" s="342">
        <v>0</v>
      </c>
      <c r="R908" s="343">
        <v>44964.376960000001</v>
      </c>
    </row>
    <row r="909" spans="1:18" s="313" customFormat="1">
      <c r="A909" s="339"/>
      <c r="B909" s="339"/>
      <c r="C909" s="339"/>
      <c r="D909" s="339"/>
      <c r="E909" s="340">
        <v>322</v>
      </c>
      <c r="F909" s="341">
        <v>0</v>
      </c>
      <c r="G909" s="342">
        <v>0</v>
      </c>
      <c r="H909" s="342">
        <v>0</v>
      </c>
      <c r="I909" s="342">
        <v>3683.48218</v>
      </c>
      <c r="J909" s="342">
        <v>225.55672000000001</v>
      </c>
      <c r="K909" s="342">
        <v>3909.0389</v>
      </c>
      <c r="L909" s="342">
        <v>10436.337170000001</v>
      </c>
      <c r="M909" s="342">
        <v>269.65512000000001</v>
      </c>
      <c r="N909" s="342">
        <v>10705.992289999998</v>
      </c>
      <c r="O909" s="342">
        <v>14615.03119</v>
      </c>
      <c r="P909" s="342">
        <v>19924.330829999999</v>
      </c>
      <c r="Q909" s="342">
        <v>0</v>
      </c>
      <c r="R909" s="343">
        <v>19924.330829999999</v>
      </c>
    </row>
    <row r="910" spans="1:18" s="313" customFormat="1">
      <c r="A910" s="339"/>
      <c r="B910" s="339"/>
      <c r="C910" s="339"/>
      <c r="D910" s="334" t="s">
        <v>268</v>
      </c>
      <c r="E910" s="335">
        <v>18</v>
      </c>
      <c r="F910" s="336">
        <v>5.7435600000000004</v>
      </c>
      <c r="G910" s="337">
        <v>0</v>
      </c>
      <c r="H910" s="337">
        <v>5.7435600000000004</v>
      </c>
      <c r="I910" s="337">
        <v>10908.16863</v>
      </c>
      <c r="J910" s="337">
        <v>2682.4992000000002</v>
      </c>
      <c r="K910" s="337">
        <v>13590.66783</v>
      </c>
      <c r="L910" s="337">
        <v>32558.674760000002</v>
      </c>
      <c r="M910" s="337">
        <v>1256.6405500000001</v>
      </c>
      <c r="N910" s="337">
        <v>33815.315310000005</v>
      </c>
      <c r="O910" s="337">
        <v>47411.726700000007</v>
      </c>
      <c r="P910" s="337">
        <v>85953.004349999988</v>
      </c>
      <c r="Q910" s="337">
        <v>76.841220000000007</v>
      </c>
      <c r="R910" s="338">
        <v>86029.84556999999</v>
      </c>
    </row>
    <row r="911" spans="1:18" s="313" customFormat="1">
      <c r="A911" s="339"/>
      <c r="B911" s="339"/>
      <c r="C911" s="339"/>
      <c r="D911" s="339"/>
      <c r="E911" s="340">
        <v>373</v>
      </c>
      <c r="F911" s="341">
        <v>0.73923000000000005</v>
      </c>
      <c r="G911" s="342">
        <v>1.1617599999999999</v>
      </c>
      <c r="H911" s="342">
        <v>1.90099</v>
      </c>
      <c r="I911" s="342">
        <v>3384.1314300000004</v>
      </c>
      <c r="J911" s="342">
        <v>216.99566000000002</v>
      </c>
      <c r="K911" s="342">
        <v>3601.12709</v>
      </c>
      <c r="L911" s="342">
        <v>6315.7265299999999</v>
      </c>
      <c r="M911" s="342">
        <v>138.41492000000002</v>
      </c>
      <c r="N911" s="342">
        <v>6454.1414500000001</v>
      </c>
      <c r="O911" s="342">
        <v>10057.169529999999</v>
      </c>
      <c r="P911" s="342">
        <v>24696.199639999999</v>
      </c>
      <c r="Q911" s="342">
        <v>0</v>
      </c>
      <c r="R911" s="343">
        <v>24696.199639999999</v>
      </c>
    </row>
    <row r="912" spans="1:18" s="313" customFormat="1">
      <c r="A912" s="339"/>
      <c r="B912" s="339"/>
      <c r="C912" s="339"/>
      <c r="D912" s="334" t="s">
        <v>69</v>
      </c>
      <c r="E912" s="335">
        <v>105</v>
      </c>
      <c r="F912" s="336">
        <v>628.09474</v>
      </c>
      <c r="G912" s="337">
        <v>154.69301999999999</v>
      </c>
      <c r="H912" s="337">
        <v>782.78776000000005</v>
      </c>
      <c r="I912" s="337">
        <v>14349.581560000001</v>
      </c>
      <c r="J912" s="337">
        <v>2152.9856600000003</v>
      </c>
      <c r="K912" s="337">
        <v>16502.567220000001</v>
      </c>
      <c r="L912" s="337">
        <v>95149.897249999995</v>
      </c>
      <c r="M912" s="337">
        <v>5910.1809899999998</v>
      </c>
      <c r="N912" s="337">
        <v>101060.07823999999</v>
      </c>
      <c r="O912" s="337">
        <v>118345.43321999999</v>
      </c>
      <c r="P912" s="337">
        <v>14785.98041</v>
      </c>
      <c r="Q912" s="337">
        <v>79.451650000000001</v>
      </c>
      <c r="R912" s="338">
        <v>14865.432060000001</v>
      </c>
    </row>
    <row r="913" spans="1:18" s="313" customFormat="1">
      <c r="A913" s="339"/>
      <c r="B913" s="339"/>
      <c r="C913" s="339"/>
      <c r="D913" s="339"/>
      <c r="E913" s="340">
        <v>372</v>
      </c>
      <c r="F913" s="341">
        <v>882.17217000000005</v>
      </c>
      <c r="G913" s="342">
        <v>38.54748</v>
      </c>
      <c r="H913" s="342">
        <v>920.71965</v>
      </c>
      <c r="I913" s="342">
        <v>5447.2836799999995</v>
      </c>
      <c r="J913" s="342">
        <v>1184.5593100000001</v>
      </c>
      <c r="K913" s="342">
        <v>6631.8429900000001</v>
      </c>
      <c r="L913" s="342">
        <v>21856.16505</v>
      </c>
      <c r="M913" s="342">
        <v>752.33372999999995</v>
      </c>
      <c r="N913" s="342">
        <v>22608.498780000002</v>
      </c>
      <c r="O913" s="342">
        <v>30161.061420000002</v>
      </c>
      <c r="P913" s="342">
        <v>26093.11895</v>
      </c>
      <c r="Q913" s="342">
        <v>0</v>
      </c>
      <c r="R913" s="343">
        <v>26093.11895</v>
      </c>
    </row>
    <row r="914" spans="1:18" s="313" customFormat="1">
      <c r="A914" s="339"/>
      <c r="B914" s="339"/>
      <c r="C914" s="339"/>
      <c r="D914" s="334" t="s">
        <v>86</v>
      </c>
      <c r="E914" s="335">
        <v>5</v>
      </c>
      <c r="F914" s="336">
        <v>1.9118599999999999</v>
      </c>
      <c r="G914" s="337">
        <v>0.22805</v>
      </c>
      <c r="H914" s="337">
        <v>2.13991</v>
      </c>
      <c r="I914" s="337">
        <v>15699.946890000001</v>
      </c>
      <c r="J914" s="337">
        <v>1251.15084</v>
      </c>
      <c r="K914" s="337">
        <v>16951.097730000001</v>
      </c>
      <c r="L914" s="337">
        <v>43904.683689999998</v>
      </c>
      <c r="M914" s="337">
        <v>773.80646999999999</v>
      </c>
      <c r="N914" s="337">
        <v>44678.490159999994</v>
      </c>
      <c r="O914" s="337">
        <v>61631.727800000001</v>
      </c>
      <c r="P914" s="337">
        <v>84967.023700000005</v>
      </c>
      <c r="Q914" s="337">
        <v>46.310660000000006</v>
      </c>
      <c r="R914" s="338">
        <v>85013.334359999993</v>
      </c>
    </row>
    <row r="915" spans="1:18" s="313" customFormat="1">
      <c r="A915" s="339"/>
      <c r="B915" s="339"/>
      <c r="C915" s="339"/>
      <c r="D915" s="339"/>
      <c r="E915" s="340">
        <v>228</v>
      </c>
      <c r="F915" s="341">
        <v>0</v>
      </c>
      <c r="G915" s="342">
        <v>0</v>
      </c>
      <c r="H915" s="342">
        <v>0</v>
      </c>
      <c r="I915" s="342">
        <v>4451.84674</v>
      </c>
      <c r="J915" s="342">
        <v>280.50013000000001</v>
      </c>
      <c r="K915" s="342">
        <v>4732.3468700000003</v>
      </c>
      <c r="L915" s="342">
        <v>8641.1799800000008</v>
      </c>
      <c r="M915" s="342">
        <v>290.40471000000002</v>
      </c>
      <c r="N915" s="342">
        <v>8931.5846899999997</v>
      </c>
      <c r="O915" s="342">
        <v>13663.931560000001</v>
      </c>
      <c r="P915" s="342">
        <v>36513.536189999999</v>
      </c>
      <c r="Q915" s="342">
        <v>0</v>
      </c>
      <c r="R915" s="343">
        <v>36513.536189999999</v>
      </c>
    </row>
    <row r="916" spans="1:18" s="313" customFormat="1">
      <c r="A916" s="339"/>
      <c r="B916" s="339"/>
      <c r="C916" s="339"/>
      <c r="D916" s="339"/>
      <c r="E916" s="340">
        <v>303</v>
      </c>
      <c r="F916" s="341">
        <v>8.6144300000000005</v>
      </c>
      <c r="G916" s="342">
        <v>0</v>
      </c>
      <c r="H916" s="342">
        <v>8.6144300000000005</v>
      </c>
      <c r="I916" s="342">
        <v>6817.53208</v>
      </c>
      <c r="J916" s="342">
        <v>736.98215000000005</v>
      </c>
      <c r="K916" s="342">
        <v>7554.5142300000007</v>
      </c>
      <c r="L916" s="342">
        <v>14943.85959</v>
      </c>
      <c r="M916" s="342">
        <v>162.21686</v>
      </c>
      <c r="N916" s="342">
        <v>15106.076449999999</v>
      </c>
      <c r="O916" s="342">
        <v>22669.205109999999</v>
      </c>
      <c r="P916" s="342">
        <v>43638.012130000003</v>
      </c>
      <c r="Q916" s="342">
        <v>0</v>
      </c>
      <c r="R916" s="343">
        <v>43638.012130000003</v>
      </c>
    </row>
    <row r="917" spans="1:18" s="313" customFormat="1">
      <c r="A917" s="339"/>
      <c r="B917" s="339"/>
      <c r="C917" s="339"/>
      <c r="D917" s="339"/>
      <c r="E917" s="340">
        <v>345</v>
      </c>
      <c r="F917" s="341">
        <v>0.65971999999999997</v>
      </c>
      <c r="G917" s="342">
        <v>0</v>
      </c>
      <c r="H917" s="342">
        <v>0.65971999999999997</v>
      </c>
      <c r="I917" s="342">
        <v>6052.6854599999997</v>
      </c>
      <c r="J917" s="342">
        <v>576.55430000000001</v>
      </c>
      <c r="K917" s="342">
        <v>6629.2397599999995</v>
      </c>
      <c r="L917" s="342">
        <v>10139.20931</v>
      </c>
      <c r="M917" s="342">
        <v>364.65051</v>
      </c>
      <c r="N917" s="342">
        <v>10503.85982</v>
      </c>
      <c r="O917" s="342">
        <v>17133.759300000002</v>
      </c>
      <c r="P917" s="342">
        <v>51315.55255</v>
      </c>
      <c r="Q917" s="342">
        <v>0</v>
      </c>
      <c r="R917" s="343">
        <v>51315.55255</v>
      </c>
    </row>
    <row r="918" spans="1:18" s="313" customFormat="1">
      <c r="A918" s="339"/>
      <c r="B918" s="339"/>
      <c r="C918" s="339"/>
      <c r="D918" s="334" t="s">
        <v>269</v>
      </c>
      <c r="E918" s="335">
        <v>10</v>
      </c>
      <c r="F918" s="336">
        <v>0</v>
      </c>
      <c r="G918" s="337">
        <v>0</v>
      </c>
      <c r="H918" s="337">
        <v>0</v>
      </c>
      <c r="I918" s="337">
        <v>14695.732890000001</v>
      </c>
      <c r="J918" s="337">
        <v>1265.10223</v>
      </c>
      <c r="K918" s="337">
        <v>15960.83512</v>
      </c>
      <c r="L918" s="337">
        <v>44564.686999999998</v>
      </c>
      <c r="M918" s="337">
        <v>1415.1842199999999</v>
      </c>
      <c r="N918" s="337">
        <v>45979.871220000001</v>
      </c>
      <c r="O918" s="337">
        <v>61940.706340000004</v>
      </c>
      <c r="P918" s="337">
        <v>52069.427579999996</v>
      </c>
      <c r="Q918" s="337">
        <v>0</v>
      </c>
      <c r="R918" s="338">
        <v>52069.427579999996</v>
      </c>
    </row>
    <row r="919" spans="1:18" s="313" customFormat="1">
      <c r="A919" s="339"/>
      <c r="B919" s="339"/>
      <c r="C919" s="339"/>
      <c r="D919" s="339"/>
      <c r="E919" s="340">
        <v>47</v>
      </c>
      <c r="F919" s="341">
        <v>0.62147000000000008</v>
      </c>
      <c r="G919" s="342">
        <v>0</v>
      </c>
      <c r="H919" s="342">
        <v>0.62147000000000008</v>
      </c>
      <c r="I919" s="342">
        <v>6978.2461600000006</v>
      </c>
      <c r="J919" s="342">
        <v>968.25235999999995</v>
      </c>
      <c r="K919" s="342">
        <v>7946.4985199999992</v>
      </c>
      <c r="L919" s="342">
        <v>18568.560369999999</v>
      </c>
      <c r="M919" s="342">
        <v>372.34476000000001</v>
      </c>
      <c r="N919" s="342">
        <v>18940.905129999999</v>
      </c>
      <c r="O919" s="342">
        <v>26888.025120000002</v>
      </c>
      <c r="P919" s="342">
        <v>45563.187469999997</v>
      </c>
      <c r="Q919" s="342">
        <v>0</v>
      </c>
      <c r="R919" s="343">
        <v>45563.187469999997</v>
      </c>
    </row>
    <row r="920" spans="1:18" s="313" customFormat="1">
      <c r="A920" s="339"/>
      <c r="B920" s="339"/>
      <c r="C920" s="339"/>
      <c r="D920" s="339"/>
      <c r="E920" s="340">
        <v>349</v>
      </c>
      <c r="F920" s="341">
        <v>0</v>
      </c>
      <c r="G920" s="342">
        <v>0</v>
      </c>
      <c r="H920" s="342">
        <v>0</v>
      </c>
      <c r="I920" s="342">
        <v>4188.5907400000006</v>
      </c>
      <c r="J920" s="342">
        <v>44.042319999999997</v>
      </c>
      <c r="K920" s="342">
        <v>4232.6330599999992</v>
      </c>
      <c r="L920" s="342">
        <v>8174.81297</v>
      </c>
      <c r="M920" s="342">
        <v>79.819869999999995</v>
      </c>
      <c r="N920" s="342">
        <v>8254.6328400000002</v>
      </c>
      <c r="O920" s="342">
        <v>12487.2659</v>
      </c>
      <c r="P920" s="342">
        <v>31353.124379999997</v>
      </c>
      <c r="Q920" s="342">
        <v>0</v>
      </c>
      <c r="R920" s="343">
        <v>31353.124379999997</v>
      </c>
    </row>
    <row r="921" spans="1:18" s="313" customFormat="1">
      <c r="A921" s="339"/>
      <c r="B921" s="339"/>
      <c r="C921" s="339"/>
      <c r="D921" s="339"/>
      <c r="E921" s="340">
        <v>276</v>
      </c>
      <c r="F921" s="341">
        <v>185.52351000000002</v>
      </c>
      <c r="G921" s="342">
        <v>0</v>
      </c>
      <c r="H921" s="342">
        <v>185.52351000000002</v>
      </c>
      <c r="I921" s="342">
        <v>4728.3956699999999</v>
      </c>
      <c r="J921" s="342">
        <v>334.31220000000002</v>
      </c>
      <c r="K921" s="342">
        <v>5062.7078700000002</v>
      </c>
      <c r="L921" s="342">
        <v>9645.2874400000001</v>
      </c>
      <c r="M921" s="342">
        <v>102.09524</v>
      </c>
      <c r="N921" s="342">
        <v>9747.3826799999988</v>
      </c>
      <c r="O921" s="342">
        <v>14995.61406</v>
      </c>
      <c r="P921" s="342">
        <v>27631.077499999999</v>
      </c>
      <c r="Q921" s="342">
        <v>0</v>
      </c>
      <c r="R921" s="343">
        <v>27631.077499999999</v>
      </c>
    </row>
    <row r="922" spans="1:18" s="313" customFormat="1">
      <c r="A922" s="339"/>
      <c r="B922" s="339"/>
      <c r="C922" s="339"/>
      <c r="D922" s="334" t="s">
        <v>77</v>
      </c>
      <c r="E922" s="335">
        <v>21</v>
      </c>
      <c r="F922" s="336">
        <v>1.4499999999999999E-3</v>
      </c>
      <c r="G922" s="337">
        <v>0</v>
      </c>
      <c r="H922" s="337">
        <v>1.4499999999999999E-3</v>
      </c>
      <c r="I922" s="337">
        <v>10040.99149</v>
      </c>
      <c r="J922" s="337">
        <v>1126.21351</v>
      </c>
      <c r="K922" s="337">
        <v>11167.205</v>
      </c>
      <c r="L922" s="337">
        <v>30446.540290000001</v>
      </c>
      <c r="M922" s="337">
        <v>800.71616000000006</v>
      </c>
      <c r="N922" s="337">
        <v>31247.256450000001</v>
      </c>
      <c r="O922" s="337">
        <v>42414.462899999999</v>
      </c>
      <c r="P922" s="337">
        <v>73409.863870000001</v>
      </c>
      <c r="Q922" s="337">
        <v>1934.65095</v>
      </c>
      <c r="R922" s="338">
        <v>75344.514819999997</v>
      </c>
    </row>
    <row r="923" spans="1:18" s="313" customFormat="1">
      <c r="A923" s="339"/>
      <c r="B923" s="339"/>
      <c r="C923" s="339"/>
      <c r="D923" s="334" t="s">
        <v>81</v>
      </c>
      <c r="E923" s="335">
        <v>98</v>
      </c>
      <c r="F923" s="336">
        <v>22.875709999999998</v>
      </c>
      <c r="G923" s="337">
        <v>6.9399199999999999</v>
      </c>
      <c r="H923" s="337">
        <v>29.815630000000002</v>
      </c>
      <c r="I923" s="337">
        <v>4463.7143900000001</v>
      </c>
      <c r="J923" s="337">
        <v>269.83629999999999</v>
      </c>
      <c r="K923" s="337">
        <v>4733.55069</v>
      </c>
      <c r="L923" s="337">
        <v>8469.4718900000007</v>
      </c>
      <c r="M923" s="337">
        <v>201.67137</v>
      </c>
      <c r="N923" s="337">
        <v>8671.1432599999989</v>
      </c>
      <c r="O923" s="337">
        <v>13434.50958</v>
      </c>
      <c r="P923" s="337">
        <v>63884.495799999997</v>
      </c>
      <c r="Q923" s="337">
        <v>58.09872</v>
      </c>
      <c r="R923" s="338">
        <v>63942.594520000006</v>
      </c>
    </row>
    <row r="924" spans="1:18" s="313" customFormat="1">
      <c r="A924" s="339"/>
      <c r="B924" s="339"/>
      <c r="C924" s="339"/>
      <c r="D924" s="339"/>
      <c r="E924" s="340">
        <v>350</v>
      </c>
      <c r="F924" s="341">
        <v>0</v>
      </c>
      <c r="G924" s="342">
        <v>0</v>
      </c>
      <c r="H924" s="342">
        <v>0</v>
      </c>
      <c r="I924" s="342">
        <v>2996.5719300000001</v>
      </c>
      <c r="J924" s="342">
        <v>45.718249999999998</v>
      </c>
      <c r="K924" s="342">
        <v>3042.29018</v>
      </c>
      <c r="L924" s="342">
        <v>4111.8044399999999</v>
      </c>
      <c r="M924" s="342">
        <v>19.536189999999998</v>
      </c>
      <c r="N924" s="342">
        <v>4131.3406299999997</v>
      </c>
      <c r="O924" s="342">
        <v>7173.6308099999997</v>
      </c>
      <c r="P924" s="342">
        <v>39583.846149999998</v>
      </c>
      <c r="Q924" s="342">
        <v>0</v>
      </c>
      <c r="R924" s="343">
        <v>39583.846149999998</v>
      </c>
    </row>
    <row r="925" spans="1:18" s="313" customFormat="1">
      <c r="A925" s="339"/>
      <c r="B925" s="339"/>
      <c r="C925" s="339"/>
      <c r="D925" s="339"/>
      <c r="E925" s="340">
        <v>363</v>
      </c>
      <c r="F925" s="341">
        <v>0.54785000000000006</v>
      </c>
      <c r="G925" s="342">
        <v>0</v>
      </c>
      <c r="H925" s="342">
        <v>0.54785000000000006</v>
      </c>
      <c r="I925" s="342">
        <v>2258.1935699999999</v>
      </c>
      <c r="J925" s="342">
        <v>41.800750000000001</v>
      </c>
      <c r="K925" s="342">
        <v>2299.9943199999998</v>
      </c>
      <c r="L925" s="342">
        <v>4016.73326</v>
      </c>
      <c r="M925" s="342">
        <v>124.32510000000001</v>
      </c>
      <c r="N925" s="342">
        <v>4141.05836</v>
      </c>
      <c r="O925" s="342">
        <v>6441.6005300000006</v>
      </c>
      <c r="P925" s="342">
        <v>20152.984909999999</v>
      </c>
      <c r="Q925" s="342">
        <v>0</v>
      </c>
      <c r="R925" s="343">
        <v>20152.984909999999</v>
      </c>
    </row>
    <row r="926" spans="1:18" s="313" customFormat="1">
      <c r="A926" s="339"/>
      <c r="B926" s="339"/>
      <c r="C926" s="339"/>
      <c r="D926" s="334" t="s">
        <v>54</v>
      </c>
      <c r="E926" s="335">
        <v>8</v>
      </c>
      <c r="F926" s="336">
        <v>17.595040000000001</v>
      </c>
      <c r="G926" s="337">
        <v>1.685E-2</v>
      </c>
      <c r="H926" s="337">
        <v>17.611889999999999</v>
      </c>
      <c r="I926" s="337">
        <v>11150.71925</v>
      </c>
      <c r="J926" s="337">
        <v>1741.52711</v>
      </c>
      <c r="K926" s="337">
        <v>12892.246359999999</v>
      </c>
      <c r="L926" s="337">
        <v>40409.945299999999</v>
      </c>
      <c r="M926" s="337">
        <v>1872.4116100000001</v>
      </c>
      <c r="N926" s="337">
        <v>42282.356909999995</v>
      </c>
      <c r="O926" s="337">
        <v>55192.21516</v>
      </c>
      <c r="P926" s="337">
        <v>78969.464430000007</v>
      </c>
      <c r="Q926" s="337">
        <v>0</v>
      </c>
      <c r="R926" s="338">
        <v>78969.464430000007</v>
      </c>
    </row>
    <row r="927" spans="1:18" s="313" customFormat="1">
      <c r="A927" s="339"/>
      <c r="B927" s="339"/>
      <c r="C927" s="339"/>
      <c r="D927" s="339"/>
      <c r="E927" s="340">
        <v>219</v>
      </c>
      <c r="F927" s="341">
        <v>543.18879000000004</v>
      </c>
      <c r="G927" s="342">
        <v>0</v>
      </c>
      <c r="H927" s="342">
        <v>543.18879000000004</v>
      </c>
      <c r="I927" s="342">
        <v>9914.192140000001</v>
      </c>
      <c r="J927" s="342">
        <v>735.27579000000003</v>
      </c>
      <c r="K927" s="342">
        <v>10649.467929999999</v>
      </c>
      <c r="L927" s="342">
        <v>32252.50374</v>
      </c>
      <c r="M927" s="342">
        <v>123.73063</v>
      </c>
      <c r="N927" s="342">
        <v>32376.234370000002</v>
      </c>
      <c r="O927" s="342">
        <v>43568.891090000005</v>
      </c>
      <c r="P927" s="342">
        <v>71473.601939999993</v>
      </c>
      <c r="Q927" s="342">
        <v>0</v>
      </c>
      <c r="R927" s="343">
        <v>71473.601939999993</v>
      </c>
    </row>
    <row r="928" spans="1:18" s="313" customFormat="1">
      <c r="A928" s="339"/>
      <c r="B928" s="339"/>
      <c r="C928" s="339"/>
      <c r="D928" s="334" t="s">
        <v>271</v>
      </c>
      <c r="E928" s="335">
        <v>3</v>
      </c>
      <c r="F928" s="336">
        <v>7.6590000000000005E-2</v>
      </c>
      <c r="G928" s="337">
        <v>0</v>
      </c>
      <c r="H928" s="337">
        <v>7.6590000000000005E-2</v>
      </c>
      <c r="I928" s="337">
        <v>6490.4162900000001</v>
      </c>
      <c r="J928" s="337">
        <v>1730.4800299999999</v>
      </c>
      <c r="K928" s="337">
        <v>8220.8963199999998</v>
      </c>
      <c r="L928" s="337">
        <v>16305.892449999999</v>
      </c>
      <c r="M928" s="337">
        <v>438.48892999999998</v>
      </c>
      <c r="N928" s="337">
        <v>16744.381380000003</v>
      </c>
      <c r="O928" s="337">
        <v>24965.354289999999</v>
      </c>
      <c r="P928" s="337">
        <v>45760.690590000006</v>
      </c>
      <c r="Q928" s="337">
        <v>312.42793</v>
      </c>
      <c r="R928" s="338">
        <v>46073.118520000004</v>
      </c>
    </row>
    <row r="929" spans="1:18" s="313" customFormat="1">
      <c r="A929" s="339"/>
      <c r="B929" s="339"/>
      <c r="C929" s="339"/>
      <c r="D929" s="339"/>
      <c r="E929" s="340">
        <v>247</v>
      </c>
      <c r="F929" s="341">
        <v>0.51146000000000003</v>
      </c>
      <c r="G929" s="342">
        <v>0</v>
      </c>
      <c r="H929" s="342">
        <v>0.51146000000000003</v>
      </c>
      <c r="I929" s="342">
        <v>4044.4052900000002</v>
      </c>
      <c r="J929" s="342">
        <v>332.19178000000005</v>
      </c>
      <c r="K929" s="342">
        <v>4376.5970700000007</v>
      </c>
      <c r="L929" s="342">
        <v>11119.585220000001</v>
      </c>
      <c r="M929" s="342">
        <v>534.78618000000006</v>
      </c>
      <c r="N929" s="342">
        <v>11654.3714</v>
      </c>
      <c r="O929" s="342">
        <v>16031.47993</v>
      </c>
      <c r="P929" s="342">
        <v>34491.084900000002</v>
      </c>
      <c r="Q929" s="342">
        <v>0</v>
      </c>
      <c r="R929" s="343">
        <v>34491.084900000002</v>
      </c>
    </row>
    <row r="930" spans="1:18" s="313" customFormat="1">
      <c r="A930" s="339"/>
      <c r="B930" s="339"/>
      <c r="C930" s="339"/>
      <c r="D930" s="334" t="s">
        <v>76</v>
      </c>
      <c r="E930" s="335">
        <v>87</v>
      </c>
      <c r="F930" s="336">
        <v>6.087E-2</v>
      </c>
      <c r="G930" s="337">
        <v>0</v>
      </c>
      <c r="H930" s="337">
        <v>6.087E-2</v>
      </c>
      <c r="I930" s="337">
        <v>14447.73724</v>
      </c>
      <c r="J930" s="337">
        <v>841.6606700000001</v>
      </c>
      <c r="K930" s="337">
        <v>15289.39791</v>
      </c>
      <c r="L930" s="337">
        <v>39839.861109999998</v>
      </c>
      <c r="M930" s="337">
        <v>1886.4144099999999</v>
      </c>
      <c r="N930" s="337">
        <v>41726.275520000003</v>
      </c>
      <c r="O930" s="337">
        <v>57015.734299999996</v>
      </c>
      <c r="P930" s="337">
        <v>72412.902260000003</v>
      </c>
      <c r="Q930" s="337">
        <v>133.82381000000001</v>
      </c>
      <c r="R930" s="338">
        <v>72546.72606999999</v>
      </c>
    </row>
    <row r="931" spans="1:18" s="313" customFormat="1">
      <c r="A931" s="339"/>
      <c r="B931" s="339"/>
      <c r="C931" s="339"/>
      <c r="D931" s="334" t="s">
        <v>272</v>
      </c>
      <c r="E931" s="335">
        <v>100</v>
      </c>
      <c r="F931" s="336">
        <v>12.02605</v>
      </c>
      <c r="G931" s="337">
        <v>17.836449999999999</v>
      </c>
      <c r="H931" s="337">
        <v>29.862500000000001</v>
      </c>
      <c r="I931" s="337">
        <v>11208.220039999998</v>
      </c>
      <c r="J931" s="337">
        <v>1556.8775600000001</v>
      </c>
      <c r="K931" s="337">
        <v>12765.097599999999</v>
      </c>
      <c r="L931" s="337">
        <v>31097.583930000001</v>
      </c>
      <c r="M931" s="337">
        <v>1816.9628300000002</v>
      </c>
      <c r="N931" s="337">
        <v>32914.546760000005</v>
      </c>
      <c r="O931" s="337">
        <v>45709.506860000001</v>
      </c>
      <c r="P931" s="337">
        <v>63814.47838</v>
      </c>
      <c r="Q931" s="337">
        <v>324.81963000000002</v>
      </c>
      <c r="R931" s="338">
        <v>64139.298009999999</v>
      </c>
    </row>
    <row r="932" spans="1:18" s="313" customFormat="1">
      <c r="A932" s="339"/>
      <c r="B932" s="339"/>
      <c r="C932" s="339"/>
      <c r="D932" s="334" t="s">
        <v>410</v>
      </c>
      <c r="E932" s="335">
        <v>256</v>
      </c>
      <c r="F932" s="336">
        <v>0</v>
      </c>
      <c r="G932" s="337">
        <v>0</v>
      </c>
      <c r="H932" s="337">
        <v>0</v>
      </c>
      <c r="I932" s="337">
        <v>3302.6749399999999</v>
      </c>
      <c r="J932" s="337">
        <v>205.45635999999999</v>
      </c>
      <c r="K932" s="337">
        <v>3508.1313</v>
      </c>
      <c r="L932" s="337">
        <v>4603.3444</v>
      </c>
      <c r="M932" s="337">
        <v>5.7300000000000007E-3</v>
      </c>
      <c r="N932" s="337">
        <v>4603.3501299999998</v>
      </c>
      <c r="O932" s="337">
        <v>8111.4814299999998</v>
      </c>
      <c r="P932" s="337">
        <v>33024.647219999999</v>
      </c>
      <c r="Q932" s="337">
        <v>0</v>
      </c>
      <c r="R932" s="338">
        <v>33024.647219999999</v>
      </c>
    </row>
    <row r="933" spans="1:18" s="313" customFormat="1">
      <c r="A933" s="339"/>
      <c r="B933" s="339"/>
      <c r="C933" s="339"/>
      <c r="D933" s="334" t="s">
        <v>70</v>
      </c>
      <c r="E933" s="335">
        <v>1</v>
      </c>
      <c r="F933" s="336">
        <v>3541.2352099999998</v>
      </c>
      <c r="G933" s="337">
        <v>873.81144999999992</v>
      </c>
      <c r="H933" s="337">
        <v>4415.04666</v>
      </c>
      <c r="I933" s="337">
        <v>255981.33443000002</v>
      </c>
      <c r="J933" s="337">
        <v>14016.874189999999</v>
      </c>
      <c r="K933" s="337">
        <v>269998.20861999999</v>
      </c>
      <c r="L933" s="337">
        <v>4668331.8461499996</v>
      </c>
      <c r="M933" s="337">
        <v>12133.67785</v>
      </c>
      <c r="N933" s="337">
        <v>4680465.5240000002</v>
      </c>
      <c r="O933" s="337">
        <v>4954878.7792799994</v>
      </c>
      <c r="P933" s="337">
        <v>44273.458170000005</v>
      </c>
      <c r="Q933" s="337">
        <v>594.81085999999993</v>
      </c>
      <c r="R933" s="338">
        <v>44868.269030000003</v>
      </c>
    </row>
    <row r="934" spans="1:18" s="313" customFormat="1">
      <c r="A934" s="339"/>
      <c r="B934" s="339"/>
      <c r="C934" s="334" t="s">
        <v>411</v>
      </c>
      <c r="D934" s="334" t="s">
        <v>412</v>
      </c>
      <c r="E934" s="335">
        <v>315</v>
      </c>
      <c r="F934" s="336">
        <v>4.3539399999999997</v>
      </c>
      <c r="G934" s="337">
        <v>0</v>
      </c>
      <c r="H934" s="337">
        <v>4.3539399999999997</v>
      </c>
      <c r="I934" s="337">
        <v>3182.4685099999997</v>
      </c>
      <c r="J934" s="337">
        <v>35.822220000000002</v>
      </c>
      <c r="K934" s="337">
        <v>3218.2907300000002</v>
      </c>
      <c r="L934" s="337">
        <v>4405.8529000000008</v>
      </c>
      <c r="M934" s="337">
        <v>28.792560000000002</v>
      </c>
      <c r="N934" s="337">
        <v>4434.6454599999997</v>
      </c>
      <c r="O934" s="337">
        <v>7657.2901300000003</v>
      </c>
      <c r="P934" s="337">
        <v>38952.799700000003</v>
      </c>
      <c r="Q934" s="337">
        <v>0</v>
      </c>
      <c r="R934" s="338">
        <v>38952.799700000003</v>
      </c>
    </row>
    <row r="935" spans="1:18" s="313" customFormat="1">
      <c r="A935" s="339"/>
      <c r="B935" s="339"/>
      <c r="C935" s="339"/>
      <c r="D935" s="339"/>
      <c r="E935" s="340">
        <v>314</v>
      </c>
      <c r="F935" s="341">
        <v>2.853E-2</v>
      </c>
      <c r="G935" s="342">
        <v>0</v>
      </c>
      <c r="H935" s="342">
        <v>2.853E-2</v>
      </c>
      <c r="I935" s="342">
        <v>3076.7126499999999</v>
      </c>
      <c r="J935" s="342">
        <v>426.81347</v>
      </c>
      <c r="K935" s="342">
        <v>3503.52612</v>
      </c>
      <c r="L935" s="342">
        <v>5271.2625800000005</v>
      </c>
      <c r="M935" s="342">
        <v>0</v>
      </c>
      <c r="N935" s="342">
        <v>5271.2625800000005</v>
      </c>
      <c r="O935" s="342">
        <v>8774.8172300000006</v>
      </c>
      <c r="P935" s="342">
        <v>20564.603300000002</v>
      </c>
      <c r="Q935" s="342">
        <v>0</v>
      </c>
      <c r="R935" s="343">
        <v>20564.603300000002</v>
      </c>
    </row>
    <row r="936" spans="1:18" s="313" customFormat="1">
      <c r="A936" s="339"/>
      <c r="B936" s="334" t="s">
        <v>17</v>
      </c>
      <c r="C936" s="334" t="s">
        <v>275</v>
      </c>
      <c r="D936" s="334" t="s">
        <v>276</v>
      </c>
      <c r="E936" s="335">
        <v>298</v>
      </c>
      <c r="F936" s="336">
        <v>0.17507</v>
      </c>
      <c r="G936" s="337">
        <v>1.4999999999999999E-4</v>
      </c>
      <c r="H936" s="337">
        <v>0.17521999999999999</v>
      </c>
      <c r="I936" s="337">
        <v>4680.4382000000005</v>
      </c>
      <c r="J936" s="337">
        <v>401.05571000000003</v>
      </c>
      <c r="K936" s="337">
        <v>5081.4939100000001</v>
      </c>
      <c r="L936" s="337">
        <v>3344.6315</v>
      </c>
      <c r="M936" s="337">
        <v>37.581150000000001</v>
      </c>
      <c r="N936" s="337">
        <v>3382.2126499999999</v>
      </c>
      <c r="O936" s="337">
        <v>8463.8817799999997</v>
      </c>
      <c r="P936" s="337">
        <v>63138.797200000001</v>
      </c>
      <c r="Q936" s="337">
        <v>0</v>
      </c>
      <c r="R936" s="338">
        <v>63138.797200000001</v>
      </c>
    </row>
    <row r="937" spans="1:18" s="313" customFormat="1">
      <c r="A937" s="339"/>
      <c r="B937" s="334" t="s">
        <v>18</v>
      </c>
      <c r="C937" s="334" t="s">
        <v>278</v>
      </c>
      <c r="D937" s="334" t="s">
        <v>278</v>
      </c>
      <c r="E937" s="335">
        <v>76</v>
      </c>
      <c r="F937" s="336">
        <v>6.1700000000000005E-2</v>
      </c>
      <c r="G937" s="337">
        <v>0.97605999999999993</v>
      </c>
      <c r="H937" s="337">
        <v>1.03776</v>
      </c>
      <c r="I937" s="337">
        <v>5725.1337699999995</v>
      </c>
      <c r="J937" s="337">
        <v>107.23447999999999</v>
      </c>
      <c r="K937" s="337">
        <v>5832.3682500000004</v>
      </c>
      <c r="L937" s="337">
        <v>3749.5458799999997</v>
      </c>
      <c r="M937" s="337">
        <v>0</v>
      </c>
      <c r="N937" s="337">
        <v>3749.5458799999997</v>
      </c>
      <c r="O937" s="337">
        <v>9582.9518900000003</v>
      </c>
      <c r="P937" s="337">
        <v>39654.760040000001</v>
      </c>
      <c r="Q937" s="337">
        <v>0</v>
      </c>
      <c r="R937" s="338">
        <v>39654.760040000001</v>
      </c>
    </row>
    <row r="938" spans="1:18" s="313" customFormat="1">
      <c r="A938" s="339"/>
      <c r="B938" s="334" t="s">
        <v>19</v>
      </c>
      <c r="C938" s="334" t="s">
        <v>279</v>
      </c>
      <c r="D938" s="334" t="s">
        <v>279</v>
      </c>
      <c r="E938" s="335">
        <v>71</v>
      </c>
      <c r="F938" s="336">
        <v>4.1829499999999999</v>
      </c>
      <c r="G938" s="337">
        <v>0</v>
      </c>
      <c r="H938" s="337">
        <v>4.1829499999999999</v>
      </c>
      <c r="I938" s="337">
        <v>3325.6386000000002</v>
      </c>
      <c r="J938" s="337">
        <v>166.77085</v>
      </c>
      <c r="K938" s="337">
        <v>3492.4094500000001</v>
      </c>
      <c r="L938" s="337">
        <v>6114.5839900000001</v>
      </c>
      <c r="M938" s="337">
        <v>24.781500000000001</v>
      </c>
      <c r="N938" s="337">
        <v>6139.3654900000001</v>
      </c>
      <c r="O938" s="337">
        <v>9635.9578900000015</v>
      </c>
      <c r="P938" s="337">
        <v>36321.705040000001</v>
      </c>
      <c r="Q938" s="337">
        <v>0</v>
      </c>
      <c r="R938" s="338">
        <v>36321.705040000001</v>
      </c>
    </row>
    <row r="939" spans="1:18" s="313" customFormat="1">
      <c r="A939" s="339"/>
      <c r="B939" s="339"/>
      <c r="C939" s="339"/>
      <c r="D939" s="339"/>
      <c r="E939" s="340">
        <v>308</v>
      </c>
      <c r="F939" s="341">
        <v>0</v>
      </c>
      <c r="G939" s="342">
        <v>0</v>
      </c>
      <c r="H939" s="342">
        <v>0</v>
      </c>
      <c r="I939" s="342">
        <v>2399.52763</v>
      </c>
      <c r="J939" s="342">
        <v>127.63961999999999</v>
      </c>
      <c r="K939" s="342">
        <v>2527.16725</v>
      </c>
      <c r="L939" s="342">
        <v>2449.8002200000001</v>
      </c>
      <c r="M939" s="342">
        <v>2.4369999999999999E-2</v>
      </c>
      <c r="N939" s="342">
        <v>2449.8245899999997</v>
      </c>
      <c r="O939" s="342">
        <v>4976.9918399999997</v>
      </c>
      <c r="P939" s="342">
        <v>55117.736389999998</v>
      </c>
      <c r="Q939" s="342">
        <v>0</v>
      </c>
      <c r="R939" s="343">
        <v>55117.736389999998</v>
      </c>
    </row>
    <row r="940" spans="1:18" s="313" customFormat="1">
      <c r="A940" s="339"/>
      <c r="B940" s="339"/>
      <c r="C940" s="334" t="s">
        <v>281</v>
      </c>
      <c r="D940" s="334" t="s">
        <v>19</v>
      </c>
      <c r="E940" s="335">
        <v>339</v>
      </c>
      <c r="F940" s="336">
        <v>0</v>
      </c>
      <c r="G940" s="337">
        <v>0</v>
      </c>
      <c r="H940" s="337">
        <v>0</v>
      </c>
      <c r="I940" s="337">
        <v>1756.9702400000001</v>
      </c>
      <c r="J940" s="337">
        <v>41.506819999999998</v>
      </c>
      <c r="K940" s="337">
        <v>1798.4770600000002</v>
      </c>
      <c r="L940" s="337">
        <v>2171.5161200000002</v>
      </c>
      <c r="M940" s="337">
        <v>0</v>
      </c>
      <c r="N940" s="337">
        <v>2171.5161200000002</v>
      </c>
      <c r="O940" s="337">
        <v>3969.9931800000004</v>
      </c>
      <c r="P940" s="337">
        <v>61959.469579999997</v>
      </c>
      <c r="Q940" s="337">
        <v>0</v>
      </c>
      <c r="R940" s="338">
        <v>61959.469579999997</v>
      </c>
    </row>
    <row r="941" spans="1:18" s="313" customFormat="1">
      <c r="A941" s="339"/>
      <c r="B941" s="334" t="s">
        <v>20</v>
      </c>
      <c r="C941" s="334" t="s">
        <v>283</v>
      </c>
      <c r="D941" s="334" t="s">
        <v>283</v>
      </c>
      <c r="E941" s="335">
        <v>341</v>
      </c>
      <c r="F941" s="336">
        <v>0</v>
      </c>
      <c r="G941" s="337">
        <v>0</v>
      </c>
      <c r="H941" s="337">
        <v>0</v>
      </c>
      <c r="I941" s="337">
        <v>2143.90587</v>
      </c>
      <c r="J941" s="337">
        <v>85.830880000000008</v>
      </c>
      <c r="K941" s="337">
        <v>2229.73675</v>
      </c>
      <c r="L941" s="337">
        <v>2409.8484600000002</v>
      </c>
      <c r="M941" s="337">
        <v>0</v>
      </c>
      <c r="N941" s="337">
        <v>2409.8484600000002</v>
      </c>
      <c r="O941" s="337">
        <v>4639.5852100000002</v>
      </c>
      <c r="P941" s="337">
        <v>37834.221689999998</v>
      </c>
      <c r="Q941" s="337">
        <v>0</v>
      </c>
      <c r="R941" s="338">
        <v>37834.221689999998</v>
      </c>
    </row>
    <row r="942" spans="1:18" s="313" customFormat="1">
      <c r="A942" s="339"/>
      <c r="B942" s="339"/>
      <c r="C942" s="339"/>
      <c r="D942" s="334" t="s">
        <v>413</v>
      </c>
      <c r="E942" s="335">
        <v>382</v>
      </c>
      <c r="F942" s="336">
        <v>0</v>
      </c>
      <c r="G942" s="337">
        <v>0</v>
      </c>
      <c r="H942" s="337">
        <v>0</v>
      </c>
      <c r="I942" s="337">
        <v>2983.5356299999999</v>
      </c>
      <c r="J942" s="337">
        <v>197.39447000000001</v>
      </c>
      <c r="K942" s="337">
        <v>3180.9301</v>
      </c>
      <c r="L942" s="337">
        <v>2207.2209700000003</v>
      </c>
      <c r="M942" s="337">
        <v>0</v>
      </c>
      <c r="N942" s="337">
        <v>2207.2209700000003</v>
      </c>
      <c r="O942" s="337">
        <v>5388.1510699999999</v>
      </c>
      <c r="P942" s="337">
        <v>24052.925329999998</v>
      </c>
      <c r="Q942" s="337">
        <v>0</v>
      </c>
      <c r="R942" s="338">
        <v>24052.925329999998</v>
      </c>
    </row>
    <row r="943" spans="1:18" s="313" customFormat="1">
      <c r="A943" s="339"/>
      <c r="B943" s="339"/>
      <c r="C943" s="334" t="s">
        <v>20</v>
      </c>
      <c r="D943" s="334" t="s">
        <v>321</v>
      </c>
      <c r="E943" s="335">
        <v>409</v>
      </c>
      <c r="F943" s="336">
        <v>0</v>
      </c>
      <c r="G943" s="337">
        <v>0</v>
      </c>
      <c r="H943" s="337">
        <v>0</v>
      </c>
      <c r="I943" s="337">
        <v>1617.2763600000001</v>
      </c>
      <c r="J943" s="337">
        <v>8.7058199999999992</v>
      </c>
      <c r="K943" s="337">
        <v>1625.98218</v>
      </c>
      <c r="L943" s="337">
        <v>2393.1781900000001</v>
      </c>
      <c r="M943" s="337">
        <v>0</v>
      </c>
      <c r="N943" s="337">
        <v>2393.1781900000001</v>
      </c>
      <c r="O943" s="337">
        <v>4019.1603700000001</v>
      </c>
      <c r="P943" s="337">
        <v>23222.949109999998</v>
      </c>
      <c r="Q943" s="337">
        <v>0</v>
      </c>
      <c r="R943" s="338">
        <v>23222.949109999998</v>
      </c>
    </row>
    <row r="944" spans="1:18" s="313" customFormat="1">
      <c r="A944" s="339"/>
      <c r="B944" s="334" t="s">
        <v>21</v>
      </c>
      <c r="C944" s="334" t="s">
        <v>414</v>
      </c>
      <c r="D944" s="334" t="s">
        <v>414</v>
      </c>
      <c r="E944" s="335">
        <v>277</v>
      </c>
      <c r="F944" s="336">
        <v>0</v>
      </c>
      <c r="G944" s="337">
        <v>0</v>
      </c>
      <c r="H944" s="337">
        <v>0</v>
      </c>
      <c r="I944" s="337">
        <v>856.45485999999994</v>
      </c>
      <c r="J944" s="337">
        <v>76.580550000000002</v>
      </c>
      <c r="K944" s="337">
        <v>933.03541000000007</v>
      </c>
      <c r="L944" s="337">
        <v>1272.85952</v>
      </c>
      <c r="M944" s="337">
        <v>0</v>
      </c>
      <c r="N944" s="337">
        <v>1272.85952</v>
      </c>
      <c r="O944" s="337">
        <v>2205.8949300000004</v>
      </c>
      <c r="P944" s="337">
        <v>17704.62298</v>
      </c>
      <c r="Q944" s="337">
        <v>0</v>
      </c>
      <c r="R944" s="338">
        <v>17704.62298</v>
      </c>
    </row>
    <row r="945" spans="1:18" s="313" customFormat="1">
      <c r="A945" s="339"/>
      <c r="B945" s="339"/>
      <c r="C945" s="339"/>
      <c r="D945" s="334" t="s">
        <v>415</v>
      </c>
      <c r="E945" s="335">
        <v>264</v>
      </c>
      <c r="F945" s="336">
        <v>0</v>
      </c>
      <c r="G945" s="337">
        <v>0</v>
      </c>
      <c r="H945" s="337">
        <v>0</v>
      </c>
      <c r="I945" s="337">
        <v>101.36007000000001</v>
      </c>
      <c r="J945" s="337">
        <v>1.9000000000000001E-4</v>
      </c>
      <c r="K945" s="337">
        <v>101.36026</v>
      </c>
      <c r="L945" s="337">
        <v>16.000049999999998</v>
      </c>
      <c r="M945" s="337">
        <v>0</v>
      </c>
      <c r="N945" s="337">
        <v>16.000049999999998</v>
      </c>
      <c r="O945" s="337">
        <v>117.36031</v>
      </c>
      <c r="P945" s="337">
        <v>13266.048199999999</v>
      </c>
      <c r="Q945" s="337">
        <v>0</v>
      </c>
      <c r="R945" s="338">
        <v>13266.048199999999</v>
      </c>
    </row>
    <row r="946" spans="1:18" s="313" customFormat="1">
      <c r="A946" s="339"/>
      <c r="B946" s="339"/>
      <c r="C946" s="334" t="s">
        <v>416</v>
      </c>
      <c r="D946" s="334" t="s">
        <v>416</v>
      </c>
      <c r="E946" s="335">
        <v>170</v>
      </c>
      <c r="F946" s="336">
        <v>108.56926</v>
      </c>
      <c r="G946" s="337">
        <v>0</v>
      </c>
      <c r="H946" s="337">
        <v>108.56926</v>
      </c>
      <c r="I946" s="337">
        <v>1837.9156799999998</v>
      </c>
      <c r="J946" s="337">
        <v>40.249690000000001</v>
      </c>
      <c r="K946" s="337">
        <v>1878.1653700000002</v>
      </c>
      <c r="L946" s="337">
        <v>2657.1338100000003</v>
      </c>
      <c r="M946" s="337">
        <v>75.062029999999993</v>
      </c>
      <c r="N946" s="337">
        <v>2732.1958399999999</v>
      </c>
      <c r="O946" s="337">
        <v>4718.9304699999993</v>
      </c>
      <c r="P946" s="337">
        <v>18091.17699</v>
      </c>
      <c r="Q946" s="337">
        <v>0</v>
      </c>
      <c r="R946" s="338">
        <v>18091.17699</v>
      </c>
    </row>
    <row r="947" spans="1:18" s="313" customFormat="1">
      <c r="A947" s="339"/>
      <c r="B947" s="339"/>
      <c r="C947" s="339"/>
      <c r="D947" s="334" t="s">
        <v>417</v>
      </c>
      <c r="E947" s="335">
        <v>289</v>
      </c>
      <c r="F947" s="336">
        <v>106.86055</v>
      </c>
      <c r="G947" s="337">
        <v>0</v>
      </c>
      <c r="H947" s="337">
        <v>106.86055</v>
      </c>
      <c r="I947" s="337">
        <v>296.68627000000004</v>
      </c>
      <c r="J947" s="337">
        <v>4.4920000000000002E-2</v>
      </c>
      <c r="K947" s="337">
        <v>296.73119000000003</v>
      </c>
      <c r="L947" s="337">
        <v>715.77238</v>
      </c>
      <c r="M947" s="337">
        <v>0</v>
      </c>
      <c r="N947" s="337">
        <v>715.77238</v>
      </c>
      <c r="O947" s="337">
        <v>1119.3641200000002</v>
      </c>
      <c r="P947" s="337">
        <v>9559.2561500000011</v>
      </c>
      <c r="Q947" s="337">
        <v>0</v>
      </c>
      <c r="R947" s="338">
        <v>9559.2561500000011</v>
      </c>
    </row>
    <row r="948" spans="1:18" s="313" customFormat="1">
      <c r="A948" s="339"/>
      <c r="B948" s="339"/>
      <c r="C948" s="334" t="s">
        <v>285</v>
      </c>
      <c r="D948" s="334" t="s">
        <v>286</v>
      </c>
      <c r="E948" s="335">
        <v>149</v>
      </c>
      <c r="F948" s="336">
        <v>0.14000000000000001</v>
      </c>
      <c r="G948" s="337">
        <v>0</v>
      </c>
      <c r="H948" s="337">
        <v>0.14000000000000001</v>
      </c>
      <c r="I948" s="337">
        <v>3593.0557100000001</v>
      </c>
      <c r="J948" s="337">
        <v>65.618070000000003</v>
      </c>
      <c r="K948" s="337">
        <v>3658.6737799999996</v>
      </c>
      <c r="L948" s="337">
        <v>4928.5790099999995</v>
      </c>
      <c r="M948" s="337">
        <v>0</v>
      </c>
      <c r="N948" s="337">
        <v>4928.5790099999995</v>
      </c>
      <c r="O948" s="337">
        <v>8587.3927899999999</v>
      </c>
      <c r="P948" s="337">
        <v>64132.63046</v>
      </c>
      <c r="Q948" s="337">
        <v>0</v>
      </c>
      <c r="R948" s="338">
        <v>64132.63046</v>
      </c>
    </row>
    <row r="949" spans="1:18" s="313" customFormat="1">
      <c r="A949" s="339"/>
      <c r="B949" s="339"/>
      <c r="C949" s="339"/>
      <c r="D949" s="334" t="s">
        <v>285</v>
      </c>
      <c r="E949" s="335">
        <v>164</v>
      </c>
      <c r="F949" s="336">
        <v>0</v>
      </c>
      <c r="G949" s="337">
        <v>0</v>
      </c>
      <c r="H949" s="337">
        <v>0</v>
      </c>
      <c r="I949" s="337">
        <v>703.87311</v>
      </c>
      <c r="J949" s="337">
        <v>7.7790000000000012E-2</v>
      </c>
      <c r="K949" s="337">
        <v>703.95090000000005</v>
      </c>
      <c r="L949" s="337">
        <v>682.97463000000005</v>
      </c>
      <c r="M949" s="337">
        <v>0</v>
      </c>
      <c r="N949" s="337">
        <v>682.97463000000005</v>
      </c>
      <c r="O949" s="337">
        <v>1386.92553</v>
      </c>
      <c r="P949" s="337">
        <v>18720.1515</v>
      </c>
      <c r="Q949" s="337">
        <v>0</v>
      </c>
      <c r="R949" s="338">
        <v>18720.1515</v>
      </c>
    </row>
    <row r="950" spans="1:18" s="313" customFormat="1">
      <c r="A950" s="339"/>
      <c r="B950" s="339"/>
      <c r="C950" s="339"/>
      <c r="D950" s="334" t="s">
        <v>418</v>
      </c>
      <c r="E950" s="335">
        <v>203</v>
      </c>
      <c r="F950" s="336">
        <v>0</v>
      </c>
      <c r="G950" s="337">
        <v>0</v>
      </c>
      <c r="H950" s="337">
        <v>0</v>
      </c>
      <c r="I950" s="337">
        <v>55.243580000000001</v>
      </c>
      <c r="J950" s="337">
        <v>0</v>
      </c>
      <c r="K950" s="337">
        <v>55.243580000000001</v>
      </c>
      <c r="L950" s="337">
        <v>11.181299999999998</v>
      </c>
      <c r="M950" s="337">
        <v>0</v>
      </c>
      <c r="N950" s="337">
        <v>11.181299999999998</v>
      </c>
      <c r="O950" s="337">
        <v>66.424880000000002</v>
      </c>
      <c r="P950" s="337">
        <v>6823.2542400000002</v>
      </c>
      <c r="Q950" s="337">
        <v>0</v>
      </c>
      <c r="R950" s="338">
        <v>6823.2542400000002</v>
      </c>
    </row>
    <row r="951" spans="1:18" s="313" customFormat="1">
      <c r="A951" s="339"/>
      <c r="B951" s="339"/>
      <c r="C951" s="334" t="s">
        <v>287</v>
      </c>
      <c r="D951" s="334" t="s">
        <v>287</v>
      </c>
      <c r="E951" s="335">
        <v>288</v>
      </c>
      <c r="F951" s="336">
        <v>0</v>
      </c>
      <c r="G951" s="337">
        <v>0</v>
      </c>
      <c r="H951" s="337">
        <v>0</v>
      </c>
      <c r="I951" s="337">
        <v>1192.9982500000001</v>
      </c>
      <c r="J951" s="337">
        <v>4.2963100000000001</v>
      </c>
      <c r="K951" s="337">
        <v>1197.29456</v>
      </c>
      <c r="L951" s="337">
        <v>1088.8962799999999</v>
      </c>
      <c r="M951" s="337">
        <v>0</v>
      </c>
      <c r="N951" s="337">
        <v>1088.8962799999999</v>
      </c>
      <c r="O951" s="337">
        <v>2286.1908399999998</v>
      </c>
      <c r="P951" s="337">
        <v>26499.950530000002</v>
      </c>
      <c r="Q951" s="337">
        <v>0</v>
      </c>
      <c r="R951" s="338">
        <v>26499.950530000002</v>
      </c>
    </row>
    <row r="952" spans="1:18" s="313" customFormat="1">
      <c r="A952" s="339"/>
      <c r="B952" s="339"/>
      <c r="C952" s="339"/>
      <c r="D952" s="334" t="s">
        <v>419</v>
      </c>
      <c r="E952" s="335">
        <v>202</v>
      </c>
      <c r="F952" s="336">
        <v>0</v>
      </c>
      <c r="G952" s="337">
        <v>0</v>
      </c>
      <c r="H952" s="337">
        <v>0</v>
      </c>
      <c r="I952" s="337">
        <v>51.0717</v>
      </c>
      <c r="J952" s="337">
        <v>6.3600000000000002E-3</v>
      </c>
      <c r="K952" s="337">
        <v>51.078060000000001</v>
      </c>
      <c r="L952" s="337">
        <v>4.6639699999999999</v>
      </c>
      <c r="M952" s="337">
        <v>0</v>
      </c>
      <c r="N952" s="337">
        <v>4.6639699999999999</v>
      </c>
      <c r="O952" s="337">
        <v>55.74203</v>
      </c>
      <c r="P952" s="337">
        <v>4699.2129500000001</v>
      </c>
      <c r="Q952" s="337">
        <v>0</v>
      </c>
      <c r="R952" s="338">
        <v>4699.2129500000001</v>
      </c>
    </row>
    <row r="953" spans="1:18" s="313" customFormat="1">
      <c r="A953" s="339"/>
      <c r="B953" s="339"/>
      <c r="C953" s="334" t="s">
        <v>21</v>
      </c>
      <c r="D953" s="334" t="s">
        <v>288</v>
      </c>
      <c r="E953" s="335">
        <v>97</v>
      </c>
      <c r="F953" s="336">
        <v>0.57680999999999993</v>
      </c>
      <c r="G953" s="337">
        <v>0</v>
      </c>
      <c r="H953" s="337">
        <v>0.57680999999999993</v>
      </c>
      <c r="I953" s="337">
        <v>3903.5787300000002</v>
      </c>
      <c r="J953" s="337">
        <v>84.312429999999992</v>
      </c>
      <c r="K953" s="337">
        <v>3987.8911600000001</v>
      </c>
      <c r="L953" s="337">
        <v>10024.548859999999</v>
      </c>
      <c r="M953" s="337">
        <v>75.094899999999996</v>
      </c>
      <c r="N953" s="337">
        <v>10099.643759999999</v>
      </c>
      <c r="O953" s="337">
        <v>14088.111730000001</v>
      </c>
      <c r="P953" s="337">
        <v>79013.700200000007</v>
      </c>
      <c r="Q953" s="337">
        <v>0</v>
      </c>
      <c r="R953" s="338">
        <v>79013.700200000007</v>
      </c>
    </row>
    <row r="954" spans="1:18" s="313" customFormat="1">
      <c r="A954" s="339"/>
      <c r="B954" s="339"/>
      <c r="C954" s="339"/>
      <c r="D954" s="334" t="s">
        <v>386</v>
      </c>
      <c r="E954" s="335">
        <v>161</v>
      </c>
      <c r="F954" s="336">
        <v>0</v>
      </c>
      <c r="G954" s="337">
        <v>0</v>
      </c>
      <c r="H954" s="337">
        <v>0</v>
      </c>
      <c r="I954" s="337">
        <v>759.12619999999993</v>
      </c>
      <c r="J954" s="337">
        <v>3.6296999999999997</v>
      </c>
      <c r="K954" s="337">
        <v>762.7559</v>
      </c>
      <c r="L954" s="337">
        <v>528.08271999999999</v>
      </c>
      <c r="M954" s="337">
        <v>0</v>
      </c>
      <c r="N954" s="337">
        <v>528.08271999999999</v>
      </c>
      <c r="O954" s="337">
        <v>1290.8386200000002</v>
      </c>
      <c r="P954" s="337">
        <v>33686.214759999995</v>
      </c>
      <c r="Q954" s="337">
        <v>0</v>
      </c>
      <c r="R954" s="338">
        <v>33686.214759999995</v>
      </c>
    </row>
    <row r="955" spans="1:18" s="313" customFormat="1">
      <c r="A955" s="339"/>
      <c r="B955" s="339"/>
      <c r="C955" s="339"/>
      <c r="D955" s="334" t="s">
        <v>420</v>
      </c>
      <c r="E955" s="335">
        <v>187</v>
      </c>
      <c r="F955" s="336">
        <v>0</v>
      </c>
      <c r="G955" s="337">
        <v>0</v>
      </c>
      <c r="H955" s="337">
        <v>0</v>
      </c>
      <c r="I955" s="337">
        <v>436.55730999999997</v>
      </c>
      <c r="J955" s="337">
        <v>1.98932</v>
      </c>
      <c r="K955" s="337">
        <v>438.54662999999999</v>
      </c>
      <c r="L955" s="337">
        <v>593.07769999999994</v>
      </c>
      <c r="M955" s="337">
        <v>0</v>
      </c>
      <c r="N955" s="337">
        <v>593.07769999999994</v>
      </c>
      <c r="O955" s="337">
        <v>1031.6243299999999</v>
      </c>
      <c r="P955" s="337">
        <v>20728.044120000002</v>
      </c>
      <c r="Q955" s="337">
        <v>0</v>
      </c>
      <c r="R955" s="338">
        <v>20728.044120000002</v>
      </c>
    </row>
    <row r="956" spans="1:18" s="313" customFormat="1">
      <c r="A956" s="339"/>
      <c r="B956" s="339"/>
      <c r="C956" s="339"/>
      <c r="D956" s="334" t="s">
        <v>21</v>
      </c>
      <c r="E956" s="335">
        <v>42</v>
      </c>
      <c r="F956" s="336">
        <v>152.55029000000002</v>
      </c>
      <c r="G956" s="337">
        <v>0</v>
      </c>
      <c r="H956" s="337">
        <v>152.55029000000002</v>
      </c>
      <c r="I956" s="337">
        <v>4192.174</v>
      </c>
      <c r="J956" s="337">
        <v>102.89458999999999</v>
      </c>
      <c r="K956" s="337">
        <v>4295.0685899999999</v>
      </c>
      <c r="L956" s="337">
        <v>4070.0320000000002</v>
      </c>
      <c r="M956" s="337">
        <v>0</v>
      </c>
      <c r="N956" s="337">
        <v>4070.0320000000002</v>
      </c>
      <c r="O956" s="337">
        <v>8517.6508800000011</v>
      </c>
      <c r="P956" s="337">
        <v>72409.754509999999</v>
      </c>
      <c r="Q956" s="337">
        <v>0</v>
      </c>
      <c r="R956" s="338">
        <v>72409.754509999999</v>
      </c>
    </row>
    <row r="957" spans="1:18" s="313" customFormat="1">
      <c r="A957" s="339"/>
      <c r="B957" s="339"/>
      <c r="C957" s="339"/>
      <c r="D957" s="339"/>
      <c r="E957" s="340">
        <v>360</v>
      </c>
      <c r="F957" s="341">
        <v>0</v>
      </c>
      <c r="G957" s="342">
        <v>0</v>
      </c>
      <c r="H957" s="342">
        <v>0</v>
      </c>
      <c r="I957" s="342">
        <v>2804.8442099999997</v>
      </c>
      <c r="J957" s="342">
        <v>6.0354700000000001</v>
      </c>
      <c r="K957" s="342">
        <v>2810.87968</v>
      </c>
      <c r="L957" s="342">
        <v>1640.1830500000001</v>
      </c>
      <c r="M957" s="342">
        <v>0</v>
      </c>
      <c r="N957" s="342">
        <v>1640.1830500000001</v>
      </c>
      <c r="O957" s="342">
        <v>4451.0627300000006</v>
      </c>
      <c r="P957" s="342">
        <v>61832.530340000005</v>
      </c>
      <c r="Q957" s="342">
        <v>0</v>
      </c>
      <c r="R957" s="343">
        <v>61832.530340000005</v>
      </c>
    </row>
    <row r="958" spans="1:18" s="313" customFormat="1">
      <c r="A958" s="339"/>
      <c r="B958" s="339"/>
      <c r="C958" s="339"/>
      <c r="D958" s="334" t="s">
        <v>289</v>
      </c>
      <c r="E958" s="335">
        <v>188</v>
      </c>
      <c r="F958" s="336">
        <v>0</v>
      </c>
      <c r="G958" s="337">
        <v>0</v>
      </c>
      <c r="H958" s="337">
        <v>0</v>
      </c>
      <c r="I958" s="337">
        <v>640.32406000000003</v>
      </c>
      <c r="J958" s="337">
        <v>2.61537</v>
      </c>
      <c r="K958" s="337">
        <v>642.93943000000002</v>
      </c>
      <c r="L958" s="337">
        <v>1780.56241</v>
      </c>
      <c r="M958" s="337">
        <v>0</v>
      </c>
      <c r="N958" s="337">
        <v>1780.56241</v>
      </c>
      <c r="O958" s="337">
        <v>2423.5018399999999</v>
      </c>
      <c r="P958" s="337">
        <v>50034.986709999997</v>
      </c>
      <c r="Q958" s="337">
        <v>0</v>
      </c>
      <c r="R958" s="338">
        <v>50034.986709999997</v>
      </c>
    </row>
    <row r="959" spans="1:18" s="313" customFormat="1">
      <c r="A959" s="339"/>
      <c r="B959" s="339"/>
      <c r="C959" s="339"/>
      <c r="D959" s="334" t="s">
        <v>421</v>
      </c>
      <c r="E959" s="335">
        <v>337</v>
      </c>
      <c r="F959" s="336">
        <v>15.74344</v>
      </c>
      <c r="G959" s="337">
        <v>0</v>
      </c>
      <c r="H959" s="337">
        <v>15.74344</v>
      </c>
      <c r="I959" s="337">
        <v>630.97663</v>
      </c>
      <c r="J959" s="337">
        <v>12.15738</v>
      </c>
      <c r="K959" s="337">
        <v>643.13400999999999</v>
      </c>
      <c r="L959" s="337">
        <v>756.29432999999995</v>
      </c>
      <c r="M959" s="337">
        <v>0</v>
      </c>
      <c r="N959" s="337">
        <v>756.29432999999995</v>
      </c>
      <c r="O959" s="337">
        <v>1415.1717800000001</v>
      </c>
      <c r="P959" s="337">
        <v>31403.408059999998</v>
      </c>
      <c r="Q959" s="337">
        <v>0</v>
      </c>
      <c r="R959" s="338">
        <v>31403.408059999998</v>
      </c>
    </row>
    <row r="960" spans="1:18" s="313" customFormat="1">
      <c r="A960" s="339"/>
      <c r="B960" s="339"/>
      <c r="C960" s="334" t="s">
        <v>290</v>
      </c>
      <c r="D960" s="334" t="s">
        <v>290</v>
      </c>
      <c r="E960" s="335">
        <v>218</v>
      </c>
      <c r="F960" s="336">
        <v>0</v>
      </c>
      <c r="G960" s="337">
        <v>0</v>
      </c>
      <c r="H960" s="337">
        <v>0</v>
      </c>
      <c r="I960" s="337">
        <v>857.82759999999996</v>
      </c>
      <c r="J960" s="337">
        <v>17.469639999999998</v>
      </c>
      <c r="K960" s="337">
        <v>875.29723999999999</v>
      </c>
      <c r="L960" s="337">
        <v>1378.22252</v>
      </c>
      <c r="M960" s="337">
        <v>0</v>
      </c>
      <c r="N960" s="337">
        <v>1378.22252</v>
      </c>
      <c r="O960" s="337">
        <v>2253.5197599999997</v>
      </c>
      <c r="P960" s="337">
        <v>35277.114849999998</v>
      </c>
      <c r="Q960" s="337">
        <v>0</v>
      </c>
      <c r="R960" s="338">
        <v>35277.114849999998</v>
      </c>
    </row>
    <row r="961" spans="1:18" s="313" customFormat="1">
      <c r="A961" s="339"/>
      <c r="B961" s="339"/>
      <c r="C961" s="334" t="s">
        <v>291</v>
      </c>
      <c r="D961" s="334" t="s">
        <v>291</v>
      </c>
      <c r="E961" s="335">
        <v>96</v>
      </c>
      <c r="F961" s="336">
        <v>5.5689999999999996E-2</v>
      </c>
      <c r="G961" s="337">
        <v>0</v>
      </c>
      <c r="H961" s="337">
        <v>5.5689999999999996E-2</v>
      </c>
      <c r="I961" s="337">
        <v>2118.3543599999998</v>
      </c>
      <c r="J961" s="337">
        <v>39.167720000000003</v>
      </c>
      <c r="K961" s="337">
        <v>2157.5220800000002</v>
      </c>
      <c r="L961" s="337">
        <v>2512.5816600000003</v>
      </c>
      <c r="M961" s="337">
        <v>10.112540000000001</v>
      </c>
      <c r="N961" s="337">
        <v>2522.6942000000004</v>
      </c>
      <c r="O961" s="337">
        <v>4680.2719699999998</v>
      </c>
      <c r="P961" s="337">
        <v>49872.901439999994</v>
      </c>
      <c r="Q961" s="337">
        <v>0</v>
      </c>
      <c r="R961" s="338">
        <v>49872.901439999994</v>
      </c>
    </row>
    <row r="962" spans="1:18" s="313" customFormat="1">
      <c r="A962" s="339"/>
      <c r="B962" s="339"/>
      <c r="C962" s="339"/>
      <c r="D962" s="339"/>
      <c r="E962" s="340">
        <v>222</v>
      </c>
      <c r="F962" s="341">
        <v>1.8600000000000001E-3</v>
      </c>
      <c r="G962" s="342">
        <v>0</v>
      </c>
      <c r="H962" s="342">
        <v>1.8600000000000001E-3</v>
      </c>
      <c r="I962" s="342">
        <v>1530.33314</v>
      </c>
      <c r="J962" s="342">
        <v>4.1263800000000002</v>
      </c>
      <c r="K962" s="342">
        <v>1534.4595200000001</v>
      </c>
      <c r="L962" s="342">
        <v>2664.8017999999997</v>
      </c>
      <c r="M962" s="342">
        <v>0</v>
      </c>
      <c r="N962" s="342">
        <v>2664.8017999999997</v>
      </c>
      <c r="O962" s="342">
        <v>4199.2631799999999</v>
      </c>
      <c r="P962" s="342">
        <v>53689.505990000005</v>
      </c>
      <c r="Q962" s="342">
        <v>0</v>
      </c>
      <c r="R962" s="343">
        <v>53689.505990000005</v>
      </c>
    </row>
    <row r="963" spans="1:18" s="313" customFormat="1">
      <c r="A963" s="339"/>
      <c r="B963" s="339"/>
      <c r="C963" s="339"/>
      <c r="D963" s="334" t="s">
        <v>422</v>
      </c>
      <c r="E963" s="335">
        <v>310</v>
      </c>
      <c r="F963" s="336">
        <v>0</v>
      </c>
      <c r="G963" s="337">
        <v>0</v>
      </c>
      <c r="H963" s="337">
        <v>0</v>
      </c>
      <c r="I963" s="337">
        <v>858.31309999999996</v>
      </c>
      <c r="J963" s="337">
        <v>13.476270000000001</v>
      </c>
      <c r="K963" s="337">
        <v>871.78936999999996</v>
      </c>
      <c r="L963" s="337">
        <v>1059.7342900000001</v>
      </c>
      <c r="M963" s="337">
        <v>0</v>
      </c>
      <c r="N963" s="337">
        <v>1059.7342900000001</v>
      </c>
      <c r="O963" s="337">
        <v>1931.5236599999998</v>
      </c>
      <c r="P963" s="337">
        <v>15328.913460000002</v>
      </c>
      <c r="Q963" s="337">
        <v>0</v>
      </c>
      <c r="R963" s="338">
        <v>15328.913460000002</v>
      </c>
    </row>
    <row r="964" spans="1:18" s="313" customFormat="1">
      <c r="A964" s="339"/>
      <c r="B964" s="339"/>
      <c r="C964" s="334" t="s">
        <v>292</v>
      </c>
      <c r="D964" s="334" t="s">
        <v>423</v>
      </c>
      <c r="E964" s="335">
        <v>309</v>
      </c>
      <c r="F964" s="336">
        <v>0</v>
      </c>
      <c r="G964" s="337">
        <v>0</v>
      </c>
      <c r="H964" s="337">
        <v>0</v>
      </c>
      <c r="I964" s="337">
        <v>1093.1628899999998</v>
      </c>
      <c r="J964" s="337">
        <v>79.409469999999999</v>
      </c>
      <c r="K964" s="337">
        <v>1172.5723600000001</v>
      </c>
      <c r="L964" s="337">
        <v>598.31968000000006</v>
      </c>
      <c r="M964" s="337">
        <v>0</v>
      </c>
      <c r="N964" s="337">
        <v>598.31968000000006</v>
      </c>
      <c r="O964" s="337">
        <v>1770.89204</v>
      </c>
      <c r="P964" s="337">
        <v>19275.340350000002</v>
      </c>
      <c r="Q964" s="337">
        <v>0</v>
      </c>
      <c r="R964" s="338">
        <v>19275.340350000002</v>
      </c>
    </row>
    <row r="965" spans="1:18" s="313" customFormat="1">
      <c r="A965" s="339"/>
      <c r="B965" s="339"/>
      <c r="C965" s="339"/>
      <c r="D965" s="334" t="s">
        <v>293</v>
      </c>
      <c r="E965" s="335">
        <v>109</v>
      </c>
      <c r="F965" s="336">
        <v>0</v>
      </c>
      <c r="G965" s="337">
        <v>0</v>
      </c>
      <c r="H965" s="337">
        <v>0</v>
      </c>
      <c r="I965" s="337">
        <v>914.43829000000005</v>
      </c>
      <c r="J965" s="337">
        <v>16.38832</v>
      </c>
      <c r="K965" s="337">
        <v>930.82660999999996</v>
      </c>
      <c r="L965" s="337">
        <v>1918.74945</v>
      </c>
      <c r="M965" s="337">
        <v>18.858529999999998</v>
      </c>
      <c r="N965" s="337">
        <v>1937.60798</v>
      </c>
      <c r="O965" s="337">
        <v>2868.4345899999998</v>
      </c>
      <c r="P965" s="337">
        <v>13522.89501</v>
      </c>
      <c r="Q965" s="337">
        <v>0</v>
      </c>
      <c r="R965" s="338">
        <v>13522.89501</v>
      </c>
    </row>
    <row r="966" spans="1:18" s="313" customFormat="1">
      <c r="A966" s="339"/>
      <c r="B966" s="334" t="s">
        <v>22</v>
      </c>
      <c r="C966" s="334" t="s">
        <v>424</v>
      </c>
      <c r="D966" s="334" t="s">
        <v>425</v>
      </c>
      <c r="E966" s="335">
        <v>166</v>
      </c>
      <c r="F966" s="336">
        <v>0</v>
      </c>
      <c r="G966" s="337">
        <v>0</v>
      </c>
      <c r="H966" s="337">
        <v>0</v>
      </c>
      <c r="I966" s="337">
        <v>1134.9948899999999</v>
      </c>
      <c r="J966" s="337">
        <v>877.15323999999998</v>
      </c>
      <c r="K966" s="337">
        <v>2012.1481299999998</v>
      </c>
      <c r="L966" s="337">
        <v>981.48605000000009</v>
      </c>
      <c r="M966" s="337">
        <v>37.345010000000002</v>
      </c>
      <c r="N966" s="337">
        <v>1018.8310600000001</v>
      </c>
      <c r="O966" s="337">
        <v>3030.97919</v>
      </c>
      <c r="P966" s="337">
        <v>25433.415710000001</v>
      </c>
      <c r="Q966" s="337">
        <v>0</v>
      </c>
      <c r="R966" s="338">
        <v>25433.415710000001</v>
      </c>
    </row>
    <row r="967" spans="1:18" s="313" customFormat="1">
      <c r="A967" s="339"/>
      <c r="B967" s="339"/>
      <c r="C967" s="339"/>
      <c r="D967" s="334" t="s">
        <v>426</v>
      </c>
      <c r="E967" s="335">
        <v>204</v>
      </c>
      <c r="F967" s="336">
        <v>0</v>
      </c>
      <c r="G967" s="337">
        <v>0</v>
      </c>
      <c r="H967" s="337">
        <v>0</v>
      </c>
      <c r="I967" s="337">
        <v>312.91597999999999</v>
      </c>
      <c r="J967" s="337">
        <v>20.999830000000003</v>
      </c>
      <c r="K967" s="337">
        <v>333.91581000000002</v>
      </c>
      <c r="L967" s="337">
        <v>619.30111999999997</v>
      </c>
      <c r="M967" s="337">
        <v>0</v>
      </c>
      <c r="N967" s="337">
        <v>619.30111999999997</v>
      </c>
      <c r="O967" s="337">
        <v>953.21693000000005</v>
      </c>
      <c r="P967" s="337">
        <v>18001.310579999998</v>
      </c>
      <c r="Q967" s="337">
        <v>0</v>
      </c>
      <c r="R967" s="338">
        <v>18001.310579999998</v>
      </c>
    </row>
    <row r="968" spans="1:18" s="313" customFormat="1">
      <c r="A968" s="339"/>
      <c r="B968" s="339"/>
      <c r="C968" s="334" t="s">
        <v>427</v>
      </c>
      <c r="D968" s="334" t="s">
        <v>428</v>
      </c>
      <c r="E968" s="335">
        <v>282</v>
      </c>
      <c r="F968" s="336">
        <v>0</v>
      </c>
      <c r="G968" s="337">
        <v>0</v>
      </c>
      <c r="H968" s="337">
        <v>0</v>
      </c>
      <c r="I968" s="337">
        <v>1292.78423</v>
      </c>
      <c r="J968" s="337">
        <v>83.660269999999997</v>
      </c>
      <c r="K968" s="337">
        <v>1376.4445000000001</v>
      </c>
      <c r="L968" s="337">
        <v>1298.2269899999999</v>
      </c>
      <c r="M968" s="337">
        <v>0</v>
      </c>
      <c r="N968" s="337">
        <v>1298.2269899999999</v>
      </c>
      <c r="O968" s="337">
        <v>2674.6714900000002</v>
      </c>
      <c r="P968" s="337">
        <v>38563.06151</v>
      </c>
      <c r="Q968" s="337">
        <v>30.275410000000001</v>
      </c>
      <c r="R968" s="338">
        <v>38593.336920000002</v>
      </c>
    </row>
    <row r="969" spans="1:18" s="313" customFormat="1">
      <c r="A969" s="339"/>
      <c r="B969" s="339"/>
      <c r="C969" s="334" t="s">
        <v>22</v>
      </c>
      <c r="D969" s="334" t="s">
        <v>22</v>
      </c>
      <c r="E969" s="335">
        <v>145</v>
      </c>
      <c r="F969" s="336">
        <v>0</v>
      </c>
      <c r="G969" s="337">
        <v>0</v>
      </c>
      <c r="H969" s="337">
        <v>0</v>
      </c>
      <c r="I969" s="337">
        <v>5532.7995300000002</v>
      </c>
      <c r="J969" s="337">
        <v>1373.62752</v>
      </c>
      <c r="K969" s="337">
        <v>6906.4270500000002</v>
      </c>
      <c r="L969" s="337">
        <v>16071.203869999999</v>
      </c>
      <c r="M969" s="337">
        <v>475.63491999999997</v>
      </c>
      <c r="N969" s="337">
        <v>16546.838789999998</v>
      </c>
      <c r="O969" s="337">
        <v>23453.26584</v>
      </c>
      <c r="P969" s="337">
        <v>55131.425920000001</v>
      </c>
      <c r="Q969" s="337">
        <v>0</v>
      </c>
      <c r="R969" s="338">
        <v>55131.425920000001</v>
      </c>
    </row>
    <row r="970" spans="1:18" s="313" customFormat="1">
      <c r="A970" s="339"/>
      <c r="B970" s="339"/>
      <c r="C970" s="339"/>
      <c r="D970" s="339"/>
      <c r="E970" s="340">
        <v>182</v>
      </c>
      <c r="F970" s="341">
        <v>0</v>
      </c>
      <c r="G970" s="342">
        <v>0</v>
      </c>
      <c r="H970" s="342">
        <v>0</v>
      </c>
      <c r="I970" s="342">
        <v>2992.3622799999998</v>
      </c>
      <c r="J970" s="342">
        <v>7.61456</v>
      </c>
      <c r="K970" s="342">
        <v>2999.9768399999998</v>
      </c>
      <c r="L970" s="342">
        <v>4285.07762</v>
      </c>
      <c r="M970" s="342">
        <v>2117.3194600000002</v>
      </c>
      <c r="N970" s="342">
        <v>6402.3970799999997</v>
      </c>
      <c r="O970" s="342">
        <v>9402.37392</v>
      </c>
      <c r="P970" s="342">
        <v>50278.136399999996</v>
      </c>
      <c r="Q970" s="342">
        <v>0</v>
      </c>
      <c r="R970" s="343">
        <v>50278.136399999996</v>
      </c>
    </row>
    <row r="971" spans="1:18" s="313" customFormat="1">
      <c r="A971" s="339"/>
      <c r="B971" s="339"/>
      <c r="C971" s="339"/>
      <c r="D971" s="339"/>
      <c r="E971" s="340">
        <v>279</v>
      </c>
      <c r="F971" s="341">
        <v>0</v>
      </c>
      <c r="G971" s="342">
        <v>0</v>
      </c>
      <c r="H971" s="342">
        <v>0</v>
      </c>
      <c r="I971" s="342">
        <v>1638.9679599999999</v>
      </c>
      <c r="J971" s="342">
        <v>201.34424999999999</v>
      </c>
      <c r="K971" s="342">
        <v>1840.3122100000001</v>
      </c>
      <c r="L971" s="342">
        <v>2674.5189799999998</v>
      </c>
      <c r="M971" s="342">
        <v>0</v>
      </c>
      <c r="N971" s="342">
        <v>2674.5189799999998</v>
      </c>
      <c r="O971" s="342">
        <v>4514.8311900000008</v>
      </c>
      <c r="P971" s="342">
        <v>59576.433140000001</v>
      </c>
      <c r="Q971" s="342">
        <v>0</v>
      </c>
      <c r="R971" s="343">
        <v>59576.433140000001</v>
      </c>
    </row>
    <row r="972" spans="1:18" s="313" customFormat="1">
      <c r="A972" s="339"/>
      <c r="B972" s="339"/>
      <c r="C972" s="339"/>
      <c r="D972" s="334" t="s">
        <v>429</v>
      </c>
      <c r="E972" s="335">
        <v>321</v>
      </c>
      <c r="F972" s="336">
        <v>0</v>
      </c>
      <c r="G972" s="337">
        <v>0</v>
      </c>
      <c r="H972" s="337">
        <v>0</v>
      </c>
      <c r="I972" s="337">
        <v>454.75691999999998</v>
      </c>
      <c r="J972" s="337">
        <v>5.3810000000000004E-2</v>
      </c>
      <c r="K972" s="337">
        <v>454.81072999999998</v>
      </c>
      <c r="L972" s="337">
        <v>467.23316</v>
      </c>
      <c r="M972" s="337">
        <v>0</v>
      </c>
      <c r="N972" s="337">
        <v>467.23316</v>
      </c>
      <c r="O972" s="337">
        <v>922.04389000000003</v>
      </c>
      <c r="P972" s="337">
        <v>16970.28631</v>
      </c>
      <c r="Q972" s="337">
        <v>0</v>
      </c>
      <c r="R972" s="338">
        <v>16970.28631</v>
      </c>
    </row>
    <row r="973" spans="1:18" s="313" customFormat="1">
      <c r="A973" s="339"/>
      <c r="B973" s="339"/>
      <c r="C973" s="334" t="s">
        <v>294</v>
      </c>
      <c r="D973" s="334" t="s">
        <v>295</v>
      </c>
      <c r="E973" s="335">
        <v>50</v>
      </c>
      <c r="F973" s="336">
        <v>0.98316999999999999</v>
      </c>
      <c r="G973" s="337">
        <v>0</v>
      </c>
      <c r="H973" s="337">
        <v>0.98316999999999999</v>
      </c>
      <c r="I973" s="337">
        <v>3020.2281699999999</v>
      </c>
      <c r="J973" s="337">
        <v>294.62734999999998</v>
      </c>
      <c r="K973" s="337">
        <v>3314.8555200000001</v>
      </c>
      <c r="L973" s="337">
        <v>5922.75576</v>
      </c>
      <c r="M973" s="337">
        <v>434.75848999999999</v>
      </c>
      <c r="N973" s="337">
        <v>6357.5142500000002</v>
      </c>
      <c r="O973" s="337">
        <v>9673.3529399999989</v>
      </c>
      <c r="P973" s="337">
        <v>64697.05272</v>
      </c>
      <c r="Q973" s="337">
        <v>0</v>
      </c>
      <c r="R973" s="338">
        <v>64697.05272</v>
      </c>
    </row>
    <row r="974" spans="1:18" s="313" customFormat="1">
      <c r="A974" s="339"/>
      <c r="B974" s="339"/>
      <c r="C974" s="339"/>
      <c r="D974" s="339"/>
      <c r="E974" s="340">
        <v>181</v>
      </c>
      <c r="F974" s="341">
        <v>18.160810000000001</v>
      </c>
      <c r="G974" s="342">
        <v>0</v>
      </c>
      <c r="H974" s="342">
        <v>18.160810000000001</v>
      </c>
      <c r="I974" s="342">
        <v>1523.3040900000001</v>
      </c>
      <c r="J974" s="342">
        <v>47.444360000000003</v>
      </c>
      <c r="K974" s="342">
        <v>1570.74845</v>
      </c>
      <c r="L974" s="342">
        <v>2687.1187799999998</v>
      </c>
      <c r="M974" s="342">
        <v>12.28309</v>
      </c>
      <c r="N974" s="342">
        <v>2699.4018700000001</v>
      </c>
      <c r="O974" s="342">
        <v>4288.31113</v>
      </c>
      <c r="P974" s="342">
        <v>52867.799570000003</v>
      </c>
      <c r="Q974" s="342">
        <v>0</v>
      </c>
      <c r="R974" s="343">
        <v>52867.799570000003</v>
      </c>
    </row>
    <row r="975" spans="1:18" s="313" customFormat="1">
      <c r="A975" s="339"/>
      <c r="B975" s="339"/>
      <c r="C975" s="339"/>
      <c r="D975" s="339"/>
      <c r="E975" s="340">
        <v>224</v>
      </c>
      <c r="F975" s="341">
        <v>3.3399999999999997E-3</v>
      </c>
      <c r="G975" s="342">
        <v>0</v>
      </c>
      <c r="H975" s="342">
        <v>3.3399999999999997E-3</v>
      </c>
      <c r="I975" s="342">
        <v>2778.4129600000001</v>
      </c>
      <c r="J975" s="342">
        <v>501.58759999999995</v>
      </c>
      <c r="K975" s="342">
        <v>3280.00056</v>
      </c>
      <c r="L975" s="342">
        <v>2747.5120099999999</v>
      </c>
      <c r="M975" s="342">
        <v>183.45599999999999</v>
      </c>
      <c r="N975" s="342">
        <v>2930.9680099999996</v>
      </c>
      <c r="O975" s="342">
        <v>6210.9719100000002</v>
      </c>
      <c r="P975" s="342">
        <v>62915.27203</v>
      </c>
      <c r="Q975" s="342">
        <v>0</v>
      </c>
      <c r="R975" s="343">
        <v>62915.27203</v>
      </c>
    </row>
    <row r="976" spans="1:18" s="313" customFormat="1">
      <c r="A976" s="339"/>
      <c r="B976" s="339"/>
      <c r="C976" s="339"/>
      <c r="D976" s="339"/>
      <c r="E976" s="340">
        <v>348</v>
      </c>
      <c r="F976" s="341">
        <v>1.2999999999999999E-3</v>
      </c>
      <c r="G976" s="342">
        <v>0</v>
      </c>
      <c r="H976" s="342">
        <v>1.2999999999999999E-3</v>
      </c>
      <c r="I976" s="342">
        <v>1422.96299</v>
      </c>
      <c r="J976" s="342">
        <v>158.57583</v>
      </c>
      <c r="K976" s="342">
        <v>1581.53882</v>
      </c>
      <c r="L976" s="342">
        <v>1793.0448799999999</v>
      </c>
      <c r="M976" s="342">
        <v>0</v>
      </c>
      <c r="N976" s="342">
        <v>1793.0448799999999</v>
      </c>
      <c r="O976" s="342">
        <v>3374.585</v>
      </c>
      <c r="P976" s="342">
        <v>33991.239379999999</v>
      </c>
      <c r="Q976" s="342">
        <v>0</v>
      </c>
      <c r="R976" s="343">
        <v>33991.239379999999</v>
      </c>
    </row>
    <row r="977" spans="1:18" s="313" customFormat="1">
      <c r="A977" s="339"/>
      <c r="B977" s="339"/>
      <c r="C977" s="339"/>
      <c r="D977" s="339"/>
      <c r="E977" s="340">
        <v>329</v>
      </c>
      <c r="F977" s="341">
        <v>1.967E-2</v>
      </c>
      <c r="G977" s="342">
        <v>0</v>
      </c>
      <c r="H977" s="342">
        <v>1.967E-2</v>
      </c>
      <c r="I977" s="342">
        <v>1596.11664</v>
      </c>
      <c r="J977" s="342">
        <v>42.089510000000004</v>
      </c>
      <c r="K977" s="342">
        <v>1638.20615</v>
      </c>
      <c r="L977" s="342">
        <v>1709.8672300000001</v>
      </c>
      <c r="M977" s="342">
        <v>0</v>
      </c>
      <c r="N977" s="342">
        <v>1709.8672300000001</v>
      </c>
      <c r="O977" s="342">
        <v>3348.0930499999999</v>
      </c>
      <c r="P977" s="342">
        <v>56518.562570000002</v>
      </c>
      <c r="Q977" s="342">
        <v>0</v>
      </c>
      <c r="R977" s="343">
        <v>56518.562570000002</v>
      </c>
    </row>
    <row r="978" spans="1:18" s="313" customFormat="1">
      <c r="A978" s="339"/>
      <c r="B978" s="339"/>
      <c r="C978" s="339"/>
      <c r="D978" s="339"/>
      <c r="E978" s="340">
        <v>333</v>
      </c>
      <c r="F978" s="341">
        <v>1.1112</v>
      </c>
      <c r="G978" s="342">
        <v>0</v>
      </c>
      <c r="H978" s="342">
        <v>1.1112</v>
      </c>
      <c r="I978" s="342">
        <v>1672.28781</v>
      </c>
      <c r="J978" s="342">
        <v>1.6031500000000001</v>
      </c>
      <c r="K978" s="342">
        <v>1673.89096</v>
      </c>
      <c r="L978" s="342">
        <v>1476.13418</v>
      </c>
      <c r="M978" s="342">
        <v>0</v>
      </c>
      <c r="N978" s="342">
        <v>1476.13418</v>
      </c>
      <c r="O978" s="342">
        <v>3151.13634</v>
      </c>
      <c r="P978" s="342">
        <v>53406.805110000001</v>
      </c>
      <c r="Q978" s="342">
        <v>0</v>
      </c>
      <c r="R978" s="343">
        <v>53406.805110000001</v>
      </c>
    </row>
    <row r="979" spans="1:18" s="313" customFormat="1">
      <c r="A979" s="339"/>
      <c r="B979" s="339"/>
      <c r="C979" s="334" t="s">
        <v>430</v>
      </c>
      <c r="D979" s="334" t="s">
        <v>430</v>
      </c>
      <c r="E979" s="335">
        <v>162</v>
      </c>
      <c r="F979" s="336">
        <v>0</v>
      </c>
      <c r="G979" s="337">
        <v>0</v>
      </c>
      <c r="H979" s="337">
        <v>0</v>
      </c>
      <c r="I979" s="337">
        <v>1269.2002600000001</v>
      </c>
      <c r="J979" s="337">
        <v>211.90345000000002</v>
      </c>
      <c r="K979" s="337">
        <v>1481.1037099999999</v>
      </c>
      <c r="L979" s="337">
        <v>981.40313000000003</v>
      </c>
      <c r="M979" s="337">
        <v>37.44</v>
      </c>
      <c r="N979" s="337">
        <v>1018.84313</v>
      </c>
      <c r="O979" s="337">
        <v>2499.9468400000001</v>
      </c>
      <c r="P979" s="337">
        <v>30940.34477</v>
      </c>
      <c r="Q979" s="337">
        <v>0</v>
      </c>
      <c r="R979" s="338">
        <v>30940.34477</v>
      </c>
    </row>
    <row r="980" spans="1:18" s="313" customFormat="1">
      <c r="A980" s="339"/>
      <c r="B980" s="339"/>
      <c r="C980" s="334" t="s">
        <v>431</v>
      </c>
      <c r="D980" s="334" t="s">
        <v>432</v>
      </c>
      <c r="E980" s="335">
        <v>226</v>
      </c>
      <c r="F980" s="336">
        <v>0</v>
      </c>
      <c r="G980" s="337">
        <v>0</v>
      </c>
      <c r="H980" s="337">
        <v>0</v>
      </c>
      <c r="I980" s="337">
        <v>952.55682999999999</v>
      </c>
      <c r="J980" s="337">
        <v>0.46781</v>
      </c>
      <c r="K980" s="337">
        <v>953.02463999999998</v>
      </c>
      <c r="L980" s="337">
        <v>517.42678999999998</v>
      </c>
      <c r="M980" s="337">
        <v>0</v>
      </c>
      <c r="N980" s="337">
        <v>517.42678999999998</v>
      </c>
      <c r="O980" s="337">
        <v>1470.4514299999998</v>
      </c>
      <c r="P980" s="337">
        <v>22957.808739999997</v>
      </c>
      <c r="Q980" s="337">
        <v>0</v>
      </c>
      <c r="R980" s="338">
        <v>22957.808739999997</v>
      </c>
    </row>
    <row r="981" spans="1:18" s="313" customFormat="1">
      <c r="A981" s="339"/>
      <c r="B981" s="339"/>
      <c r="C981" s="334" t="s">
        <v>433</v>
      </c>
      <c r="D981" s="334" t="s">
        <v>433</v>
      </c>
      <c r="E981" s="335">
        <v>227</v>
      </c>
      <c r="F981" s="336">
        <v>0</v>
      </c>
      <c r="G981" s="337">
        <v>0</v>
      </c>
      <c r="H981" s="337">
        <v>0</v>
      </c>
      <c r="I981" s="337">
        <v>524.62090000000001</v>
      </c>
      <c r="J981" s="337">
        <v>7.4970299999999996</v>
      </c>
      <c r="K981" s="337">
        <v>532.11793</v>
      </c>
      <c r="L981" s="337">
        <v>783.77058</v>
      </c>
      <c r="M981" s="337">
        <v>0</v>
      </c>
      <c r="N981" s="337">
        <v>783.77058</v>
      </c>
      <c r="O981" s="337">
        <v>1315.88851</v>
      </c>
      <c r="P981" s="337">
        <v>18090.654579999999</v>
      </c>
      <c r="Q981" s="337">
        <v>0</v>
      </c>
      <c r="R981" s="338">
        <v>18090.654579999999</v>
      </c>
    </row>
    <row r="982" spans="1:18" s="313" customFormat="1">
      <c r="A982" s="339"/>
      <c r="B982" s="339"/>
      <c r="C982" s="334" t="s">
        <v>434</v>
      </c>
      <c r="D982" s="334" t="s">
        <v>434</v>
      </c>
      <c r="E982" s="335">
        <v>396</v>
      </c>
      <c r="F982" s="336">
        <v>0</v>
      </c>
      <c r="G982" s="337">
        <v>0</v>
      </c>
      <c r="H982" s="337">
        <v>0</v>
      </c>
      <c r="I982" s="337">
        <v>512.71663000000001</v>
      </c>
      <c r="J982" s="337">
        <v>4.7759999999999997E-2</v>
      </c>
      <c r="K982" s="337">
        <v>512.76439000000005</v>
      </c>
      <c r="L982" s="337">
        <v>821.50433999999996</v>
      </c>
      <c r="M982" s="337">
        <v>0</v>
      </c>
      <c r="N982" s="337">
        <v>821.50433999999996</v>
      </c>
      <c r="O982" s="337">
        <v>1334.26873</v>
      </c>
      <c r="P982" s="337">
        <v>16591.539270000001</v>
      </c>
      <c r="Q982" s="337">
        <v>0</v>
      </c>
      <c r="R982" s="338">
        <v>16591.539270000001</v>
      </c>
    </row>
    <row r="983" spans="1:18" s="313" customFormat="1">
      <c r="A983" s="339"/>
      <c r="B983" s="339"/>
      <c r="C983" s="334" t="s">
        <v>435</v>
      </c>
      <c r="D983" s="334" t="s">
        <v>436</v>
      </c>
      <c r="E983" s="335">
        <v>408</v>
      </c>
      <c r="F983" s="336">
        <v>0</v>
      </c>
      <c r="G983" s="337">
        <v>0</v>
      </c>
      <c r="H983" s="337">
        <v>0</v>
      </c>
      <c r="I983" s="337">
        <v>1018.6435600000001</v>
      </c>
      <c r="J983" s="337">
        <v>0.30866000000000005</v>
      </c>
      <c r="K983" s="337">
        <v>1018.95222</v>
      </c>
      <c r="L983" s="337">
        <v>1003.20668</v>
      </c>
      <c r="M983" s="337">
        <v>38.20467</v>
      </c>
      <c r="N983" s="337">
        <v>1041.4113500000001</v>
      </c>
      <c r="O983" s="337">
        <v>2060.36357</v>
      </c>
      <c r="P983" s="337">
        <v>19965.104449999999</v>
      </c>
      <c r="Q983" s="337">
        <v>0</v>
      </c>
      <c r="R983" s="338">
        <v>19965.104449999999</v>
      </c>
    </row>
    <row r="984" spans="1:18" s="313" customFormat="1">
      <c r="A984" s="339"/>
      <c r="B984" s="334" t="s">
        <v>296</v>
      </c>
      <c r="C984" s="334" t="s">
        <v>297</v>
      </c>
      <c r="D984" s="334" t="s">
        <v>298</v>
      </c>
      <c r="E984" s="335">
        <v>356</v>
      </c>
      <c r="F984" s="336">
        <v>0</v>
      </c>
      <c r="G984" s="337">
        <v>0</v>
      </c>
      <c r="H984" s="337">
        <v>0</v>
      </c>
      <c r="I984" s="337">
        <v>2696.05267</v>
      </c>
      <c r="J984" s="337">
        <v>109.01082000000001</v>
      </c>
      <c r="K984" s="337">
        <v>2805.06349</v>
      </c>
      <c r="L984" s="337">
        <v>1388.97992</v>
      </c>
      <c r="M984" s="337">
        <v>0</v>
      </c>
      <c r="N984" s="337">
        <v>1388.97992</v>
      </c>
      <c r="O984" s="337">
        <v>4194.0434100000002</v>
      </c>
      <c r="P984" s="337">
        <v>27152.500100000001</v>
      </c>
      <c r="Q984" s="337">
        <v>0</v>
      </c>
      <c r="R984" s="338">
        <v>27152.500100000001</v>
      </c>
    </row>
    <row r="985" spans="1:18" s="313" customFormat="1">
      <c r="A985" s="339"/>
      <c r="B985" s="339"/>
      <c r="C985" s="334" t="s">
        <v>299</v>
      </c>
      <c r="D985" s="334" t="s">
        <v>299</v>
      </c>
      <c r="E985" s="335">
        <v>78</v>
      </c>
      <c r="F985" s="336">
        <v>0.37317</v>
      </c>
      <c r="G985" s="337">
        <v>0</v>
      </c>
      <c r="H985" s="337">
        <v>0.37317</v>
      </c>
      <c r="I985" s="337">
        <v>2844.7509</v>
      </c>
      <c r="J985" s="337">
        <v>0.31161</v>
      </c>
      <c r="K985" s="337">
        <v>2845.0625099999997</v>
      </c>
      <c r="L985" s="337">
        <v>2915.9608699999999</v>
      </c>
      <c r="M985" s="337">
        <v>0</v>
      </c>
      <c r="N985" s="337">
        <v>2915.9608699999999</v>
      </c>
      <c r="O985" s="337">
        <v>5761.3965499999995</v>
      </c>
      <c r="P985" s="337">
        <v>43639.497799999997</v>
      </c>
      <c r="Q985" s="337">
        <v>0</v>
      </c>
      <c r="R985" s="338">
        <v>43639.497799999997</v>
      </c>
    </row>
    <row r="986" spans="1:18" s="313" customFormat="1">
      <c r="A986" s="339"/>
      <c r="B986" s="339"/>
      <c r="C986" s="334" t="s">
        <v>300</v>
      </c>
      <c r="D986" s="334" t="s">
        <v>301</v>
      </c>
      <c r="E986" s="335">
        <v>388</v>
      </c>
      <c r="F986" s="336">
        <v>21.102930000000001</v>
      </c>
      <c r="G986" s="337">
        <v>0</v>
      </c>
      <c r="H986" s="337">
        <v>21.102930000000001</v>
      </c>
      <c r="I986" s="337">
        <v>2632.8178499999999</v>
      </c>
      <c r="J986" s="337">
        <v>6.0074199999999998</v>
      </c>
      <c r="K986" s="337">
        <v>2638.8252699999998</v>
      </c>
      <c r="L986" s="337">
        <v>1299.9005099999999</v>
      </c>
      <c r="M986" s="337">
        <v>0</v>
      </c>
      <c r="N986" s="337">
        <v>1299.9005099999999</v>
      </c>
      <c r="O986" s="337">
        <v>3959.8287099999998</v>
      </c>
      <c r="P986" s="337">
        <v>37894.130259999998</v>
      </c>
      <c r="Q986" s="337">
        <v>0</v>
      </c>
      <c r="R986" s="338">
        <v>37894.130259999998</v>
      </c>
    </row>
    <row r="987" spans="1:18" s="313" customFormat="1">
      <c r="A987" s="339"/>
      <c r="B987" s="339"/>
      <c r="C987" s="334" t="s">
        <v>296</v>
      </c>
      <c r="D987" s="334" t="s">
        <v>302</v>
      </c>
      <c r="E987" s="335">
        <v>117</v>
      </c>
      <c r="F987" s="336">
        <v>0</v>
      </c>
      <c r="G987" s="337">
        <v>0</v>
      </c>
      <c r="H987" s="337">
        <v>0</v>
      </c>
      <c r="I987" s="337">
        <v>4485.6349400000008</v>
      </c>
      <c r="J987" s="337">
        <v>69.181839999999994</v>
      </c>
      <c r="K987" s="337">
        <v>4554.8167800000001</v>
      </c>
      <c r="L987" s="337">
        <v>1627.44821</v>
      </c>
      <c r="M987" s="337">
        <v>0</v>
      </c>
      <c r="N987" s="337">
        <v>1627.44821</v>
      </c>
      <c r="O987" s="337">
        <v>6182.2649900000006</v>
      </c>
      <c r="P987" s="337">
        <v>89923.449489999999</v>
      </c>
      <c r="Q987" s="337">
        <v>0</v>
      </c>
      <c r="R987" s="338">
        <v>89923.449489999999</v>
      </c>
    </row>
    <row r="988" spans="1:18" s="313" customFormat="1">
      <c r="A988" s="339"/>
      <c r="B988" s="339"/>
      <c r="C988" s="339"/>
      <c r="D988" s="339"/>
      <c r="E988" s="340">
        <v>220</v>
      </c>
      <c r="F988" s="341">
        <v>21.348549999999999</v>
      </c>
      <c r="G988" s="342">
        <v>1.1939600000000001</v>
      </c>
      <c r="H988" s="342">
        <v>22.54251</v>
      </c>
      <c r="I988" s="342">
        <v>3898.2864799999998</v>
      </c>
      <c r="J988" s="342">
        <v>196.45193</v>
      </c>
      <c r="K988" s="342">
        <v>4094.7384099999999</v>
      </c>
      <c r="L988" s="342">
        <v>3361.1907299999998</v>
      </c>
      <c r="M988" s="342">
        <v>0</v>
      </c>
      <c r="N988" s="342">
        <v>3361.1907299999998</v>
      </c>
      <c r="O988" s="342">
        <v>7478.4716500000004</v>
      </c>
      <c r="P988" s="342">
        <v>86469.9614</v>
      </c>
      <c r="Q988" s="342">
        <v>0</v>
      </c>
      <c r="R988" s="343">
        <v>86469.9614</v>
      </c>
    </row>
    <row r="989" spans="1:18" s="313" customFormat="1">
      <c r="A989" s="339"/>
      <c r="B989" s="339"/>
      <c r="C989" s="334" t="s">
        <v>437</v>
      </c>
      <c r="D989" s="334" t="s">
        <v>438</v>
      </c>
      <c r="E989" s="335">
        <v>267</v>
      </c>
      <c r="F989" s="336">
        <v>0</v>
      </c>
      <c r="G989" s="337">
        <v>0</v>
      </c>
      <c r="H989" s="337">
        <v>0</v>
      </c>
      <c r="I989" s="337">
        <v>127.29002</v>
      </c>
      <c r="J989" s="337">
        <v>0</v>
      </c>
      <c r="K989" s="337">
        <v>127.29002</v>
      </c>
      <c r="L989" s="337">
        <v>33.5</v>
      </c>
      <c r="M989" s="337">
        <v>0</v>
      </c>
      <c r="N989" s="337">
        <v>33.5</v>
      </c>
      <c r="O989" s="337">
        <v>160.79002</v>
      </c>
      <c r="P989" s="337">
        <v>4472.9656100000002</v>
      </c>
      <c r="Q989" s="337">
        <v>0</v>
      </c>
      <c r="R989" s="338">
        <v>4472.9656100000002</v>
      </c>
    </row>
    <row r="990" spans="1:18" s="313" customFormat="1">
      <c r="A990" s="339"/>
      <c r="B990" s="339"/>
      <c r="C990" s="334" t="s">
        <v>439</v>
      </c>
      <c r="D990" s="334" t="s">
        <v>440</v>
      </c>
      <c r="E990" s="335">
        <v>268</v>
      </c>
      <c r="F990" s="336">
        <v>0</v>
      </c>
      <c r="G990" s="337">
        <v>0</v>
      </c>
      <c r="H990" s="337">
        <v>0</v>
      </c>
      <c r="I990" s="337">
        <v>5.8390699999999995</v>
      </c>
      <c r="J990" s="337">
        <v>0</v>
      </c>
      <c r="K990" s="337">
        <v>5.8390699999999995</v>
      </c>
      <c r="L990" s="337">
        <v>0</v>
      </c>
      <c r="M990" s="337">
        <v>0</v>
      </c>
      <c r="N990" s="337">
        <v>0</v>
      </c>
      <c r="O990" s="337">
        <v>5.8390699999999995</v>
      </c>
      <c r="P990" s="337">
        <v>4276.51379</v>
      </c>
      <c r="Q990" s="337">
        <v>0</v>
      </c>
      <c r="R990" s="338">
        <v>4276.51379</v>
      </c>
    </row>
    <row r="991" spans="1:18" s="313" customFormat="1">
      <c r="A991" s="339"/>
      <c r="B991" s="339"/>
      <c r="C991" s="334" t="s">
        <v>441</v>
      </c>
      <c r="D991" s="334" t="s">
        <v>441</v>
      </c>
      <c r="E991" s="335">
        <v>391</v>
      </c>
      <c r="F991" s="336">
        <v>1.6926400000000001</v>
      </c>
      <c r="G991" s="337">
        <v>0</v>
      </c>
      <c r="H991" s="337">
        <v>1.6926400000000001</v>
      </c>
      <c r="I991" s="337">
        <v>2210.2827900000002</v>
      </c>
      <c r="J991" s="337">
        <v>0.27365</v>
      </c>
      <c r="K991" s="337">
        <v>2210.5564399999998</v>
      </c>
      <c r="L991" s="337">
        <v>1097.6581699999999</v>
      </c>
      <c r="M991" s="337">
        <v>0</v>
      </c>
      <c r="N991" s="337">
        <v>1097.6581699999999</v>
      </c>
      <c r="O991" s="337">
        <v>3309.9072500000002</v>
      </c>
      <c r="P991" s="337">
        <v>25588.501239999998</v>
      </c>
      <c r="Q991" s="337">
        <v>0</v>
      </c>
      <c r="R991" s="338">
        <v>25588.501239999998</v>
      </c>
    </row>
    <row r="992" spans="1:18" s="313" customFormat="1">
      <c r="A992" s="339"/>
      <c r="B992" s="334" t="s">
        <v>24</v>
      </c>
      <c r="C992" s="334" t="s">
        <v>24</v>
      </c>
      <c r="D992" s="334" t="s">
        <v>442</v>
      </c>
      <c r="E992" s="335">
        <v>290</v>
      </c>
      <c r="F992" s="336">
        <v>0</v>
      </c>
      <c r="G992" s="337">
        <v>0</v>
      </c>
      <c r="H992" s="337">
        <v>0</v>
      </c>
      <c r="I992" s="337">
        <v>1466.1012499999999</v>
      </c>
      <c r="J992" s="337">
        <v>168.22948000000002</v>
      </c>
      <c r="K992" s="337">
        <v>1634.3307299999999</v>
      </c>
      <c r="L992" s="337">
        <v>1214.8950300000001</v>
      </c>
      <c r="M992" s="337">
        <v>18.467839999999999</v>
      </c>
      <c r="N992" s="337">
        <v>1233.3628700000002</v>
      </c>
      <c r="O992" s="337">
        <v>2867.6936000000001</v>
      </c>
      <c r="P992" s="337">
        <v>36671.909100000004</v>
      </c>
      <c r="Q992" s="337">
        <v>0</v>
      </c>
      <c r="R992" s="338">
        <v>36671.909100000004</v>
      </c>
    </row>
    <row r="993" spans="1:18" s="313" customFormat="1">
      <c r="A993" s="339"/>
      <c r="B993" s="339"/>
      <c r="C993" s="339"/>
      <c r="D993" s="334" t="s">
        <v>443</v>
      </c>
      <c r="E993" s="335">
        <v>265</v>
      </c>
      <c r="F993" s="336">
        <v>0</v>
      </c>
      <c r="G993" s="337">
        <v>0</v>
      </c>
      <c r="H993" s="337">
        <v>0</v>
      </c>
      <c r="I993" s="337">
        <v>2365.13679</v>
      </c>
      <c r="J993" s="337">
        <v>224.54848000000001</v>
      </c>
      <c r="K993" s="337">
        <v>2589.6852699999999</v>
      </c>
      <c r="L993" s="337">
        <v>2839.3402799999999</v>
      </c>
      <c r="M993" s="337">
        <v>7.5244999999999997</v>
      </c>
      <c r="N993" s="337">
        <v>2846.8647799999999</v>
      </c>
      <c r="O993" s="337">
        <v>5436.5500499999998</v>
      </c>
      <c r="P993" s="337">
        <v>67914.618199999997</v>
      </c>
      <c r="Q993" s="337">
        <v>0</v>
      </c>
      <c r="R993" s="338">
        <v>67914.618199999997</v>
      </c>
    </row>
    <row r="994" spans="1:18" s="313" customFormat="1">
      <c r="A994" s="339"/>
      <c r="B994" s="339"/>
      <c r="C994" s="339"/>
      <c r="D994" s="334" t="s">
        <v>24</v>
      </c>
      <c r="E994" s="335">
        <v>74</v>
      </c>
      <c r="F994" s="336">
        <v>1.15E-2</v>
      </c>
      <c r="G994" s="337">
        <v>0</v>
      </c>
      <c r="H994" s="337">
        <v>1.15E-2</v>
      </c>
      <c r="I994" s="337">
        <v>2702.6070299999997</v>
      </c>
      <c r="J994" s="337">
        <v>512.25337000000002</v>
      </c>
      <c r="K994" s="337">
        <v>3214.8604</v>
      </c>
      <c r="L994" s="337">
        <v>3694.1853999999998</v>
      </c>
      <c r="M994" s="337">
        <v>238.32214999999999</v>
      </c>
      <c r="N994" s="337">
        <v>3932.5075499999998</v>
      </c>
      <c r="O994" s="337">
        <v>7147.3794500000004</v>
      </c>
      <c r="P994" s="337">
        <v>46108.063740000005</v>
      </c>
      <c r="Q994" s="337">
        <v>0</v>
      </c>
      <c r="R994" s="338">
        <v>46108.063740000005</v>
      </c>
    </row>
    <row r="995" spans="1:18" s="313" customFormat="1">
      <c r="A995" s="339"/>
      <c r="B995" s="339"/>
      <c r="C995" s="339"/>
      <c r="D995" s="339"/>
      <c r="E995" s="340">
        <v>121</v>
      </c>
      <c r="F995" s="341">
        <v>0.57859000000000005</v>
      </c>
      <c r="G995" s="342">
        <v>0</v>
      </c>
      <c r="H995" s="342">
        <v>0.57859000000000005</v>
      </c>
      <c r="I995" s="342">
        <v>5287.6826799999999</v>
      </c>
      <c r="J995" s="342">
        <v>1063.3514499999999</v>
      </c>
      <c r="K995" s="342">
        <v>6351.03413</v>
      </c>
      <c r="L995" s="342">
        <v>5729.7203</v>
      </c>
      <c r="M995" s="342">
        <v>423.22509000000002</v>
      </c>
      <c r="N995" s="342">
        <v>6152.9453899999999</v>
      </c>
      <c r="O995" s="342">
        <v>12504.55811</v>
      </c>
      <c r="P995" s="342">
        <v>79960.923190000001</v>
      </c>
      <c r="Q995" s="342">
        <v>190.93429999999998</v>
      </c>
      <c r="R995" s="343">
        <v>80151.857489999995</v>
      </c>
    </row>
    <row r="996" spans="1:18" s="313" customFormat="1">
      <c r="A996" s="339"/>
      <c r="B996" s="334" t="s">
        <v>25</v>
      </c>
      <c r="C996" s="334" t="s">
        <v>444</v>
      </c>
      <c r="D996" s="334" t="s">
        <v>445</v>
      </c>
      <c r="E996" s="335">
        <v>295</v>
      </c>
      <c r="F996" s="336">
        <v>0</v>
      </c>
      <c r="G996" s="337">
        <v>0</v>
      </c>
      <c r="H996" s="337">
        <v>0</v>
      </c>
      <c r="I996" s="337">
        <v>231.27069</v>
      </c>
      <c r="J996" s="337">
        <v>7.0230000000000001E-2</v>
      </c>
      <c r="K996" s="337">
        <v>231.34092000000001</v>
      </c>
      <c r="L996" s="337">
        <v>11.49877</v>
      </c>
      <c r="M996" s="337">
        <v>0</v>
      </c>
      <c r="N996" s="337">
        <v>11.49877</v>
      </c>
      <c r="O996" s="337">
        <v>242.83968999999999</v>
      </c>
      <c r="P996" s="337">
        <v>7015.6413200000006</v>
      </c>
      <c r="Q996" s="337">
        <v>0</v>
      </c>
      <c r="R996" s="338">
        <v>7015.6413200000006</v>
      </c>
    </row>
    <row r="997" spans="1:18" s="313" customFormat="1">
      <c r="A997" s="339"/>
      <c r="B997" s="339"/>
      <c r="C997" s="334" t="s">
        <v>25</v>
      </c>
      <c r="D997" s="334" t="s">
        <v>25</v>
      </c>
      <c r="E997" s="335">
        <v>60</v>
      </c>
      <c r="F997" s="336">
        <v>30.740599999999997</v>
      </c>
      <c r="G997" s="337">
        <v>0</v>
      </c>
      <c r="H997" s="337">
        <v>30.740599999999997</v>
      </c>
      <c r="I997" s="337">
        <v>3448.32161</v>
      </c>
      <c r="J997" s="337">
        <v>119.38073</v>
      </c>
      <c r="K997" s="337">
        <v>3567.7023399999998</v>
      </c>
      <c r="L997" s="337">
        <v>3257.43228</v>
      </c>
      <c r="M997" s="337">
        <v>37.44</v>
      </c>
      <c r="N997" s="337">
        <v>3294.8722799999996</v>
      </c>
      <c r="O997" s="337">
        <v>6893.3152199999995</v>
      </c>
      <c r="P997" s="337">
        <v>59454.349040000001</v>
      </c>
      <c r="Q997" s="337">
        <v>0</v>
      </c>
      <c r="R997" s="338">
        <v>59454.349040000001</v>
      </c>
    </row>
    <row r="998" spans="1:18" s="313" customFormat="1">
      <c r="A998" s="339"/>
      <c r="B998" s="339"/>
      <c r="C998" s="339"/>
      <c r="D998" s="339"/>
      <c r="E998" s="340">
        <v>352</v>
      </c>
      <c r="F998" s="341">
        <v>0.87275000000000003</v>
      </c>
      <c r="G998" s="342">
        <v>0</v>
      </c>
      <c r="H998" s="342">
        <v>0.87275000000000003</v>
      </c>
      <c r="I998" s="342">
        <v>885.59351000000004</v>
      </c>
      <c r="J998" s="342">
        <v>85.876689999999996</v>
      </c>
      <c r="K998" s="342">
        <v>971.47019999999998</v>
      </c>
      <c r="L998" s="342">
        <v>894.01456000000007</v>
      </c>
      <c r="M998" s="342">
        <v>0</v>
      </c>
      <c r="N998" s="342">
        <v>894.01456000000007</v>
      </c>
      <c r="O998" s="342">
        <v>1866.35751</v>
      </c>
      <c r="P998" s="342">
        <v>18927.840889999999</v>
      </c>
      <c r="Q998" s="342">
        <v>13.62674</v>
      </c>
      <c r="R998" s="343">
        <v>18941.467629999999</v>
      </c>
    </row>
    <row r="999" spans="1:18" s="313" customFormat="1">
      <c r="A999" s="339"/>
      <c r="B999" s="334" t="s">
        <v>26</v>
      </c>
      <c r="C999" s="334" t="s">
        <v>305</v>
      </c>
      <c r="D999" s="334" t="s">
        <v>307</v>
      </c>
      <c r="E999" s="335">
        <v>45</v>
      </c>
      <c r="F999" s="336">
        <v>84.904710000000009</v>
      </c>
      <c r="G999" s="337">
        <v>0</v>
      </c>
      <c r="H999" s="337">
        <v>84.904710000000009</v>
      </c>
      <c r="I999" s="337">
        <v>7076.7857800000002</v>
      </c>
      <c r="J999" s="337">
        <v>121.29989999999999</v>
      </c>
      <c r="K999" s="337">
        <v>7198.0856800000001</v>
      </c>
      <c r="L999" s="337">
        <v>7328.9985700000007</v>
      </c>
      <c r="M999" s="337">
        <v>84.802570000000003</v>
      </c>
      <c r="N999" s="337">
        <v>7413.8011399999996</v>
      </c>
      <c r="O999" s="337">
        <v>14696.791529999999</v>
      </c>
      <c r="P999" s="337">
        <v>102079.91159</v>
      </c>
      <c r="Q999" s="337">
        <v>0</v>
      </c>
      <c r="R999" s="338">
        <v>102079.91159</v>
      </c>
    </row>
    <row r="1000" spans="1:18" s="313" customFormat="1">
      <c r="A1000" s="339"/>
      <c r="B1000" s="339"/>
      <c r="C1000" s="334" t="s">
        <v>446</v>
      </c>
      <c r="D1000" s="334" t="s">
        <v>446</v>
      </c>
      <c r="E1000" s="335">
        <v>431</v>
      </c>
      <c r="F1000" s="336">
        <v>0</v>
      </c>
      <c r="G1000" s="337">
        <v>0</v>
      </c>
      <c r="H1000" s="337">
        <v>0</v>
      </c>
      <c r="I1000" s="337">
        <v>138.48554000000001</v>
      </c>
      <c r="J1000" s="337">
        <v>2.0629999999999999E-2</v>
      </c>
      <c r="K1000" s="337">
        <v>138.50617000000003</v>
      </c>
      <c r="L1000" s="337">
        <v>30</v>
      </c>
      <c r="M1000" s="337">
        <v>0</v>
      </c>
      <c r="N1000" s="337">
        <v>30</v>
      </c>
      <c r="O1000" s="337">
        <v>168.50617000000003</v>
      </c>
      <c r="P1000" s="337">
        <v>13071.9982</v>
      </c>
      <c r="Q1000" s="337">
        <v>0</v>
      </c>
      <c r="R1000" s="338">
        <v>13071.9982</v>
      </c>
    </row>
    <row r="1001" spans="1:18" s="313" customFormat="1">
      <c r="A1001" s="334" t="s">
        <v>447</v>
      </c>
      <c r="B1001" s="334" t="s">
        <v>5</v>
      </c>
      <c r="C1001" s="334" t="s">
        <v>5</v>
      </c>
      <c r="D1001" s="334" t="s">
        <v>311</v>
      </c>
      <c r="E1001" s="335">
        <v>15</v>
      </c>
      <c r="F1001" s="336">
        <v>131.07547</v>
      </c>
      <c r="G1001" s="337">
        <v>343.37430999999998</v>
      </c>
      <c r="H1001" s="337">
        <v>474.44978000000003</v>
      </c>
      <c r="I1001" s="337">
        <v>25785.199370000002</v>
      </c>
      <c r="J1001" s="337">
        <v>12247.07885</v>
      </c>
      <c r="K1001" s="337">
        <v>38032.27822</v>
      </c>
      <c r="L1001" s="337">
        <v>22477.93981</v>
      </c>
      <c r="M1001" s="337">
        <v>18794.142230000001</v>
      </c>
      <c r="N1001" s="337">
        <v>41272.082040000001</v>
      </c>
      <c r="O1001" s="337">
        <v>79778.810040000011</v>
      </c>
      <c r="P1001" s="337">
        <v>1552.88904</v>
      </c>
      <c r="Q1001" s="337">
        <v>0</v>
      </c>
      <c r="R1001" s="338">
        <v>1552.88904</v>
      </c>
    </row>
    <row r="1002" spans="1:18" s="313" customFormat="1">
      <c r="A1002" s="339"/>
      <c r="B1002" s="334" t="s">
        <v>14</v>
      </c>
      <c r="C1002" s="334" t="s">
        <v>248</v>
      </c>
      <c r="D1002" s="334" t="s">
        <v>248</v>
      </c>
      <c r="E1002" s="335">
        <v>25</v>
      </c>
      <c r="F1002" s="336">
        <v>256.93960999999996</v>
      </c>
      <c r="G1002" s="337">
        <v>107.96011999999999</v>
      </c>
      <c r="H1002" s="337">
        <v>364.89972999999998</v>
      </c>
      <c r="I1002" s="337">
        <v>27923.349910000001</v>
      </c>
      <c r="J1002" s="337">
        <v>7461.9219800000001</v>
      </c>
      <c r="K1002" s="337">
        <v>35385.271890000004</v>
      </c>
      <c r="L1002" s="337">
        <v>32427.868600000002</v>
      </c>
      <c r="M1002" s="337">
        <v>10903.70386</v>
      </c>
      <c r="N1002" s="337">
        <v>43331.572460000003</v>
      </c>
      <c r="O1002" s="337">
        <v>79081.744080000004</v>
      </c>
      <c r="P1002" s="337">
        <v>1141.2179799999999</v>
      </c>
      <c r="Q1002" s="337">
        <v>231.76070999999999</v>
      </c>
      <c r="R1002" s="338">
        <v>1372.9786899999999</v>
      </c>
    </row>
    <row r="1003" spans="1:18" s="313" customFormat="1">
      <c r="A1003" s="339"/>
      <c r="B1003" s="334" t="s">
        <v>15</v>
      </c>
      <c r="C1003" s="334" t="s">
        <v>251</v>
      </c>
      <c r="D1003" s="334" t="s">
        <v>251</v>
      </c>
      <c r="E1003" s="335">
        <v>19</v>
      </c>
      <c r="F1003" s="336">
        <v>145.30656999999999</v>
      </c>
      <c r="G1003" s="337">
        <v>77.649429999999995</v>
      </c>
      <c r="H1003" s="337">
        <v>222.95599999999999</v>
      </c>
      <c r="I1003" s="337">
        <v>19175.749350000002</v>
      </c>
      <c r="J1003" s="337">
        <v>5550.4035800000001</v>
      </c>
      <c r="K1003" s="337">
        <v>24726.15293</v>
      </c>
      <c r="L1003" s="337">
        <v>24131.79047</v>
      </c>
      <c r="M1003" s="337">
        <v>7809.5003200000001</v>
      </c>
      <c r="N1003" s="337">
        <v>31941.290789999999</v>
      </c>
      <c r="O1003" s="337">
        <v>56890.399720000001</v>
      </c>
      <c r="P1003" s="337">
        <v>730.22106000000008</v>
      </c>
      <c r="Q1003" s="337">
        <v>0</v>
      </c>
      <c r="R1003" s="338">
        <v>730.22106000000008</v>
      </c>
    </row>
    <row r="1004" spans="1:18" s="313" customFormat="1">
      <c r="A1004" s="339"/>
      <c r="B1004" s="334" t="s">
        <v>16</v>
      </c>
      <c r="C1004" s="334" t="s">
        <v>16</v>
      </c>
      <c r="D1004" s="334" t="s">
        <v>16</v>
      </c>
      <c r="E1004" s="335">
        <v>22</v>
      </c>
      <c r="F1004" s="336">
        <v>515.70027000000005</v>
      </c>
      <c r="G1004" s="337">
        <v>4081.2194599999998</v>
      </c>
      <c r="H1004" s="337">
        <v>4596.9197300000005</v>
      </c>
      <c r="I1004" s="337">
        <v>92098.460699999996</v>
      </c>
      <c r="J1004" s="337">
        <v>15898.36801</v>
      </c>
      <c r="K1004" s="337">
        <v>107996.82870999999</v>
      </c>
      <c r="L1004" s="337">
        <v>38310.792959999999</v>
      </c>
      <c r="M1004" s="337">
        <v>8863.5294700000013</v>
      </c>
      <c r="N1004" s="337">
        <v>47174.32243</v>
      </c>
      <c r="O1004" s="337">
        <v>159768.07087</v>
      </c>
      <c r="P1004" s="337">
        <v>11335.394329999999</v>
      </c>
      <c r="Q1004" s="337">
        <v>1924.94741</v>
      </c>
      <c r="R1004" s="338">
        <v>13260.34174</v>
      </c>
    </row>
    <row r="1005" spans="1:18" s="313" customFormat="1">
      <c r="A1005" s="339"/>
      <c r="B1005" s="339"/>
      <c r="C1005" s="339"/>
      <c r="D1005" s="334" t="s">
        <v>58</v>
      </c>
      <c r="E1005" s="335">
        <v>9</v>
      </c>
      <c r="F1005" s="336">
        <v>47.412599999999998</v>
      </c>
      <c r="G1005" s="337">
        <v>47.185519999999997</v>
      </c>
      <c r="H1005" s="337">
        <v>94.598119999999994</v>
      </c>
      <c r="I1005" s="337">
        <v>64772.686099999999</v>
      </c>
      <c r="J1005" s="337">
        <v>13904.65539</v>
      </c>
      <c r="K1005" s="337">
        <v>78677.341489999992</v>
      </c>
      <c r="L1005" s="337">
        <v>40129.671820000003</v>
      </c>
      <c r="M1005" s="337">
        <v>12007.73717</v>
      </c>
      <c r="N1005" s="337">
        <v>52137.408990000004</v>
      </c>
      <c r="O1005" s="337">
        <v>130909.3486</v>
      </c>
      <c r="P1005" s="337">
        <v>2083.2687900000001</v>
      </c>
      <c r="Q1005" s="337">
        <v>266.50637999999998</v>
      </c>
      <c r="R1005" s="338">
        <v>2349.7751699999999</v>
      </c>
    </row>
    <row r="1006" spans="1:18" s="313" customFormat="1">
      <c r="A1006" s="339"/>
      <c r="B1006" s="339"/>
      <c r="C1006" s="339"/>
      <c r="D1006" s="334" t="s">
        <v>60</v>
      </c>
      <c r="E1006" s="335">
        <v>20</v>
      </c>
      <c r="F1006" s="336">
        <v>9.0941100000000006</v>
      </c>
      <c r="G1006" s="337">
        <v>467.51893000000001</v>
      </c>
      <c r="H1006" s="337">
        <v>476.61303999999996</v>
      </c>
      <c r="I1006" s="337">
        <v>84504.088250000001</v>
      </c>
      <c r="J1006" s="337">
        <v>36551.145210000002</v>
      </c>
      <c r="K1006" s="337">
        <v>121055.23345999999</v>
      </c>
      <c r="L1006" s="337">
        <v>71781.810440000001</v>
      </c>
      <c r="M1006" s="337">
        <v>38794.978560000003</v>
      </c>
      <c r="N1006" s="337">
        <v>110576.789</v>
      </c>
      <c r="O1006" s="337">
        <v>232108.6355</v>
      </c>
      <c r="P1006" s="337">
        <v>2807.0176699999997</v>
      </c>
      <c r="Q1006" s="337">
        <v>1582.10114</v>
      </c>
      <c r="R1006" s="338">
        <v>4389.1188099999999</v>
      </c>
    </row>
    <row r="1007" spans="1:18" s="313" customFormat="1">
      <c r="A1007" s="339"/>
      <c r="B1007" s="339"/>
      <c r="C1007" s="339"/>
      <c r="D1007" s="334" t="s">
        <v>63</v>
      </c>
      <c r="E1007" s="335">
        <v>1</v>
      </c>
      <c r="F1007" s="336">
        <v>274780.89168</v>
      </c>
      <c r="G1007" s="337">
        <v>43638.097280000002</v>
      </c>
      <c r="H1007" s="337">
        <v>318418.98895999999</v>
      </c>
      <c r="I1007" s="337">
        <v>33644.400079999999</v>
      </c>
      <c r="J1007" s="337">
        <v>439.53814</v>
      </c>
      <c r="K1007" s="337">
        <v>34083.938219999996</v>
      </c>
      <c r="L1007" s="337">
        <v>1743154.8321700001</v>
      </c>
      <c r="M1007" s="337">
        <v>80875.425589999999</v>
      </c>
      <c r="N1007" s="337">
        <v>1824030.2577599999</v>
      </c>
      <c r="O1007" s="337">
        <v>2176533.1849400001</v>
      </c>
      <c r="P1007" s="337">
        <v>3002717.2405700004</v>
      </c>
      <c r="Q1007" s="337">
        <v>848125.67250999995</v>
      </c>
      <c r="R1007" s="338">
        <v>3850842.9130799999</v>
      </c>
    </row>
    <row r="1008" spans="1:18" s="313" customFormat="1">
      <c r="A1008" s="339"/>
      <c r="B1008" s="339"/>
      <c r="C1008" s="339"/>
      <c r="D1008" s="339"/>
      <c r="E1008" s="340">
        <v>8</v>
      </c>
      <c r="F1008" s="341">
        <v>388.36021</v>
      </c>
      <c r="G1008" s="342">
        <v>100.85550000000001</v>
      </c>
      <c r="H1008" s="342">
        <v>489.21571</v>
      </c>
      <c r="I1008" s="342">
        <v>159906.67177000002</v>
      </c>
      <c r="J1008" s="342">
        <v>80257.428790000005</v>
      </c>
      <c r="K1008" s="342">
        <v>240164.10055999999</v>
      </c>
      <c r="L1008" s="342">
        <v>269796.71685000003</v>
      </c>
      <c r="M1008" s="342">
        <v>191006.09263999999</v>
      </c>
      <c r="N1008" s="342">
        <v>460802.80949000001</v>
      </c>
      <c r="O1008" s="342">
        <v>701456.12575999997</v>
      </c>
      <c r="P1008" s="342">
        <v>4181.8248599999997</v>
      </c>
      <c r="Q1008" s="342">
        <v>731.16683999999998</v>
      </c>
      <c r="R1008" s="343">
        <v>4912.9917000000005</v>
      </c>
    </row>
    <row r="1009" spans="1:18" s="313" customFormat="1">
      <c r="A1009" s="339"/>
      <c r="B1009" s="339"/>
      <c r="C1009" s="339"/>
      <c r="D1009" s="334" t="s">
        <v>68</v>
      </c>
      <c r="E1009" s="335">
        <v>10</v>
      </c>
      <c r="F1009" s="336">
        <v>463.82822999999996</v>
      </c>
      <c r="G1009" s="337">
        <v>11.911389999999999</v>
      </c>
      <c r="H1009" s="337">
        <v>475.73962</v>
      </c>
      <c r="I1009" s="337">
        <v>92406.340489999988</v>
      </c>
      <c r="J1009" s="337">
        <v>25049.22969</v>
      </c>
      <c r="K1009" s="337">
        <v>117455.57018000001</v>
      </c>
      <c r="L1009" s="337">
        <v>88630.604699999996</v>
      </c>
      <c r="M1009" s="337">
        <v>28967.277180000001</v>
      </c>
      <c r="N1009" s="337">
        <v>117597.88188</v>
      </c>
      <c r="O1009" s="337">
        <v>235529.19168000002</v>
      </c>
      <c r="P1009" s="337">
        <v>3880.2473300000001</v>
      </c>
      <c r="Q1009" s="337">
        <v>321.50749999999999</v>
      </c>
      <c r="R1009" s="338">
        <v>4201.7548299999999</v>
      </c>
    </row>
    <row r="1010" spans="1:18" s="313" customFormat="1">
      <c r="A1010" s="339"/>
      <c r="B1010" s="339"/>
      <c r="C1010" s="339"/>
      <c r="D1010" s="334" t="s">
        <v>69</v>
      </c>
      <c r="E1010" s="335">
        <v>7</v>
      </c>
      <c r="F1010" s="336">
        <v>225.57811999999998</v>
      </c>
      <c r="G1010" s="337">
        <v>1072.7939199999998</v>
      </c>
      <c r="H1010" s="337">
        <v>1298.37204</v>
      </c>
      <c r="I1010" s="337">
        <v>99788.272230000002</v>
      </c>
      <c r="J1010" s="337">
        <v>57583.599560000002</v>
      </c>
      <c r="K1010" s="337">
        <v>157371.87179</v>
      </c>
      <c r="L1010" s="337">
        <v>102224.07140999999</v>
      </c>
      <c r="M1010" s="337">
        <v>70962.506900000008</v>
      </c>
      <c r="N1010" s="337">
        <v>173186.57831000001</v>
      </c>
      <c r="O1010" s="337">
        <v>331856.82214</v>
      </c>
      <c r="P1010" s="337">
        <v>4201.78449</v>
      </c>
      <c r="Q1010" s="337">
        <v>2230.8601200000003</v>
      </c>
      <c r="R1010" s="338">
        <v>6432.6446100000003</v>
      </c>
    </row>
    <row r="1011" spans="1:18" s="313" customFormat="1">
      <c r="A1011" s="339"/>
      <c r="B1011" s="334" t="s">
        <v>21</v>
      </c>
      <c r="C1011" s="334" t="s">
        <v>21</v>
      </c>
      <c r="D1011" s="334" t="s">
        <v>21</v>
      </c>
      <c r="E1011" s="335">
        <v>24</v>
      </c>
      <c r="F1011" s="336">
        <v>203.71476999999999</v>
      </c>
      <c r="G1011" s="337">
        <v>224.53139999999999</v>
      </c>
      <c r="H1011" s="337">
        <v>428.24617000000001</v>
      </c>
      <c r="I1011" s="337">
        <v>14470.070800000001</v>
      </c>
      <c r="J1011" s="337">
        <v>3875.4565200000002</v>
      </c>
      <c r="K1011" s="337">
        <v>18345.527320000001</v>
      </c>
      <c r="L1011" s="337">
        <v>15311.00352</v>
      </c>
      <c r="M1011" s="337">
        <v>4634.2823499999995</v>
      </c>
      <c r="N1011" s="337">
        <v>19945.28587</v>
      </c>
      <c r="O1011" s="337">
        <v>38719.059359999999</v>
      </c>
      <c r="P1011" s="337">
        <v>991.39306999999997</v>
      </c>
      <c r="Q1011" s="337">
        <v>0</v>
      </c>
      <c r="R1011" s="338">
        <v>991.39306999999997</v>
      </c>
    </row>
    <row r="1012" spans="1:18" s="313" customFormat="1">
      <c r="A1012" s="334" t="s">
        <v>448</v>
      </c>
      <c r="B1012" s="334" t="s">
        <v>3</v>
      </c>
      <c r="C1012" s="334" t="s">
        <v>197</v>
      </c>
      <c r="D1012" s="334" t="s">
        <v>198</v>
      </c>
      <c r="E1012" s="335">
        <v>68</v>
      </c>
      <c r="F1012" s="336">
        <v>0</v>
      </c>
      <c r="G1012" s="337">
        <v>0</v>
      </c>
      <c r="H1012" s="337">
        <v>0</v>
      </c>
      <c r="I1012" s="337">
        <v>5889.7479199999998</v>
      </c>
      <c r="J1012" s="337">
        <v>476.85316999999998</v>
      </c>
      <c r="K1012" s="337">
        <v>6366.6010900000001</v>
      </c>
      <c r="L1012" s="337">
        <v>14651.39358</v>
      </c>
      <c r="M1012" s="337">
        <v>1614.06521</v>
      </c>
      <c r="N1012" s="337">
        <v>16265.458789999999</v>
      </c>
      <c r="O1012" s="337">
        <v>22632.059880000001</v>
      </c>
      <c r="P1012" s="337">
        <v>36806.617009999994</v>
      </c>
      <c r="Q1012" s="337">
        <v>0</v>
      </c>
      <c r="R1012" s="338">
        <v>36806.617009999994</v>
      </c>
    </row>
    <row r="1013" spans="1:18" s="313" customFormat="1">
      <c r="A1013" s="339"/>
      <c r="B1013" s="334" t="s">
        <v>5</v>
      </c>
      <c r="C1013" s="334" t="s">
        <v>5</v>
      </c>
      <c r="D1013" s="334" t="s">
        <v>5</v>
      </c>
      <c r="E1013" s="335">
        <v>131</v>
      </c>
      <c r="F1013" s="336">
        <v>0</v>
      </c>
      <c r="G1013" s="337">
        <v>0</v>
      </c>
      <c r="H1013" s="337">
        <v>0</v>
      </c>
      <c r="I1013" s="337">
        <v>1507.43245</v>
      </c>
      <c r="J1013" s="337">
        <v>599.14038000000005</v>
      </c>
      <c r="K1013" s="337">
        <v>2106.5728300000001</v>
      </c>
      <c r="L1013" s="337">
        <v>5432.9353600000004</v>
      </c>
      <c r="M1013" s="337">
        <v>2874.0488799999998</v>
      </c>
      <c r="N1013" s="337">
        <v>8306.9842399999998</v>
      </c>
      <c r="O1013" s="337">
        <v>10413.557070000001</v>
      </c>
      <c r="P1013" s="337">
        <v>5492.2698499999997</v>
      </c>
      <c r="Q1013" s="337">
        <v>0</v>
      </c>
      <c r="R1013" s="338">
        <v>5492.2698499999997</v>
      </c>
    </row>
    <row r="1014" spans="1:18" s="313" customFormat="1">
      <c r="A1014" s="339"/>
      <c r="B1014" s="339"/>
      <c r="C1014" s="339"/>
      <c r="D1014" s="334" t="s">
        <v>311</v>
      </c>
      <c r="E1014" s="335">
        <v>12</v>
      </c>
      <c r="F1014" s="336">
        <v>0</v>
      </c>
      <c r="G1014" s="337">
        <v>0</v>
      </c>
      <c r="H1014" s="337">
        <v>0</v>
      </c>
      <c r="I1014" s="337">
        <v>8444.3968499999992</v>
      </c>
      <c r="J1014" s="337">
        <v>1112.3326999999999</v>
      </c>
      <c r="K1014" s="337">
        <v>9556.72955</v>
      </c>
      <c r="L1014" s="337">
        <v>23438.925350000001</v>
      </c>
      <c r="M1014" s="337">
        <v>7106.76469</v>
      </c>
      <c r="N1014" s="337">
        <v>30545.690039999998</v>
      </c>
      <c r="O1014" s="337">
        <v>40102.419590000005</v>
      </c>
      <c r="P1014" s="337">
        <v>78687.029330000005</v>
      </c>
      <c r="Q1014" s="337">
        <v>0</v>
      </c>
      <c r="R1014" s="338">
        <v>78687.029330000005</v>
      </c>
    </row>
    <row r="1015" spans="1:18" s="313" customFormat="1">
      <c r="A1015" s="339"/>
      <c r="B1015" s="339"/>
      <c r="C1015" s="339"/>
      <c r="D1015" s="334" t="s">
        <v>203</v>
      </c>
      <c r="E1015" s="335">
        <v>56</v>
      </c>
      <c r="F1015" s="336">
        <v>0</v>
      </c>
      <c r="G1015" s="337">
        <v>0</v>
      </c>
      <c r="H1015" s="337">
        <v>0</v>
      </c>
      <c r="I1015" s="337">
        <v>12306.623869999999</v>
      </c>
      <c r="J1015" s="337">
        <v>1839.6464099999998</v>
      </c>
      <c r="K1015" s="337">
        <v>14146.270279999999</v>
      </c>
      <c r="L1015" s="337">
        <v>26920.937389999999</v>
      </c>
      <c r="M1015" s="337">
        <v>6297.5707899999998</v>
      </c>
      <c r="N1015" s="337">
        <v>33218.508179999997</v>
      </c>
      <c r="O1015" s="337">
        <v>47364.778460000001</v>
      </c>
      <c r="P1015" s="337">
        <v>49425.287360000002</v>
      </c>
      <c r="Q1015" s="337">
        <v>0</v>
      </c>
      <c r="R1015" s="338">
        <v>49425.287360000002</v>
      </c>
    </row>
    <row r="1016" spans="1:18" s="313" customFormat="1">
      <c r="A1016" s="339"/>
      <c r="B1016" s="334" t="s">
        <v>7</v>
      </c>
      <c r="C1016" s="334" t="s">
        <v>7</v>
      </c>
      <c r="D1016" s="334" t="s">
        <v>7</v>
      </c>
      <c r="E1016" s="335">
        <v>24</v>
      </c>
      <c r="F1016" s="336">
        <v>0</v>
      </c>
      <c r="G1016" s="337">
        <v>0</v>
      </c>
      <c r="H1016" s="337">
        <v>0</v>
      </c>
      <c r="I1016" s="337">
        <v>6990.1992799999998</v>
      </c>
      <c r="J1016" s="337">
        <v>427.76940999999999</v>
      </c>
      <c r="K1016" s="337">
        <v>7417.9686900000006</v>
      </c>
      <c r="L1016" s="337">
        <v>14320.948480000001</v>
      </c>
      <c r="M1016" s="337">
        <v>1537.8079399999999</v>
      </c>
      <c r="N1016" s="337">
        <v>15858.75642</v>
      </c>
      <c r="O1016" s="337">
        <v>23276.725109999999</v>
      </c>
      <c r="P1016" s="337">
        <v>29330.06523</v>
      </c>
      <c r="Q1016" s="337">
        <v>0</v>
      </c>
      <c r="R1016" s="338">
        <v>29330.06523</v>
      </c>
    </row>
    <row r="1017" spans="1:18" s="313" customFormat="1">
      <c r="A1017" s="339"/>
      <c r="B1017" s="334" t="s">
        <v>8</v>
      </c>
      <c r="C1017" s="334" t="s">
        <v>216</v>
      </c>
      <c r="D1017" s="334" t="s">
        <v>89</v>
      </c>
      <c r="E1017" s="335">
        <v>48</v>
      </c>
      <c r="F1017" s="336">
        <v>0</v>
      </c>
      <c r="G1017" s="337">
        <v>0</v>
      </c>
      <c r="H1017" s="337">
        <v>0</v>
      </c>
      <c r="I1017" s="337">
        <v>16087.173720000001</v>
      </c>
      <c r="J1017" s="337">
        <v>1884.72758</v>
      </c>
      <c r="K1017" s="337">
        <v>17971.901300000001</v>
      </c>
      <c r="L1017" s="337">
        <v>44420.171009999998</v>
      </c>
      <c r="M1017" s="337">
        <v>6392.9415499999996</v>
      </c>
      <c r="N1017" s="337">
        <v>50813.112560000001</v>
      </c>
      <c r="O1017" s="337">
        <v>68785.013860000006</v>
      </c>
      <c r="P1017" s="337">
        <v>47518.024939999996</v>
      </c>
      <c r="Q1017" s="337">
        <v>0</v>
      </c>
      <c r="R1017" s="338">
        <v>47518.024939999996</v>
      </c>
    </row>
    <row r="1018" spans="1:18" s="313" customFormat="1">
      <c r="A1018" s="339"/>
      <c r="B1018" s="339"/>
      <c r="C1018" s="339"/>
      <c r="D1018" s="334" t="s">
        <v>8</v>
      </c>
      <c r="E1018" s="335">
        <v>43</v>
      </c>
      <c r="F1018" s="336">
        <v>0</v>
      </c>
      <c r="G1018" s="337">
        <v>0</v>
      </c>
      <c r="H1018" s="337">
        <v>0</v>
      </c>
      <c r="I1018" s="337">
        <v>14433.747310000001</v>
      </c>
      <c r="J1018" s="337">
        <v>1982.8296599999999</v>
      </c>
      <c r="K1018" s="337">
        <v>16416.576970000002</v>
      </c>
      <c r="L1018" s="337">
        <v>30702.588879999999</v>
      </c>
      <c r="M1018" s="337">
        <v>4818.02088</v>
      </c>
      <c r="N1018" s="337">
        <v>35520.609759999999</v>
      </c>
      <c r="O1018" s="337">
        <v>51937.186729999994</v>
      </c>
      <c r="P1018" s="337">
        <v>42124.777560000002</v>
      </c>
      <c r="Q1018" s="337">
        <v>22.727650000000001</v>
      </c>
      <c r="R1018" s="338">
        <v>42147.505210000003</v>
      </c>
    </row>
    <row r="1019" spans="1:18" s="313" customFormat="1">
      <c r="A1019" s="339"/>
      <c r="B1019" s="334" t="s">
        <v>9</v>
      </c>
      <c r="C1019" s="334" t="s">
        <v>9</v>
      </c>
      <c r="D1019" s="334" t="s">
        <v>9</v>
      </c>
      <c r="E1019" s="335">
        <v>134</v>
      </c>
      <c r="F1019" s="336">
        <v>0</v>
      </c>
      <c r="G1019" s="337">
        <v>0</v>
      </c>
      <c r="H1019" s="337">
        <v>0</v>
      </c>
      <c r="I1019" s="337">
        <v>1976.8715400000001</v>
      </c>
      <c r="J1019" s="337">
        <v>637.77893999999992</v>
      </c>
      <c r="K1019" s="337">
        <v>2614.6504799999998</v>
      </c>
      <c r="L1019" s="337">
        <v>3227.2089799999999</v>
      </c>
      <c r="M1019" s="337">
        <v>1621.91615</v>
      </c>
      <c r="N1019" s="337">
        <v>4849.1251299999994</v>
      </c>
      <c r="O1019" s="337">
        <v>7463.7756100000006</v>
      </c>
      <c r="P1019" s="337">
        <v>11790.56185</v>
      </c>
      <c r="Q1019" s="337">
        <v>0</v>
      </c>
      <c r="R1019" s="338">
        <v>11790.56185</v>
      </c>
    </row>
    <row r="1020" spans="1:18" s="313" customFormat="1">
      <c r="A1020" s="339"/>
      <c r="B1020" s="334" t="s">
        <v>226</v>
      </c>
      <c r="C1020" s="334" t="s">
        <v>226</v>
      </c>
      <c r="D1020" s="334" t="s">
        <v>226</v>
      </c>
      <c r="E1020" s="335">
        <v>85</v>
      </c>
      <c r="F1020" s="336">
        <v>0</v>
      </c>
      <c r="G1020" s="337">
        <v>0</v>
      </c>
      <c r="H1020" s="337">
        <v>0</v>
      </c>
      <c r="I1020" s="337">
        <v>1217.8271599999998</v>
      </c>
      <c r="J1020" s="337">
        <v>68.660060000000001</v>
      </c>
      <c r="K1020" s="337">
        <v>1286.48722</v>
      </c>
      <c r="L1020" s="337">
        <v>2087.3492799999999</v>
      </c>
      <c r="M1020" s="337">
        <v>268.87071999999995</v>
      </c>
      <c r="N1020" s="337">
        <v>2356.2199999999998</v>
      </c>
      <c r="O1020" s="337">
        <v>3642.7072200000002</v>
      </c>
      <c r="P1020" s="337">
        <v>10293.59417</v>
      </c>
      <c r="Q1020" s="337">
        <v>0</v>
      </c>
      <c r="R1020" s="338">
        <v>10293.59417</v>
      </c>
    </row>
    <row r="1021" spans="1:18" s="313" customFormat="1">
      <c r="A1021" s="339"/>
      <c r="B1021" s="334" t="s">
        <v>12</v>
      </c>
      <c r="C1021" s="334" t="s">
        <v>229</v>
      </c>
      <c r="D1021" s="334" t="s">
        <v>230</v>
      </c>
      <c r="E1021" s="335">
        <v>65</v>
      </c>
      <c r="F1021" s="336">
        <v>0</v>
      </c>
      <c r="G1021" s="337">
        <v>0</v>
      </c>
      <c r="H1021" s="337">
        <v>0</v>
      </c>
      <c r="I1021" s="337">
        <v>1521.19904</v>
      </c>
      <c r="J1021" s="337">
        <v>39.860680000000002</v>
      </c>
      <c r="K1021" s="337">
        <v>1561.05972</v>
      </c>
      <c r="L1021" s="337">
        <v>2613.31808</v>
      </c>
      <c r="M1021" s="337">
        <v>212.32243</v>
      </c>
      <c r="N1021" s="337">
        <v>2825.6405099999997</v>
      </c>
      <c r="O1021" s="337">
        <v>4386.7002300000004</v>
      </c>
      <c r="P1021" s="337">
        <v>12789.05891</v>
      </c>
      <c r="Q1021" s="337">
        <v>0</v>
      </c>
      <c r="R1021" s="338">
        <v>12789.05891</v>
      </c>
    </row>
    <row r="1022" spans="1:18" s="313" customFormat="1">
      <c r="A1022" s="339"/>
      <c r="B1022" s="339"/>
      <c r="C1022" s="334" t="s">
        <v>12</v>
      </c>
      <c r="D1022" s="334" t="s">
        <v>12</v>
      </c>
      <c r="E1022" s="335">
        <v>26</v>
      </c>
      <c r="F1022" s="336">
        <v>0</v>
      </c>
      <c r="G1022" s="337">
        <v>0</v>
      </c>
      <c r="H1022" s="337">
        <v>0</v>
      </c>
      <c r="I1022" s="337">
        <v>4289.6057499999997</v>
      </c>
      <c r="J1022" s="337">
        <v>372.88315999999998</v>
      </c>
      <c r="K1022" s="337">
        <v>4662.48891</v>
      </c>
      <c r="L1022" s="337">
        <v>6851.79799</v>
      </c>
      <c r="M1022" s="337">
        <v>734.46576000000005</v>
      </c>
      <c r="N1022" s="337">
        <v>7586.2637500000001</v>
      </c>
      <c r="O1022" s="337">
        <v>12248.75266</v>
      </c>
      <c r="P1022" s="337">
        <v>43247.059249999998</v>
      </c>
      <c r="Q1022" s="337">
        <v>0</v>
      </c>
      <c r="R1022" s="338">
        <v>43247.059249999998</v>
      </c>
    </row>
    <row r="1023" spans="1:18" s="313" customFormat="1">
      <c r="A1023" s="339"/>
      <c r="B1023" s="334" t="s">
        <v>234</v>
      </c>
      <c r="C1023" s="334" t="s">
        <v>237</v>
      </c>
      <c r="D1023" s="334" t="s">
        <v>237</v>
      </c>
      <c r="E1023" s="335">
        <v>125</v>
      </c>
      <c r="F1023" s="336">
        <v>0</v>
      </c>
      <c r="G1023" s="337">
        <v>0</v>
      </c>
      <c r="H1023" s="337">
        <v>0</v>
      </c>
      <c r="I1023" s="337">
        <v>3542.01899</v>
      </c>
      <c r="J1023" s="337">
        <v>409.55192999999997</v>
      </c>
      <c r="K1023" s="337">
        <v>3951.5709200000001</v>
      </c>
      <c r="L1023" s="337">
        <v>5674.46299</v>
      </c>
      <c r="M1023" s="337">
        <v>1113.89859</v>
      </c>
      <c r="N1023" s="337">
        <v>6788.3615799999998</v>
      </c>
      <c r="O1023" s="337">
        <v>10739.932500000001</v>
      </c>
      <c r="P1023" s="337">
        <v>25279.584709999999</v>
      </c>
      <c r="Q1023" s="337">
        <v>0</v>
      </c>
      <c r="R1023" s="338">
        <v>25279.584709999999</v>
      </c>
    </row>
    <row r="1024" spans="1:18" s="313" customFormat="1">
      <c r="A1024" s="339"/>
      <c r="B1024" s="334" t="s">
        <v>14</v>
      </c>
      <c r="C1024" s="334" t="s">
        <v>245</v>
      </c>
      <c r="D1024" s="334" t="s">
        <v>245</v>
      </c>
      <c r="E1024" s="335">
        <v>84</v>
      </c>
      <c r="F1024" s="336">
        <v>0</v>
      </c>
      <c r="G1024" s="337">
        <v>0</v>
      </c>
      <c r="H1024" s="337">
        <v>0</v>
      </c>
      <c r="I1024" s="337">
        <v>121.14519</v>
      </c>
      <c r="J1024" s="337">
        <v>0.38593</v>
      </c>
      <c r="K1024" s="337">
        <v>121.53112</v>
      </c>
      <c r="L1024" s="337">
        <v>7.0023400000000002</v>
      </c>
      <c r="M1024" s="337">
        <v>0</v>
      </c>
      <c r="N1024" s="337">
        <v>7.0023400000000002</v>
      </c>
      <c r="O1024" s="337">
        <v>128.53346000000002</v>
      </c>
      <c r="P1024" s="337">
        <v>3019.7154500000001</v>
      </c>
      <c r="Q1024" s="337">
        <v>0</v>
      </c>
      <c r="R1024" s="338">
        <v>3019.7154500000001</v>
      </c>
    </row>
    <row r="1025" spans="1:18" s="313" customFormat="1">
      <c r="A1025" s="339"/>
      <c r="B1025" s="339"/>
      <c r="C1025" s="334" t="s">
        <v>248</v>
      </c>
      <c r="D1025" s="334" t="s">
        <v>248</v>
      </c>
      <c r="E1025" s="335">
        <v>35</v>
      </c>
      <c r="F1025" s="336">
        <v>0</v>
      </c>
      <c r="G1025" s="337">
        <v>0</v>
      </c>
      <c r="H1025" s="337">
        <v>0</v>
      </c>
      <c r="I1025" s="337">
        <v>13065.041369999999</v>
      </c>
      <c r="J1025" s="337">
        <v>1835.7671799999998</v>
      </c>
      <c r="K1025" s="337">
        <v>14900.808550000002</v>
      </c>
      <c r="L1025" s="337">
        <v>32186.188249999999</v>
      </c>
      <c r="M1025" s="337">
        <v>6011.2025999999996</v>
      </c>
      <c r="N1025" s="337">
        <v>38197.390850000003</v>
      </c>
      <c r="O1025" s="337">
        <v>53098.199399999998</v>
      </c>
      <c r="P1025" s="337">
        <v>110580.4118</v>
      </c>
      <c r="Q1025" s="337">
        <v>0</v>
      </c>
      <c r="R1025" s="338">
        <v>110580.4118</v>
      </c>
    </row>
    <row r="1026" spans="1:18" s="313" customFormat="1">
      <c r="A1026" s="339"/>
      <c r="B1026" s="339"/>
      <c r="C1026" s="339"/>
      <c r="D1026" s="339"/>
      <c r="E1026" s="340">
        <v>47</v>
      </c>
      <c r="F1026" s="341">
        <v>0</v>
      </c>
      <c r="G1026" s="342">
        <v>0</v>
      </c>
      <c r="H1026" s="342">
        <v>0</v>
      </c>
      <c r="I1026" s="342">
        <v>4355.8447999999999</v>
      </c>
      <c r="J1026" s="342">
        <v>533.20461</v>
      </c>
      <c r="K1026" s="342">
        <v>4889.0494100000005</v>
      </c>
      <c r="L1026" s="342">
        <v>12795.312310000001</v>
      </c>
      <c r="M1026" s="342">
        <v>1626.7949599999999</v>
      </c>
      <c r="N1026" s="342">
        <v>14422.10727</v>
      </c>
      <c r="O1026" s="342">
        <v>19311.15668</v>
      </c>
      <c r="P1026" s="342">
        <v>29322.473579999998</v>
      </c>
      <c r="Q1026" s="342">
        <v>0</v>
      </c>
      <c r="R1026" s="343">
        <v>29322.473579999998</v>
      </c>
    </row>
    <row r="1027" spans="1:18" s="313" customFormat="1">
      <c r="A1027" s="339"/>
      <c r="B1027" s="339"/>
      <c r="C1027" s="334" t="s">
        <v>250</v>
      </c>
      <c r="D1027" s="334" t="s">
        <v>250</v>
      </c>
      <c r="E1027" s="335">
        <v>73</v>
      </c>
      <c r="F1027" s="336">
        <v>0</v>
      </c>
      <c r="G1027" s="337">
        <v>0</v>
      </c>
      <c r="H1027" s="337">
        <v>0</v>
      </c>
      <c r="I1027" s="337">
        <v>772.19222000000002</v>
      </c>
      <c r="J1027" s="337">
        <v>45.434260000000002</v>
      </c>
      <c r="K1027" s="337">
        <v>817.62648000000002</v>
      </c>
      <c r="L1027" s="337">
        <v>2058.82591</v>
      </c>
      <c r="M1027" s="337">
        <v>609.47587999999996</v>
      </c>
      <c r="N1027" s="337">
        <v>2668.30179</v>
      </c>
      <c r="O1027" s="337">
        <v>3485.9282699999999</v>
      </c>
      <c r="P1027" s="337">
        <v>4511.5921699999999</v>
      </c>
      <c r="Q1027" s="337">
        <v>0</v>
      </c>
      <c r="R1027" s="338">
        <v>4511.5921699999999</v>
      </c>
    </row>
    <row r="1028" spans="1:18" s="313" customFormat="1">
      <c r="A1028" s="339"/>
      <c r="B1028" s="334" t="s">
        <v>15</v>
      </c>
      <c r="C1028" s="334" t="s">
        <v>251</v>
      </c>
      <c r="D1028" s="334" t="s">
        <v>251</v>
      </c>
      <c r="E1028" s="335">
        <v>33</v>
      </c>
      <c r="F1028" s="336">
        <v>0</v>
      </c>
      <c r="G1028" s="337">
        <v>0</v>
      </c>
      <c r="H1028" s="337">
        <v>0</v>
      </c>
      <c r="I1028" s="337">
        <v>11749.5388</v>
      </c>
      <c r="J1028" s="337">
        <v>1131.50936</v>
      </c>
      <c r="K1028" s="337">
        <v>12881.04816</v>
      </c>
      <c r="L1028" s="337">
        <v>23563.770969999998</v>
      </c>
      <c r="M1028" s="337">
        <v>3223.0415699999999</v>
      </c>
      <c r="N1028" s="337">
        <v>26786.812539999999</v>
      </c>
      <c r="O1028" s="337">
        <v>39667.860700000005</v>
      </c>
      <c r="P1028" s="337">
        <v>103842.61076000001</v>
      </c>
      <c r="Q1028" s="337">
        <v>0</v>
      </c>
      <c r="R1028" s="338">
        <v>103842.61076000001</v>
      </c>
    </row>
    <row r="1029" spans="1:18" s="313" customFormat="1">
      <c r="A1029" s="339"/>
      <c r="B1029" s="334" t="s">
        <v>16</v>
      </c>
      <c r="C1029" s="334" t="s">
        <v>254</v>
      </c>
      <c r="D1029" s="334" t="s">
        <v>257</v>
      </c>
      <c r="E1029" s="335">
        <v>74</v>
      </c>
      <c r="F1029" s="336">
        <v>0</v>
      </c>
      <c r="G1029" s="337">
        <v>0</v>
      </c>
      <c r="H1029" s="337">
        <v>0</v>
      </c>
      <c r="I1029" s="337">
        <v>2972.9520200000002</v>
      </c>
      <c r="J1029" s="337">
        <v>102.63064</v>
      </c>
      <c r="K1029" s="337">
        <v>3075.58266</v>
      </c>
      <c r="L1029" s="337">
        <v>3744.6439500000001</v>
      </c>
      <c r="M1029" s="337">
        <v>429.74182000000002</v>
      </c>
      <c r="N1029" s="337">
        <v>4174.3857699999999</v>
      </c>
      <c r="O1029" s="337">
        <v>7249.9684299999999</v>
      </c>
      <c r="P1029" s="337">
        <v>17088.347160000001</v>
      </c>
      <c r="Q1029" s="337">
        <v>0</v>
      </c>
      <c r="R1029" s="338">
        <v>17088.347160000001</v>
      </c>
    </row>
    <row r="1030" spans="1:18" s="313" customFormat="1">
      <c r="A1030" s="339"/>
      <c r="B1030" s="339"/>
      <c r="C1030" s="334" t="s">
        <v>259</v>
      </c>
      <c r="D1030" s="334" t="s">
        <v>259</v>
      </c>
      <c r="E1030" s="335">
        <v>119</v>
      </c>
      <c r="F1030" s="336">
        <v>0</v>
      </c>
      <c r="G1030" s="337">
        <v>0</v>
      </c>
      <c r="H1030" s="337">
        <v>0</v>
      </c>
      <c r="I1030" s="337">
        <v>273.01407</v>
      </c>
      <c r="J1030" s="337">
        <v>6.2805600000000004</v>
      </c>
      <c r="K1030" s="337">
        <v>279.29462999999998</v>
      </c>
      <c r="L1030" s="337">
        <v>316.85840000000002</v>
      </c>
      <c r="M1030" s="337">
        <v>0</v>
      </c>
      <c r="N1030" s="337">
        <v>316.85840000000002</v>
      </c>
      <c r="O1030" s="337">
        <v>596.15303000000006</v>
      </c>
      <c r="P1030" s="337">
        <v>3753.0544799999998</v>
      </c>
      <c r="Q1030" s="337">
        <v>0</v>
      </c>
      <c r="R1030" s="338">
        <v>3753.0544799999998</v>
      </c>
    </row>
    <row r="1031" spans="1:18" s="313" customFormat="1">
      <c r="A1031" s="339"/>
      <c r="B1031" s="339"/>
      <c r="C1031" s="334" t="s">
        <v>261</v>
      </c>
      <c r="D1031" s="334" t="s">
        <v>262</v>
      </c>
      <c r="E1031" s="335">
        <v>83</v>
      </c>
      <c r="F1031" s="336">
        <v>0</v>
      </c>
      <c r="G1031" s="337">
        <v>0</v>
      </c>
      <c r="H1031" s="337">
        <v>0</v>
      </c>
      <c r="I1031" s="337">
        <v>2035.6810399999999</v>
      </c>
      <c r="J1031" s="337">
        <v>206.35247000000001</v>
      </c>
      <c r="K1031" s="337">
        <v>2242.0335099999998</v>
      </c>
      <c r="L1031" s="337">
        <v>4421.6259300000002</v>
      </c>
      <c r="M1031" s="337">
        <v>223.47745</v>
      </c>
      <c r="N1031" s="337">
        <v>4645.1033799999996</v>
      </c>
      <c r="O1031" s="337">
        <v>6887.1368899999998</v>
      </c>
      <c r="P1031" s="337">
        <v>10788.574919999999</v>
      </c>
      <c r="Q1031" s="337">
        <v>0</v>
      </c>
      <c r="R1031" s="338">
        <v>10788.574919999999</v>
      </c>
    </row>
    <row r="1032" spans="1:18" s="313" customFormat="1">
      <c r="A1032" s="339"/>
      <c r="B1032" s="339"/>
      <c r="C1032" s="334" t="s">
        <v>16</v>
      </c>
      <c r="D1032" s="334" t="s">
        <v>263</v>
      </c>
      <c r="E1032" s="335">
        <v>132</v>
      </c>
      <c r="F1032" s="336">
        <v>0</v>
      </c>
      <c r="G1032" s="337">
        <v>0</v>
      </c>
      <c r="H1032" s="337">
        <v>0</v>
      </c>
      <c r="I1032" s="337">
        <v>6374.5660800000005</v>
      </c>
      <c r="J1032" s="337">
        <v>1064.6431299999999</v>
      </c>
      <c r="K1032" s="337">
        <v>7439.20921</v>
      </c>
      <c r="L1032" s="337">
        <v>26814.273010000001</v>
      </c>
      <c r="M1032" s="337">
        <v>6334.7428300000001</v>
      </c>
      <c r="N1032" s="337">
        <v>33149.01584</v>
      </c>
      <c r="O1032" s="337">
        <v>40588.225049999994</v>
      </c>
      <c r="P1032" s="337">
        <v>0</v>
      </c>
      <c r="Q1032" s="337">
        <v>0</v>
      </c>
      <c r="R1032" s="338">
        <v>0</v>
      </c>
    </row>
    <row r="1033" spans="1:18" s="313" customFormat="1">
      <c r="A1033" s="339"/>
      <c r="B1033" s="339"/>
      <c r="C1033" s="339"/>
      <c r="D1033" s="334" t="s">
        <v>73</v>
      </c>
      <c r="E1033" s="335">
        <v>133</v>
      </c>
      <c r="F1033" s="336">
        <v>0</v>
      </c>
      <c r="G1033" s="337">
        <v>0</v>
      </c>
      <c r="H1033" s="337">
        <v>0</v>
      </c>
      <c r="I1033" s="337">
        <v>11089.887650000001</v>
      </c>
      <c r="J1033" s="337">
        <v>1244.64364</v>
      </c>
      <c r="K1033" s="337">
        <v>12334.531289999999</v>
      </c>
      <c r="L1033" s="337">
        <v>31295.124929999998</v>
      </c>
      <c r="M1033" s="337">
        <v>6130.7088300000005</v>
      </c>
      <c r="N1033" s="337">
        <v>37425.833760000001</v>
      </c>
      <c r="O1033" s="337">
        <v>49760.36505</v>
      </c>
      <c r="P1033" s="337">
        <v>5053.9476500000001</v>
      </c>
      <c r="Q1033" s="337">
        <v>0</v>
      </c>
      <c r="R1033" s="338">
        <v>5053.9476500000001</v>
      </c>
    </row>
    <row r="1034" spans="1:18" s="313" customFormat="1">
      <c r="A1034" s="339"/>
      <c r="B1034" s="339"/>
      <c r="C1034" s="339"/>
      <c r="D1034" s="334" t="s">
        <v>264</v>
      </c>
      <c r="E1034" s="335">
        <v>82</v>
      </c>
      <c r="F1034" s="336">
        <v>0</v>
      </c>
      <c r="G1034" s="337">
        <v>0</v>
      </c>
      <c r="H1034" s="337">
        <v>0</v>
      </c>
      <c r="I1034" s="337">
        <v>8270.1141500000012</v>
      </c>
      <c r="J1034" s="337">
        <v>2877.9339500000001</v>
      </c>
      <c r="K1034" s="337">
        <v>11148.0481</v>
      </c>
      <c r="L1034" s="337">
        <v>46976.993820000003</v>
      </c>
      <c r="M1034" s="337">
        <v>11365.45174</v>
      </c>
      <c r="N1034" s="337">
        <v>58342.44556</v>
      </c>
      <c r="O1034" s="337">
        <v>69490.493659999993</v>
      </c>
      <c r="P1034" s="337">
        <v>19995.484539999998</v>
      </c>
      <c r="Q1034" s="337">
        <v>0</v>
      </c>
      <c r="R1034" s="338">
        <v>19995.484539999998</v>
      </c>
    </row>
    <row r="1035" spans="1:18" s="313" customFormat="1">
      <c r="A1035" s="339"/>
      <c r="B1035" s="339"/>
      <c r="C1035" s="339"/>
      <c r="D1035" s="334" t="s">
        <v>78</v>
      </c>
      <c r="E1035" s="335">
        <v>118</v>
      </c>
      <c r="F1035" s="336">
        <v>0</v>
      </c>
      <c r="G1035" s="337">
        <v>0</v>
      </c>
      <c r="H1035" s="337">
        <v>0</v>
      </c>
      <c r="I1035" s="337">
        <v>2232.6772999999998</v>
      </c>
      <c r="J1035" s="337">
        <v>694.86344999999994</v>
      </c>
      <c r="K1035" s="337">
        <v>2927.5407500000001</v>
      </c>
      <c r="L1035" s="337">
        <v>15576.32036</v>
      </c>
      <c r="M1035" s="337">
        <v>6200.5660699999999</v>
      </c>
      <c r="N1035" s="337">
        <v>21776.886429999999</v>
      </c>
      <c r="O1035" s="337">
        <v>24704.427179999999</v>
      </c>
      <c r="P1035" s="337">
        <v>4797.9043899999997</v>
      </c>
      <c r="Q1035" s="337">
        <v>0</v>
      </c>
      <c r="R1035" s="338">
        <v>4797.9043899999997</v>
      </c>
    </row>
    <row r="1036" spans="1:18" s="313" customFormat="1">
      <c r="A1036" s="339"/>
      <c r="B1036" s="339"/>
      <c r="C1036" s="339"/>
      <c r="D1036" s="334" t="s">
        <v>16</v>
      </c>
      <c r="E1036" s="335">
        <v>44</v>
      </c>
      <c r="F1036" s="336">
        <v>0</v>
      </c>
      <c r="G1036" s="337">
        <v>0</v>
      </c>
      <c r="H1036" s="337">
        <v>0</v>
      </c>
      <c r="I1036" s="337">
        <v>17862.926170000002</v>
      </c>
      <c r="J1036" s="337">
        <v>2002.0960299999999</v>
      </c>
      <c r="K1036" s="337">
        <v>19865.022199999999</v>
      </c>
      <c r="L1036" s="337">
        <v>31444.335899999998</v>
      </c>
      <c r="M1036" s="337">
        <v>5285.1675800000003</v>
      </c>
      <c r="N1036" s="337">
        <v>36729.503479999999</v>
      </c>
      <c r="O1036" s="337">
        <v>56594.525679999999</v>
      </c>
      <c r="P1036" s="337">
        <v>82346.064559999999</v>
      </c>
      <c r="Q1036" s="337">
        <v>0</v>
      </c>
      <c r="R1036" s="338">
        <v>82346.064559999999</v>
      </c>
    </row>
    <row r="1037" spans="1:18" s="313" customFormat="1">
      <c r="A1037" s="339"/>
      <c r="B1037" s="339"/>
      <c r="C1037" s="339"/>
      <c r="D1037" s="339"/>
      <c r="E1037" s="340">
        <v>116</v>
      </c>
      <c r="F1037" s="341">
        <v>0</v>
      </c>
      <c r="G1037" s="342">
        <v>0</v>
      </c>
      <c r="H1037" s="342">
        <v>0</v>
      </c>
      <c r="I1037" s="342">
        <v>8177.0088599999999</v>
      </c>
      <c r="J1037" s="342">
        <v>1281.5724</v>
      </c>
      <c r="K1037" s="342">
        <v>9458.581259999999</v>
      </c>
      <c r="L1037" s="342">
        <v>27199.752230000002</v>
      </c>
      <c r="M1037" s="342">
        <v>3974.5006699999999</v>
      </c>
      <c r="N1037" s="342">
        <v>31174.252899999999</v>
      </c>
      <c r="O1037" s="342">
        <v>40632.834159999999</v>
      </c>
      <c r="P1037" s="342">
        <v>30949.3868</v>
      </c>
      <c r="Q1037" s="342">
        <v>0</v>
      </c>
      <c r="R1037" s="343">
        <v>30949.3868</v>
      </c>
    </row>
    <row r="1038" spans="1:18" s="313" customFormat="1">
      <c r="A1038" s="339"/>
      <c r="B1038" s="339"/>
      <c r="C1038" s="339"/>
      <c r="D1038" s="334" t="s">
        <v>60</v>
      </c>
      <c r="E1038" s="335">
        <v>17</v>
      </c>
      <c r="F1038" s="336">
        <v>0</v>
      </c>
      <c r="G1038" s="337">
        <v>0</v>
      </c>
      <c r="H1038" s="337">
        <v>0</v>
      </c>
      <c r="I1038" s="337">
        <v>13132.628000000001</v>
      </c>
      <c r="J1038" s="337">
        <v>2314.4488500000002</v>
      </c>
      <c r="K1038" s="337">
        <v>15447.076849999999</v>
      </c>
      <c r="L1038" s="337">
        <v>48550.885979999999</v>
      </c>
      <c r="M1038" s="337">
        <v>13841.587019999999</v>
      </c>
      <c r="N1038" s="337">
        <v>62392.472999999998</v>
      </c>
      <c r="O1038" s="337">
        <v>77839.549849999996</v>
      </c>
      <c r="P1038" s="337">
        <v>35277.432179999996</v>
      </c>
      <c r="Q1038" s="337">
        <v>0</v>
      </c>
      <c r="R1038" s="338">
        <v>35277.432179999996</v>
      </c>
    </row>
    <row r="1039" spans="1:18" s="313" customFormat="1">
      <c r="A1039" s="339"/>
      <c r="B1039" s="339"/>
      <c r="C1039" s="339"/>
      <c r="D1039" s="339"/>
      <c r="E1039" s="340">
        <v>126</v>
      </c>
      <c r="F1039" s="341">
        <v>0</v>
      </c>
      <c r="G1039" s="342">
        <v>0</v>
      </c>
      <c r="H1039" s="342">
        <v>0</v>
      </c>
      <c r="I1039" s="342">
        <v>4469.9129400000002</v>
      </c>
      <c r="J1039" s="342">
        <v>1930.4812400000001</v>
      </c>
      <c r="K1039" s="342">
        <v>6400.3941799999993</v>
      </c>
      <c r="L1039" s="342">
        <v>24273.600460000001</v>
      </c>
      <c r="M1039" s="342">
        <v>9919.8433499999992</v>
      </c>
      <c r="N1039" s="342">
        <v>34193.443810000004</v>
      </c>
      <c r="O1039" s="342">
        <v>40593.83799</v>
      </c>
      <c r="P1039" s="342">
        <v>6698.5140000000001</v>
      </c>
      <c r="Q1039" s="342">
        <v>0</v>
      </c>
      <c r="R1039" s="343">
        <v>6698.5140000000001</v>
      </c>
    </row>
    <row r="1040" spans="1:18" s="313" customFormat="1">
      <c r="A1040" s="339"/>
      <c r="B1040" s="339"/>
      <c r="C1040" s="339"/>
      <c r="D1040" s="334" t="s">
        <v>82</v>
      </c>
      <c r="E1040" s="335">
        <v>49</v>
      </c>
      <c r="F1040" s="336">
        <v>0</v>
      </c>
      <c r="G1040" s="337">
        <v>0</v>
      </c>
      <c r="H1040" s="337">
        <v>0</v>
      </c>
      <c r="I1040" s="337">
        <v>4284.2812199999998</v>
      </c>
      <c r="J1040" s="337">
        <v>471.03189000000003</v>
      </c>
      <c r="K1040" s="337">
        <v>4755.3131100000001</v>
      </c>
      <c r="L1040" s="337">
        <v>8051.56232</v>
      </c>
      <c r="M1040" s="337">
        <v>1130.4517499999999</v>
      </c>
      <c r="N1040" s="337">
        <v>9182.0140700000011</v>
      </c>
      <c r="O1040" s="337">
        <v>13937.32718</v>
      </c>
      <c r="P1040" s="337">
        <v>19615.972989999998</v>
      </c>
      <c r="Q1040" s="337">
        <v>0</v>
      </c>
      <c r="R1040" s="338">
        <v>19615.972989999998</v>
      </c>
    </row>
    <row r="1041" spans="1:18" s="313" customFormat="1">
      <c r="A1041" s="339"/>
      <c r="B1041" s="339"/>
      <c r="C1041" s="339"/>
      <c r="D1041" s="334" t="s">
        <v>67</v>
      </c>
      <c r="E1041" s="335">
        <v>1</v>
      </c>
      <c r="F1041" s="336">
        <v>0</v>
      </c>
      <c r="G1041" s="337">
        <v>0</v>
      </c>
      <c r="H1041" s="337">
        <v>0</v>
      </c>
      <c r="I1041" s="337">
        <v>88445.601049999997</v>
      </c>
      <c r="J1041" s="337">
        <v>9306.0964000000004</v>
      </c>
      <c r="K1041" s="337">
        <v>97751.697450000007</v>
      </c>
      <c r="L1041" s="337">
        <v>595440.97894000006</v>
      </c>
      <c r="M1041" s="337">
        <v>607931.24664999999</v>
      </c>
      <c r="N1041" s="337">
        <v>1203372.2255899999</v>
      </c>
      <c r="O1041" s="337">
        <v>1301123.92304</v>
      </c>
      <c r="P1041" s="337">
        <v>1445199.77709</v>
      </c>
      <c r="Q1041" s="337">
        <v>88.35502000000001</v>
      </c>
      <c r="R1041" s="338">
        <v>1445288.1321099999</v>
      </c>
    </row>
    <row r="1042" spans="1:18" s="313" customFormat="1">
      <c r="A1042" s="339"/>
      <c r="B1042" s="339"/>
      <c r="C1042" s="339"/>
      <c r="D1042" s="334" t="s">
        <v>63</v>
      </c>
      <c r="E1042" s="335">
        <v>2</v>
      </c>
      <c r="F1042" s="336">
        <v>0</v>
      </c>
      <c r="G1042" s="337">
        <v>0</v>
      </c>
      <c r="H1042" s="337">
        <v>0</v>
      </c>
      <c r="I1042" s="337">
        <v>26560.445339999998</v>
      </c>
      <c r="J1042" s="337">
        <v>4584.5879000000004</v>
      </c>
      <c r="K1042" s="337">
        <v>31145.033239999997</v>
      </c>
      <c r="L1042" s="337">
        <v>75507.089139999996</v>
      </c>
      <c r="M1042" s="337">
        <v>19845.741760000001</v>
      </c>
      <c r="N1042" s="337">
        <v>95352.830900000001</v>
      </c>
      <c r="O1042" s="337">
        <v>126497.86414000001</v>
      </c>
      <c r="P1042" s="337">
        <v>87799.739849999998</v>
      </c>
      <c r="Q1042" s="337">
        <v>0</v>
      </c>
      <c r="R1042" s="338">
        <v>87799.739849999998</v>
      </c>
    </row>
    <row r="1043" spans="1:18" s="313" customFormat="1">
      <c r="A1043" s="339"/>
      <c r="B1043" s="339"/>
      <c r="C1043" s="339"/>
      <c r="D1043" s="334" t="s">
        <v>64</v>
      </c>
      <c r="E1043" s="335">
        <v>117</v>
      </c>
      <c r="F1043" s="336">
        <v>0</v>
      </c>
      <c r="G1043" s="337">
        <v>0</v>
      </c>
      <c r="H1043" s="337">
        <v>0</v>
      </c>
      <c r="I1043" s="337">
        <v>8581.7350299999998</v>
      </c>
      <c r="J1043" s="337">
        <v>841.50234</v>
      </c>
      <c r="K1043" s="337">
        <v>9423.2373699999989</v>
      </c>
      <c r="L1043" s="337">
        <v>21807.20435</v>
      </c>
      <c r="M1043" s="337">
        <v>2420.15346</v>
      </c>
      <c r="N1043" s="337">
        <v>24227.357809999998</v>
      </c>
      <c r="O1043" s="337">
        <v>33650.595179999997</v>
      </c>
      <c r="P1043" s="337">
        <v>30895.726210000001</v>
      </c>
      <c r="Q1043" s="337">
        <v>0</v>
      </c>
      <c r="R1043" s="338">
        <v>30895.726210000001</v>
      </c>
    </row>
    <row r="1044" spans="1:18" s="313" customFormat="1">
      <c r="A1044" s="339"/>
      <c r="B1044" s="339"/>
      <c r="C1044" s="339"/>
      <c r="D1044" s="334" t="s">
        <v>84</v>
      </c>
      <c r="E1044" s="335">
        <v>22</v>
      </c>
      <c r="F1044" s="336">
        <v>0</v>
      </c>
      <c r="G1044" s="337">
        <v>0</v>
      </c>
      <c r="H1044" s="337">
        <v>0</v>
      </c>
      <c r="I1044" s="337">
        <v>29357.823170000003</v>
      </c>
      <c r="J1044" s="337">
        <v>3935.8116299999997</v>
      </c>
      <c r="K1044" s="337">
        <v>33293.6348</v>
      </c>
      <c r="L1044" s="337">
        <v>94938.098610000001</v>
      </c>
      <c r="M1044" s="337">
        <v>13331.493259999999</v>
      </c>
      <c r="N1044" s="337">
        <v>108269.59187</v>
      </c>
      <c r="O1044" s="337">
        <v>141563.22666999997</v>
      </c>
      <c r="P1044" s="337">
        <v>110898.12865</v>
      </c>
      <c r="Q1044" s="337">
        <v>3.4836799999999997</v>
      </c>
      <c r="R1044" s="338">
        <v>110901.61233</v>
      </c>
    </row>
    <row r="1045" spans="1:18" s="313" customFormat="1">
      <c r="A1045" s="339"/>
      <c r="B1045" s="339"/>
      <c r="C1045" s="339"/>
      <c r="D1045" s="334" t="s">
        <v>68</v>
      </c>
      <c r="E1045" s="335">
        <v>31</v>
      </c>
      <c r="F1045" s="336">
        <v>0</v>
      </c>
      <c r="G1045" s="337">
        <v>0</v>
      </c>
      <c r="H1045" s="337">
        <v>0</v>
      </c>
      <c r="I1045" s="337">
        <v>43350.565759999998</v>
      </c>
      <c r="J1045" s="337">
        <v>9087.094070000001</v>
      </c>
      <c r="K1045" s="337">
        <v>52437.659829999997</v>
      </c>
      <c r="L1045" s="337">
        <v>169788.50234000001</v>
      </c>
      <c r="M1045" s="337">
        <v>32653.01698</v>
      </c>
      <c r="N1045" s="337">
        <v>202441.51931999999</v>
      </c>
      <c r="O1045" s="337">
        <v>254879.17915000001</v>
      </c>
      <c r="P1045" s="337">
        <v>131374.46460000001</v>
      </c>
      <c r="Q1045" s="337">
        <v>0</v>
      </c>
      <c r="R1045" s="338">
        <v>131374.46460000001</v>
      </c>
    </row>
    <row r="1046" spans="1:18" s="313" customFormat="1">
      <c r="A1046" s="339"/>
      <c r="B1046" s="339"/>
      <c r="C1046" s="339"/>
      <c r="D1046" s="334" t="s">
        <v>83</v>
      </c>
      <c r="E1046" s="335">
        <v>67</v>
      </c>
      <c r="F1046" s="336">
        <v>0</v>
      </c>
      <c r="G1046" s="337">
        <v>0</v>
      </c>
      <c r="H1046" s="337">
        <v>0</v>
      </c>
      <c r="I1046" s="337">
        <v>14254.79493</v>
      </c>
      <c r="J1046" s="337">
        <v>2269.3973700000001</v>
      </c>
      <c r="K1046" s="337">
        <v>16524.192300000002</v>
      </c>
      <c r="L1046" s="337">
        <v>39068.713210000002</v>
      </c>
      <c r="M1046" s="337">
        <v>4873.7790300000006</v>
      </c>
      <c r="N1046" s="337">
        <v>43942.49224</v>
      </c>
      <c r="O1046" s="337">
        <v>60466.684540000002</v>
      </c>
      <c r="P1046" s="337">
        <v>50088.987059999999</v>
      </c>
      <c r="Q1046" s="337">
        <v>0</v>
      </c>
      <c r="R1046" s="338">
        <v>50088.987059999999</v>
      </c>
    </row>
    <row r="1047" spans="1:18" s="313" customFormat="1">
      <c r="A1047" s="339"/>
      <c r="B1047" s="339"/>
      <c r="C1047" s="339"/>
      <c r="D1047" s="334" t="s">
        <v>69</v>
      </c>
      <c r="E1047" s="335">
        <v>4</v>
      </c>
      <c r="F1047" s="336">
        <v>0</v>
      </c>
      <c r="G1047" s="337">
        <v>0</v>
      </c>
      <c r="H1047" s="337">
        <v>0</v>
      </c>
      <c r="I1047" s="337">
        <v>25236.249399999997</v>
      </c>
      <c r="J1047" s="337">
        <v>4410.6615099999999</v>
      </c>
      <c r="K1047" s="337">
        <v>29646.910909999999</v>
      </c>
      <c r="L1047" s="337">
        <v>113831.56771999999</v>
      </c>
      <c r="M1047" s="337">
        <v>26789.92625</v>
      </c>
      <c r="N1047" s="337">
        <v>140621.49397000001</v>
      </c>
      <c r="O1047" s="337">
        <v>170268.40487999999</v>
      </c>
      <c r="P1047" s="337">
        <v>106649.93468000001</v>
      </c>
      <c r="Q1047" s="337">
        <v>0.62117</v>
      </c>
      <c r="R1047" s="338">
        <v>106650.55584999999</v>
      </c>
    </row>
    <row r="1048" spans="1:18" s="313" customFormat="1">
      <c r="A1048" s="339"/>
      <c r="B1048" s="339"/>
      <c r="C1048" s="339"/>
      <c r="D1048" s="334" t="s">
        <v>269</v>
      </c>
      <c r="E1048" s="335">
        <v>46</v>
      </c>
      <c r="F1048" s="336">
        <v>0</v>
      </c>
      <c r="G1048" s="337">
        <v>0</v>
      </c>
      <c r="H1048" s="337">
        <v>0</v>
      </c>
      <c r="I1048" s="337">
        <v>3625.95003</v>
      </c>
      <c r="J1048" s="337">
        <v>630.48743000000002</v>
      </c>
      <c r="K1048" s="337">
        <v>4256.4374600000001</v>
      </c>
      <c r="L1048" s="337">
        <v>10182.817640000001</v>
      </c>
      <c r="M1048" s="337">
        <v>810.51414999999997</v>
      </c>
      <c r="N1048" s="337">
        <v>10993.331789999998</v>
      </c>
      <c r="O1048" s="337">
        <v>15249.769249999999</v>
      </c>
      <c r="P1048" s="337">
        <v>23141.806210000002</v>
      </c>
      <c r="Q1048" s="337">
        <v>0</v>
      </c>
      <c r="R1048" s="338">
        <v>23141.806210000002</v>
      </c>
    </row>
    <row r="1049" spans="1:18" s="313" customFormat="1">
      <c r="A1049" s="339"/>
      <c r="B1049" s="339"/>
      <c r="C1049" s="339"/>
      <c r="D1049" s="334" t="s">
        <v>77</v>
      </c>
      <c r="E1049" s="335">
        <v>14</v>
      </c>
      <c r="F1049" s="336">
        <v>0</v>
      </c>
      <c r="G1049" s="337">
        <v>0</v>
      </c>
      <c r="H1049" s="337">
        <v>0</v>
      </c>
      <c r="I1049" s="337">
        <v>12668.272359999999</v>
      </c>
      <c r="J1049" s="337">
        <v>1819.0728700000002</v>
      </c>
      <c r="K1049" s="337">
        <v>14487.345230000001</v>
      </c>
      <c r="L1049" s="337">
        <v>26866.129920000003</v>
      </c>
      <c r="M1049" s="337">
        <v>3150.32699</v>
      </c>
      <c r="N1049" s="337">
        <v>30016.456910000001</v>
      </c>
      <c r="O1049" s="337">
        <v>44503.80214</v>
      </c>
      <c r="P1049" s="337">
        <v>76297.742870000002</v>
      </c>
      <c r="Q1049" s="337">
        <v>0</v>
      </c>
      <c r="R1049" s="338">
        <v>76297.742870000002</v>
      </c>
    </row>
    <row r="1050" spans="1:18" s="313" customFormat="1">
      <c r="A1050" s="339"/>
      <c r="B1050" s="339"/>
      <c r="C1050" s="339"/>
      <c r="D1050" s="339"/>
      <c r="E1050" s="340">
        <v>23</v>
      </c>
      <c r="F1050" s="341">
        <v>0</v>
      </c>
      <c r="G1050" s="342">
        <v>0</v>
      </c>
      <c r="H1050" s="342">
        <v>0</v>
      </c>
      <c r="I1050" s="342">
        <v>27571.573909999999</v>
      </c>
      <c r="J1050" s="342">
        <v>4575.2007199999998</v>
      </c>
      <c r="K1050" s="342">
        <v>32146.77463</v>
      </c>
      <c r="L1050" s="342">
        <v>74958.748909999995</v>
      </c>
      <c r="M1050" s="342">
        <v>9817.1222200000011</v>
      </c>
      <c r="N1050" s="342">
        <v>84775.87113</v>
      </c>
      <c r="O1050" s="342">
        <v>116922.64576</v>
      </c>
      <c r="P1050" s="342">
        <v>62928.53039</v>
      </c>
      <c r="Q1050" s="342">
        <v>0</v>
      </c>
      <c r="R1050" s="343">
        <v>62928.53039</v>
      </c>
    </row>
    <row r="1051" spans="1:18" s="313" customFormat="1">
      <c r="A1051" s="339"/>
      <c r="B1051" s="339"/>
      <c r="C1051" s="339"/>
      <c r="D1051" s="339"/>
      <c r="E1051" s="340">
        <v>71</v>
      </c>
      <c r="F1051" s="341">
        <v>0</v>
      </c>
      <c r="G1051" s="342">
        <v>0</v>
      </c>
      <c r="H1051" s="342">
        <v>0</v>
      </c>
      <c r="I1051" s="342">
        <v>16744.624240000001</v>
      </c>
      <c r="J1051" s="342">
        <v>4055.47253</v>
      </c>
      <c r="K1051" s="342">
        <v>20800.09677</v>
      </c>
      <c r="L1051" s="342">
        <v>63400.623319999999</v>
      </c>
      <c r="M1051" s="342">
        <v>10962.16108</v>
      </c>
      <c r="N1051" s="342">
        <v>74362.784400000004</v>
      </c>
      <c r="O1051" s="342">
        <v>95162.881170000008</v>
      </c>
      <c r="P1051" s="342">
        <v>48992.21243</v>
      </c>
      <c r="Q1051" s="342">
        <v>45.871410000000004</v>
      </c>
      <c r="R1051" s="343">
        <v>49038.083840000007</v>
      </c>
    </row>
    <row r="1052" spans="1:18" s="313" customFormat="1">
      <c r="A1052" s="339"/>
      <c r="B1052" s="339"/>
      <c r="C1052" s="339"/>
      <c r="D1052" s="334" t="s">
        <v>54</v>
      </c>
      <c r="E1052" s="335">
        <v>32</v>
      </c>
      <c r="F1052" s="336">
        <v>0</v>
      </c>
      <c r="G1052" s="337">
        <v>0</v>
      </c>
      <c r="H1052" s="337">
        <v>0</v>
      </c>
      <c r="I1052" s="337">
        <v>9462.9215600000007</v>
      </c>
      <c r="J1052" s="337">
        <v>1009.06277</v>
      </c>
      <c r="K1052" s="337">
        <v>10471.984329999999</v>
      </c>
      <c r="L1052" s="337">
        <v>26311.345530000002</v>
      </c>
      <c r="M1052" s="337">
        <v>2813.25261</v>
      </c>
      <c r="N1052" s="337">
        <v>29124.598140000002</v>
      </c>
      <c r="O1052" s="337">
        <v>39596.582470000001</v>
      </c>
      <c r="P1052" s="337">
        <v>20302.094140000001</v>
      </c>
      <c r="Q1052" s="337">
        <v>0</v>
      </c>
      <c r="R1052" s="338">
        <v>20302.094140000001</v>
      </c>
    </row>
    <row r="1053" spans="1:18" s="313" customFormat="1">
      <c r="A1053" s="339"/>
      <c r="B1053" s="339"/>
      <c r="C1053" s="339"/>
      <c r="D1053" s="334" t="s">
        <v>76</v>
      </c>
      <c r="E1053" s="335">
        <v>45</v>
      </c>
      <c r="F1053" s="336">
        <v>0</v>
      </c>
      <c r="G1053" s="337">
        <v>0</v>
      </c>
      <c r="H1053" s="337">
        <v>0</v>
      </c>
      <c r="I1053" s="337">
        <v>3897.2766799999999</v>
      </c>
      <c r="J1053" s="337">
        <v>423.96472</v>
      </c>
      <c r="K1053" s="337">
        <v>4321.2414000000008</v>
      </c>
      <c r="L1053" s="337">
        <v>10420.324289999999</v>
      </c>
      <c r="M1053" s="337">
        <v>933.44512999999995</v>
      </c>
      <c r="N1053" s="337">
        <v>11353.769420000001</v>
      </c>
      <c r="O1053" s="337">
        <v>15675.01082</v>
      </c>
      <c r="P1053" s="337">
        <v>14229.930490000001</v>
      </c>
      <c r="Q1053" s="337">
        <v>0</v>
      </c>
      <c r="R1053" s="338">
        <v>14229.930490000001</v>
      </c>
    </row>
    <row r="1054" spans="1:18" s="313" customFormat="1">
      <c r="A1054" s="339"/>
      <c r="B1054" s="339"/>
      <c r="C1054" s="339"/>
      <c r="D1054" s="334" t="s">
        <v>70</v>
      </c>
      <c r="E1054" s="335">
        <v>55</v>
      </c>
      <c r="F1054" s="336">
        <v>0</v>
      </c>
      <c r="G1054" s="337">
        <v>0</v>
      </c>
      <c r="H1054" s="337">
        <v>0</v>
      </c>
      <c r="I1054" s="337">
        <v>20840.250940000002</v>
      </c>
      <c r="J1054" s="337">
        <v>7485.3012099999996</v>
      </c>
      <c r="K1054" s="337">
        <v>28325.55215</v>
      </c>
      <c r="L1054" s="337">
        <v>78753.302750000003</v>
      </c>
      <c r="M1054" s="337">
        <v>20287.328109999999</v>
      </c>
      <c r="N1054" s="337">
        <v>99040.630860000005</v>
      </c>
      <c r="O1054" s="337">
        <v>127366.18301000001</v>
      </c>
      <c r="P1054" s="337">
        <v>52215.344880000004</v>
      </c>
      <c r="Q1054" s="337">
        <v>0</v>
      </c>
      <c r="R1054" s="338">
        <v>52215.344880000004</v>
      </c>
    </row>
    <row r="1055" spans="1:18" s="313" customFormat="1">
      <c r="A1055" s="339"/>
      <c r="B1055" s="334" t="s">
        <v>17</v>
      </c>
      <c r="C1055" s="334" t="s">
        <v>275</v>
      </c>
      <c r="D1055" s="334" t="s">
        <v>276</v>
      </c>
      <c r="E1055" s="335">
        <v>81</v>
      </c>
      <c r="F1055" s="336">
        <v>0</v>
      </c>
      <c r="G1055" s="337">
        <v>0</v>
      </c>
      <c r="H1055" s="337">
        <v>0</v>
      </c>
      <c r="I1055" s="337">
        <v>1769.2361299999998</v>
      </c>
      <c r="J1055" s="337">
        <v>86.892740000000003</v>
      </c>
      <c r="K1055" s="337">
        <v>1856.12887</v>
      </c>
      <c r="L1055" s="337">
        <v>2049.9692399999999</v>
      </c>
      <c r="M1055" s="337">
        <v>377.75578000000002</v>
      </c>
      <c r="N1055" s="337">
        <v>2427.7250199999999</v>
      </c>
      <c r="O1055" s="337">
        <v>4283.8538899999994</v>
      </c>
      <c r="P1055" s="337">
        <v>9001.5961199999983</v>
      </c>
      <c r="Q1055" s="337">
        <v>0</v>
      </c>
      <c r="R1055" s="338">
        <v>9001.5961199999983</v>
      </c>
    </row>
    <row r="1056" spans="1:18" s="313" customFormat="1">
      <c r="A1056" s="339"/>
      <c r="B1056" s="334" t="s">
        <v>21</v>
      </c>
      <c r="C1056" s="334" t="s">
        <v>21</v>
      </c>
      <c r="D1056" s="334" t="s">
        <v>288</v>
      </c>
      <c r="E1056" s="335">
        <v>57</v>
      </c>
      <c r="F1056" s="336">
        <v>0</v>
      </c>
      <c r="G1056" s="337">
        <v>0</v>
      </c>
      <c r="H1056" s="337">
        <v>0</v>
      </c>
      <c r="I1056" s="337">
        <v>4562.1127500000002</v>
      </c>
      <c r="J1056" s="337">
        <v>277.80076000000003</v>
      </c>
      <c r="K1056" s="337">
        <v>4839.9135099999994</v>
      </c>
      <c r="L1056" s="337">
        <v>6479.1187099999997</v>
      </c>
      <c r="M1056" s="337">
        <v>804.26185999999996</v>
      </c>
      <c r="N1056" s="337">
        <v>7283.3805700000003</v>
      </c>
      <c r="O1056" s="337">
        <v>12123.29408</v>
      </c>
      <c r="P1056" s="337">
        <v>32047.774579999998</v>
      </c>
      <c r="Q1056" s="337">
        <v>0</v>
      </c>
      <c r="R1056" s="338">
        <v>32047.774579999998</v>
      </c>
    </row>
    <row r="1057" spans="1:18" s="313" customFormat="1">
      <c r="A1057" s="339"/>
      <c r="B1057" s="339"/>
      <c r="C1057" s="339"/>
      <c r="D1057" s="334" t="s">
        <v>21</v>
      </c>
      <c r="E1057" s="335">
        <v>11</v>
      </c>
      <c r="F1057" s="336">
        <v>0</v>
      </c>
      <c r="G1057" s="337">
        <v>0</v>
      </c>
      <c r="H1057" s="337">
        <v>0</v>
      </c>
      <c r="I1057" s="337">
        <v>2733.1289100000004</v>
      </c>
      <c r="J1057" s="337">
        <v>161.92305999999999</v>
      </c>
      <c r="K1057" s="337">
        <v>2895.05197</v>
      </c>
      <c r="L1057" s="337">
        <v>4010.8974199999998</v>
      </c>
      <c r="M1057" s="337">
        <v>324.32294999999999</v>
      </c>
      <c r="N1057" s="337">
        <v>4335.22037</v>
      </c>
      <c r="O1057" s="337">
        <v>7230.2723399999995</v>
      </c>
      <c r="P1057" s="337">
        <v>50771.423990000003</v>
      </c>
      <c r="Q1057" s="337">
        <v>0</v>
      </c>
      <c r="R1057" s="338">
        <v>50771.423990000003</v>
      </c>
    </row>
    <row r="1058" spans="1:18" s="313" customFormat="1">
      <c r="A1058" s="339"/>
      <c r="B1058" s="339"/>
      <c r="C1058" s="339"/>
      <c r="D1058" s="334" t="s">
        <v>449</v>
      </c>
      <c r="E1058" s="335">
        <v>124</v>
      </c>
      <c r="F1058" s="336">
        <v>0</v>
      </c>
      <c r="G1058" s="337">
        <v>0</v>
      </c>
      <c r="H1058" s="337">
        <v>0</v>
      </c>
      <c r="I1058" s="337">
        <v>656.32718</v>
      </c>
      <c r="J1058" s="337">
        <v>58.612660000000005</v>
      </c>
      <c r="K1058" s="337">
        <v>714.93984</v>
      </c>
      <c r="L1058" s="337">
        <v>648.14717000000007</v>
      </c>
      <c r="M1058" s="337">
        <v>224.60536999999999</v>
      </c>
      <c r="N1058" s="337">
        <v>872.75254000000007</v>
      </c>
      <c r="O1058" s="337">
        <v>1587.69238</v>
      </c>
      <c r="P1058" s="337">
        <v>4645.1234899999999</v>
      </c>
      <c r="Q1058" s="337">
        <v>0</v>
      </c>
      <c r="R1058" s="338">
        <v>4645.1234899999999</v>
      </c>
    </row>
    <row r="1059" spans="1:18" s="313" customFormat="1">
      <c r="A1059" s="339"/>
      <c r="B1059" s="339"/>
      <c r="C1059" s="334" t="s">
        <v>291</v>
      </c>
      <c r="D1059" s="334" t="s">
        <v>291</v>
      </c>
      <c r="E1059" s="335">
        <v>78</v>
      </c>
      <c r="F1059" s="336">
        <v>0</v>
      </c>
      <c r="G1059" s="337">
        <v>0</v>
      </c>
      <c r="H1059" s="337">
        <v>0</v>
      </c>
      <c r="I1059" s="337">
        <v>1844.18578</v>
      </c>
      <c r="J1059" s="337">
        <v>196.39388</v>
      </c>
      <c r="K1059" s="337">
        <v>2040.5796599999999</v>
      </c>
      <c r="L1059" s="337">
        <v>1423.7448700000002</v>
      </c>
      <c r="M1059" s="337">
        <v>207.42666</v>
      </c>
      <c r="N1059" s="337">
        <v>1631.1715300000001</v>
      </c>
      <c r="O1059" s="337">
        <v>3671.75119</v>
      </c>
      <c r="P1059" s="337">
        <v>14490.032310000001</v>
      </c>
      <c r="Q1059" s="337">
        <v>0</v>
      </c>
      <c r="R1059" s="338">
        <v>14490.032310000001</v>
      </c>
    </row>
    <row r="1060" spans="1:18" s="313" customFormat="1">
      <c r="A1060" s="339"/>
      <c r="B1060" s="334" t="s">
        <v>24</v>
      </c>
      <c r="C1060" s="334" t="s">
        <v>24</v>
      </c>
      <c r="D1060" s="334" t="s">
        <v>24</v>
      </c>
      <c r="E1060" s="335">
        <v>115</v>
      </c>
      <c r="F1060" s="336">
        <v>0</v>
      </c>
      <c r="G1060" s="337">
        <v>0</v>
      </c>
      <c r="H1060" s="337">
        <v>0</v>
      </c>
      <c r="I1060" s="337">
        <v>1189.0080399999999</v>
      </c>
      <c r="J1060" s="337">
        <v>160.22676000000001</v>
      </c>
      <c r="K1060" s="337">
        <v>1349.2348</v>
      </c>
      <c r="L1060" s="337">
        <v>2707.1684500000001</v>
      </c>
      <c r="M1060" s="337">
        <v>1340.66698</v>
      </c>
      <c r="N1060" s="337">
        <v>4047.8354300000001</v>
      </c>
      <c r="O1060" s="337">
        <v>5397.0702300000003</v>
      </c>
      <c r="P1060" s="337">
        <v>5090.5534200000002</v>
      </c>
      <c r="Q1060" s="337">
        <v>0</v>
      </c>
      <c r="R1060" s="338">
        <v>5090.5534200000002</v>
      </c>
    </row>
    <row r="1061" spans="1:18" s="313" customFormat="1">
      <c r="A1061" s="339"/>
      <c r="B1061" s="334" t="s">
        <v>26</v>
      </c>
      <c r="C1061" s="334" t="s">
        <v>305</v>
      </c>
      <c r="D1061" s="334" t="s">
        <v>307</v>
      </c>
      <c r="E1061" s="335">
        <v>77</v>
      </c>
      <c r="F1061" s="336">
        <v>0</v>
      </c>
      <c r="G1061" s="337">
        <v>0</v>
      </c>
      <c r="H1061" s="337">
        <v>0</v>
      </c>
      <c r="I1061" s="337">
        <v>2583.7682</v>
      </c>
      <c r="J1061" s="337">
        <v>37.176160000000003</v>
      </c>
      <c r="K1061" s="337">
        <v>2620.94436</v>
      </c>
      <c r="L1061" s="337">
        <v>4027.3049900000001</v>
      </c>
      <c r="M1061" s="337">
        <v>164.73817000000003</v>
      </c>
      <c r="N1061" s="337">
        <v>4192.0431600000002</v>
      </c>
      <c r="O1061" s="337">
        <v>6812.9875199999997</v>
      </c>
      <c r="P1061" s="337">
        <v>13081.60586</v>
      </c>
      <c r="Q1061" s="337">
        <v>0</v>
      </c>
      <c r="R1061" s="338">
        <v>13081.60586</v>
      </c>
    </row>
    <row r="1062" spans="1:18" s="313" customFormat="1">
      <c r="A1062" s="334" t="s">
        <v>450</v>
      </c>
      <c r="B1062" s="334" t="s">
        <v>16</v>
      </c>
      <c r="C1062" s="334" t="s">
        <v>16</v>
      </c>
      <c r="D1062" s="334" t="s">
        <v>63</v>
      </c>
      <c r="E1062" s="335">
        <v>1</v>
      </c>
      <c r="F1062" s="336">
        <v>852238.76229999994</v>
      </c>
      <c r="G1062" s="337">
        <v>1773350.65524</v>
      </c>
      <c r="H1062" s="337">
        <v>2625589.4175399998</v>
      </c>
      <c r="I1062" s="337">
        <v>159.88099</v>
      </c>
      <c r="J1062" s="337">
        <v>89.651499999999999</v>
      </c>
      <c r="K1062" s="337">
        <v>249.53249</v>
      </c>
      <c r="L1062" s="337">
        <v>1203613.86528</v>
      </c>
      <c r="M1062" s="337">
        <v>2608726.8928800002</v>
      </c>
      <c r="N1062" s="337">
        <v>3812340.7581599997</v>
      </c>
      <c r="O1062" s="337">
        <v>6438179.7081899997</v>
      </c>
      <c r="P1062" s="337">
        <v>1913201.15702</v>
      </c>
      <c r="Q1062" s="337">
        <v>3755180.2366799996</v>
      </c>
      <c r="R1062" s="338">
        <v>5668381.3936999999</v>
      </c>
    </row>
    <row r="1063" spans="1:18" s="313" customFormat="1">
      <c r="A1063" s="334" t="s">
        <v>451</v>
      </c>
      <c r="B1063" s="334" t="s">
        <v>3</v>
      </c>
      <c r="C1063" s="334" t="s">
        <v>197</v>
      </c>
      <c r="D1063" s="334" t="s">
        <v>198</v>
      </c>
      <c r="E1063" s="335">
        <v>126</v>
      </c>
      <c r="F1063" s="336">
        <v>0</v>
      </c>
      <c r="G1063" s="337">
        <v>0</v>
      </c>
      <c r="H1063" s="337">
        <v>0</v>
      </c>
      <c r="I1063" s="337">
        <v>4614.8943499999996</v>
      </c>
      <c r="J1063" s="337">
        <v>3.7590000000000005E-2</v>
      </c>
      <c r="K1063" s="337">
        <v>4614.9319400000004</v>
      </c>
      <c r="L1063" s="337">
        <v>6140.4875300000003</v>
      </c>
      <c r="M1063" s="337">
        <v>0</v>
      </c>
      <c r="N1063" s="337">
        <v>6140.4875300000003</v>
      </c>
      <c r="O1063" s="337">
        <v>10755.419470000001</v>
      </c>
      <c r="P1063" s="337">
        <v>10670.8549</v>
      </c>
      <c r="Q1063" s="337">
        <v>0</v>
      </c>
      <c r="R1063" s="338">
        <v>10670.8549</v>
      </c>
    </row>
    <row r="1064" spans="1:18" s="313" customFormat="1">
      <c r="A1064" s="339"/>
      <c r="B1064" s="334" t="s">
        <v>5</v>
      </c>
      <c r="C1064" s="334" t="s">
        <v>5</v>
      </c>
      <c r="D1064" s="334" t="s">
        <v>311</v>
      </c>
      <c r="E1064" s="335">
        <v>85</v>
      </c>
      <c r="F1064" s="336">
        <v>0</v>
      </c>
      <c r="G1064" s="337">
        <v>0</v>
      </c>
      <c r="H1064" s="337">
        <v>0</v>
      </c>
      <c r="I1064" s="337">
        <v>14980.645500000001</v>
      </c>
      <c r="J1064" s="337">
        <v>2.4111400000000001</v>
      </c>
      <c r="K1064" s="337">
        <v>14983.056640000001</v>
      </c>
      <c r="L1064" s="337">
        <v>10579.35289</v>
      </c>
      <c r="M1064" s="337">
        <v>0</v>
      </c>
      <c r="N1064" s="337">
        <v>10579.35289</v>
      </c>
      <c r="O1064" s="337">
        <v>25562.409530000001</v>
      </c>
      <c r="P1064" s="337">
        <v>6334.8734299999996</v>
      </c>
      <c r="Q1064" s="337">
        <v>0</v>
      </c>
      <c r="R1064" s="338">
        <v>6334.8734299999996</v>
      </c>
    </row>
    <row r="1065" spans="1:18" s="313" customFormat="1">
      <c r="A1065" s="339"/>
      <c r="B1065" s="339"/>
      <c r="C1065" s="339"/>
      <c r="D1065" s="334" t="s">
        <v>203</v>
      </c>
      <c r="E1065" s="335">
        <v>64</v>
      </c>
      <c r="F1065" s="336">
        <v>0</v>
      </c>
      <c r="G1065" s="337">
        <v>0</v>
      </c>
      <c r="H1065" s="337">
        <v>0</v>
      </c>
      <c r="I1065" s="337">
        <v>13427.128869999999</v>
      </c>
      <c r="J1065" s="337">
        <v>3.77081</v>
      </c>
      <c r="K1065" s="337">
        <v>13430.89968</v>
      </c>
      <c r="L1065" s="337">
        <v>12273.27664</v>
      </c>
      <c r="M1065" s="337">
        <v>22.463999999999999</v>
      </c>
      <c r="N1065" s="337">
        <v>12295.74064</v>
      </c>
      <c r="O1065" s="337">
        <v>25726.640319999999</v>
      </c>
      <c r="P1065" s="337">
        <v>14676.953740000001</v>
      </c>
      <c r="Q1065" s="337">
        <v>0</v>
      </c>
      <c r="R1065" s="338">
        <v>14676.953740000001</v>
      </c>
    </row>
    <row r="1066" spans="1:18" s="313" customFormat="1">
      <c r="A1066" s="339"/>
      <c r="B1066" s="334" t="s">
        <v>7</v>
      </c>
      <c r="C1066" s="334" t="s">
        <v>7</v>
      </c>
      <c r="D1066" s="334" t="s">
        <v>7</v>
      </c>
      <c r="E1066" s="335">
        <v>73</v>
      </c>
      <c r="F1066" s="336">
        <v>0</v>
      </c>
      <c r="G1066" s="337">
        <v>0</v>
      </c>
      <c r="H1066" s="337">
        <v>0</v>
      </c>
      <c r="I1066" s="337">
        <v>8360.8898800000006</v>
      </c>
      <c r="J1066" s="337">
        <v>7.1400000000000005E-2</v>
      </c>
      <c r="K1066" s="337">
        <v>8360.9612799999995</v>
      </c>
      <c r="L1066" s="337">
        <v>5981.65661</v>
      </c>
      <c r="M1066" s="337">
        <v>0</v>
      </c>
      <c r="N1066" s="337">
        <v>5981.65661</v>
      </c>
      <c r="O1066" s="337">
        <v>14342.617890000001</v>
      </c>
      <c r="P1066" s="337">
        <v>6710.7648399999998</v>
      </c>
      <c r="Q1066" s="337">
        <v>0</v>
      </c>
      <c r="R1066" s="338">
        <v>6710.7648399999998</v>
      </c>
    </row>
    <row r="1067" spans="1:18" s="313" customFormat="1">
      <c r="A1067" s="339"/>
      <c r="B1067" s="334" t="s">
        <v>8</v>
      </c>
      <c r="C1067" s="334" t="s">
        <v>216</v>
      </c>
      <c r="D1067" s="334" t="s">
        <v>89</v>
      </c>
      <c r="E1067" s="335">
        <v>58</v>
      </c>
      <c r="F1067" s="336">
        <v>0</v>
      </c>
      <c r="G1067" s="337">
        <v>0</v>
      </c>
      <c r="H1067" s="337">
        <v>0</v>
      </c>
      <c r="I1067" s="337">
        <v>12102.297630000001</v>
      </c>
      <c r="J1067" s="337">
        <v>10.53251</v>
      </c>
      <c r="K1067" s="337">
        <v>12112.83014</v>
      </c>
      <c r="L1067" s="337">
        <v>16772.718150000001</v>
      </c>
      <c r="M1067" s="337">
        <v>56.710560000000001</v>
      </c>
      <c r="N1067" s="337">
        <v>16829.42871</v>
      </c>
      <c r="O1067" s="337">
        <v>28942.258850000002</v>
      </c>
      <c r="P1067" s="337">
        <v>12617.980240000001</v>
      </c>
      <c r="Q1067" s="337">
        <v>0</v>
      </c>
      <c r="R1067" s="338">
        <v>12617.980240000001</v>
      </c>
    </row>
    <row r="1068" spans="1:18" s="313" customFormat="1">
      <c r="A1068" s="339"/>
      <c r="B1068" s="334" t="s">
        <v>12</v>
      </c>
      <c r="C1068" s="334" t="s">
        <v>12</v>
      </c>
      <c r="D1068" s="334" t="s">
        <v>12</v>
      </c>
      <c r="E1068" s="335">
        <v>71</v>
      </c>
      <c r="F1068" s="336">
        <v>0</v>
      </c>
      <c r="G1068" s="337">
        <v>0</v>
      </c>
      <c r="H1068" s="337">
        <v>0</v>
      </c>
      <c r="I1068" s="337">
        <v>3726.3146099999999</v>
      </c>
      <c r="J1068" s="337">
        <v>11.251059999999999</v>
      </c>
      <c r="K1068" s="337">
        <v>3737.56567</v>
      </c>
      <c r="L1068" s="337">
        <v>3191.4196200000001</v>
      </c>
      <c r="M1068" s="337">
        <v>0</v>
      </c>
      <c r="N1068" s="337">
        <v>3191.4196200000001</v>
      </c>
      <c r="O1068" s="337">
        <v>6928.9852899999996</v>
      </c>
      <c r="P1068" s="337">
        <v>7334.5761700000003</v>
      </c>
      <c r="Q1068" s="337">
        <v>0</v>
      </c>
      <c r="R1068" s="338">
        <v>7334.5761700000003</v>
      </c>
    </row>
    <row r="1069" spans="1:18" s="313" customFormat="1">
      <c r="A1069" s="339"/>
      <c r="B1069" s="334" t="s">
        <v>234</v>
      </c>
      <c r="C1069" s="334" t="s">
        <v>237</v>
      </c>
      <c r="D1069" s="334" t="s">
        <v>237</v>
      </c>
      <c r="E1069" s="335">
        <v>66</v>
      </c>
      <c r="F1069" s="336">
        <v>0</v>
      </c>
      <c r="G1069" s="337">
        <v>0</v>
      </c>
      <c r="H1069" s="337">
        <v>0</v>
      </c>
      <c r="I1069" s="337">
        <v>5176.2289000000001</v>
      </c>
      <c r="J1069" s="337">
        <v>4.8700000000000002E-3</v>
      </c>
      <c r="K1069" s="337">
        <v>5176.2337699999998</v>
      </c>
      <c r="L1069" s="337">
        <v>3431.4134599999998</v>
      </c>
      <c r="M1069" s="337">
        <v>0</v>
      </c>
      <c r="N1069" s="337">
        <v>3431.4134599999998</v>
      </c>
      <c r="O1069" s="337">
        <v>8607.6472300000005</v>
      </c>
      <c r="P1069" s="337">
        <v>6537.3937800000003</v>
      </c>
      <c r="Q1069" s="337">
        <v>0</v>
      </c>
      <c r="R1069" s="338">
        <v>6537.3937800000003</v>
      </c>
    </row>
    <row r="1070" spans="1:18" s="313" customFormat="1">
      <c r="A1070" s="339"/>
      <c r="B1070" s="334" t="s">
        <v>14</v>
      </c>
      <c r="C1070" s="334" t="s">
        <v>248</v>
      </c>
      <c r="D1070" s="334" t="s">
        <v>248</v>
      </c>
      <c r="E1070" s="335">
        <v>53</v>
      </c>
      <c r="F1070" s="336">
        <v>0</v>
      </c>
      <c r="G1070" s="337">
        <v>0</v>
      </c>
      <c r="H1070" s="337">
        <v>0</v>
      </c>
      <c r="I1070" s="337">
        <v>11696.115949999999</v>
      </c>
      <c r="J1070" s="337">
        <v>2.47418</v>
      </c>
      <c r="K1070" s="337">
        <v>11698.59013</v>
      </c>
      <c r="L1070" s="337">
        <v>11396.38841</v>
      </c>
      <c r="M1070" s="337">
        <v>2.9951999999999996</v>
      </c>
      <c r="N1070" s="337">
        <v>11399.383609999999</v>
      </c>
      <c r="O1070" s="337">
        <v>23097.973739999998</v>
      </c>
      <c r="P1070" s="337">
        <v>21234.022499999999</v>
      </c>
      <c r="Q1070" s="337">
        <v>0</v>
      </c>
      <c r="R1070" s="338">
        <v>21234.022499999999</v>
      </c>
    </row>
    <row r="1071" spans="1:18" s="313" customFormat="1">
      <c r="A1071" s="339"/>
      <c r="B1071" s="339"/>
      <c r="C1071" s="339"/>
      <c r="D1071" s="339"/>
      <c r="E1071" s="340">
        <v>79</v>
      </c>
      <c r="F1071" s="341">
        <v>0</v>
      </c>
      <c r="G1071" s="342">
        <v>0</v>
      </c>
      <c r="H1071" s="342">
        <v>0</v>
      </c>
      <c r="I1071" s="342">
        <v>6577.3366900000001</v>
      </c>
      <c r="J1071" s="342">
        <v>2.1883300000000001</v>
      </c>
      <c r="K1071" s="342">
        <v>6579.5250199999991</v>
      </c>
      <c r="L1071" s="342">
        <v>6986.2573000000002</v>
      </c>
      <c r="M1071" s="342">
        <v>39.009599999999999</v>
      </c>
      <c r="N1071" s="342">
        <v>7025.2669000000005</v>
      </c>
      <c r="O1071" s="342">
        <v>13604.79192</v>
      </c>
      <c r="P1071" s="342">
        <v>3362.88393</v>
      </c>
      <c r="Q1071" s="342">
        <v>0</v>
      </c>
      <c r="R1071" s="343">
        <v>3362.88393</v>
      </c>
    </row>
    <row r="1072" spans="1:18" s="313" customFormat="1">
      <c r="A1072" s="339"/>
      <c r="B1072" s="334" t="s">
        <v>15</v>
      </c>
      <c r="C1072" s="334" t="s">
        <v>251</v>
      </c>
      <c r="D1072" s="334" t="s">
        <v>251</v>
      </c>
      <c r="E1072" s="335">
        <v>59</v>
      </c>
      <c r="F1072" s="336">
        <v>0</v>
      </c>
      <c r="G1072" s="337">
        <v>0</v>
      </c>
      <c r="H1072" s="337">
        <v>0</v>
      </c>
      <c r="I1072" s="337">
        <v>5277.5313299999998</v>
      </c>
      <c r="J1072" s="337">
        <v>2.4039999999999999E-2</v>
      </c>
      <c r="K1072" s="337">
        <v>5277.55537</v>
      </c>
      <c r="L1072" s="337">
        <v>9418.2985500000013</v>
      </c>
      <c r="M1072" s="337">
        <v>0</v>
      </c>
      <c r="N1072" s="337">
        <v>9418.2985500000013</v>
      </c>
      <c r="O1072" s="337">
        <v>14695.85392</v>
      </c>
      <c r="P1072" s="337">
        <v>21122.935989999998</v>
      </c>
      <c r="Q1072" s="337">
        <v>0</v>
      </c>
      <c r="R1072" s="338">
        <v>21122.935989999998</v>
      </c>
    </row>
    <row r="1073" spans="1:18" s="313" customFormat="1">
      <c r="A1073" s="339"/>
      <c r="B1073" s="339"/>
      <c r="C1073" s="339"/>
      <c r="D1073" s="339"/>
      <c r="E1073" s="340">
        <v>94</v>
      </c>
      <c r="F1073" s="341">
        <v>0</v>
      </c>
      <c r="G1073" s="342">
        <v>0</v>
      </c>
      <c r="H1073" s="342">
        <v>0</v>
      </c>
      <c r="I1073" s="342">
        <v>1907.6309699999999</v>
      </c>
      <c r="J1073" s="342">
        <v>1.72336</v>
      </c>
      <c r="K1073" s="342">
        <v>1909.3543300000001</v>
      </c>
      <c r="L1073" s="342">
        <v>1032.72828</v>
      </c>
      <c r="M1073" s="342">
        <v>0</v>
      </c>
      <c r="N1073" s="342">
        <v>1032.72828</v>
      </c>
      <c r="O1073" s="342">
        <v>2942.0826099999999</v>
      </c>
      <c r="P1073" s="342">
        <v>3722.8135200000002</v>
      </c>
      <c r="Q1073" s="342">
        <v>0</v>
      </c>
      <c r="R1073" s="343">
        <v>3722.8135200000002</v>
      </c>
    </row>
    <row r="1074" spans="1:18" s="313" customFormat="1">
      <c r="A1074" s="339"/>
      <c r="B1074" s="334" t="s">
        <v>16</v>
      </c>
      <c r="C1074" s="334" t="s">
        <v>16</v>
      </c>
      <c r="D1074" s="334" t="s">
        <v>263</v>
      </c>
      <c r="E1074" s="335">
        <v>91</v>
      </c>
      <c r="F1074" s="336">
        <v>0</v>
      </c>
      <c r="G1074" s="337">
        <v>0</v>
      </c>
      <c r="H1074" s="337">
        <v>0</v>
      </c>
      <c r="I1074" s="337">
        <v>12766.49149</v>
      </c>
      <c r="J1074" s="337">
        <v>11.58873</v>
      </c>
      <c r="K1074" s="337">
        <v>12778.08022</v>
      </c>
      <c r="L1074" s="337">
        <v>13775.72651</v>
      </c>
      <c r="M1074" s="337">
        <v>0</v>
      </c>
      <c r="N1074" s="337">
        <v>13775.72651</v>
      </c>
      <c r="O1074" s="337">
        <v>26553.80673</v>
      </c>
      <c r="P1074" s="337">
        <v>6197.5083199999999</v>
      </c>
      <c r="Q1074" s="337">
        <v>0</v>
      </c>
      <c r="R1074" s="338">
        <v>6197.5083199999999</v>
      </c>
    </row>
    <row r="1075" spans="1:18" s="313" customFormat="1">
      <c r="A1075" s="339"/>
      <c r="B1075" s="339"/>
      <c r="C1075" s="339"/>
      <c r="D1075" s="334" t="s">
        <v>73</v>
      </c>
      <c r="E1075" s="335">
        <v>93</v>
      </c>
      <c r="F1075" s="336">
        <v>0</v>
      </c>
      <c r="G1075" s="337">
        <v>0</v>
      </c>
      <c r="H1075" s="337">
        <v>0</v>
      </c>
      <c r="I1075" s="337">
        <v>12730.21421</v>
      </c>
      <c r="J1075" s="337">
        <v>7.2307499999999996</v>
      </c>
      <c r="K1075" s="337">
        <v>12737.444960000001</v>
      </c>
      <c r="L1075" s="337">
        <v>9881.2849900000001</v>
      </c>
      <c r="M1075" s="337">
        <v>7.9198000000000004</v>
      </c>
      <c r="N1075" s="337">
        <v>9889.2047899999998</v>
      </c>
      <c r="O1075" s="337">
        <v>22626.64975</v>
      </c>
      <c r="P1075" s="337">
        <v>7171.8006999999998</v>
      </c>
      <c r="Q1075" s="337">
        <v>0</v>
      </c>
      <c r="R1075" s="338">
        <v>7171.8006999999998</v>
      </c>
    </row>
    <row r="1076" spans="1:18" s="313" customFormat="1">
      <c r="A1076" s="339"/>
      <c r="B1076" s="339"/>
      <c r="C1076" s="339"/>
      <c r="D1076" s="334" t="s">
        <v>264</v>
      </c>
      <c r="E1076" s="335">
        <v>75</v>
      </c>
      <c r="F1076" s="336">
        <v>0</v>
      </c>
      <c r="G1076" s="337">
        <v>0</v>
      </c>
      <c r="H1076" s="337">
        <v>0</v>
      </c>
      <c r="I1076" s="337">
        <v>25189.109170000003</v>
      </c>
      <c r="J1076" s="337">
        <v>7.90733</v>
      </c>
      <c r="K1076" s="337">
        <v>25197.016500000002</v>
      </c>
      <c r="L1076" s="337">
        <v>34262.414700000001</v>
      </c>
      <c r="M1076" s="337">
        <v>1.209E-2</v>
      </c>
      <c r="N1076" s="337">
        <v>34262.426789999998</v>
      </c>
      <c r="O1076" s="337">
        <v>59459.443289999996</v>
      </c>
      <c r="P1076" s="337">
        <v>7413.3771699999998</v>
      </c>
      <c r="Q1076" s="337">
        <v>0</v>
      </c>
      <c r="R1076" s="338">
        <v>7413.3771699999998</v>
      </c>
    </row>
    <row r="1077" spans="1:18" s="313" customFormat="1">
      <c r="A1077" s="339"/>
      <c r="B1077" s="339"/>
      <c r="C1077" s="339"/>
      <c r="D1077" s="334" t="s">
        <v>60</v>
      </c>
      <c r="E1077" s="335">
        <v>34</v>
      </c>
      <c r="F1077" s="336">
        <v>0</v>
      </c>
      <c r="G1077" s="337">
        <v>0</v>
      </c>
      <c r="H1077" s="337">
        <v>0</v>
      </c>
      <c r="I1077" s="337">
        <v>19530.63593</v>
      </c>
      <c r="J1077" s="337">
        <v>78.761369999999999</v>
      </c>
      <c r="K1077" s="337">
        <v>19609.397300000001</v>
      </c>
      <c r="L1077" s="337">
        <v>33582.04423</v>
      </c>
      <c r="M1077" s="337">
        <v>9.0710800000000003</v>
      </c>
      <c r="N1077" s="337">
        <v>33591.115310000001</v>
      </c>
      <c r="O1077" s="337">
        <v>53200.512609999998</v>
      </c>
      <c r="P1077" s="337">
        <v>12956.831970000001</v>
      </c>
      <c r="Q1077" s="337">
        <v>0</v>
      </c>
      <c r="R1077" s="338">
        <v>12956.831970000001</v>
      </c>
    </row>
    <row r="1078" spans="1:18" s="313" customFormat="1">
      <c r="A1078" s="339"/>
      <c r="B1078" s="339"/>
      <c r="C1078" s="339"/>
      <c r="D1078" s="334" t="s">
        <v>67</v>
      </c>
      <c r="E1078" s="335">
        <v>43</v>
      </c>
      <c r="F1078" s="336">
        <v>0</v>
      </c>
      <c r="G1078" s="337">
        <v>0</v>
      </c>
      <c r="H1078" s="337">
        <v>0</v>
      </c>
      <c r="I1078" s="337">
        <v>25988.690589999998</v>
      </c>
      <c r="J1078" s="337">
        <v>19.423159999999999</v>
      </c>
      <c r="K1078" s="337">
        <v>26008.11375</v>
      </c>
      <c r="L1078" s="337">
        <v>47672.178060000006</v>
      </c>
      <c r="M1078" s="337">
        <v>0</v>
      </c>
      <c r="N1078" s="337">
        <v>47672.178060000006</v>
      </c>
      <c r="O1078" s="337">
        <v>73680.291809999995</v>
      </c>
      <c r="P1078" s="337">
        <v>12787.819509999999</v>
      </c>
      <c r="Q1078" s="337">
        <v>0</v>
      </c>
      <c r="R1078" s="338">
        <v>12787.819509999999</v>
      </c>
    </row>
    <row r="1079" spans="1:18" s="313" customFormat="1">
      <c r="A1079" s="339"/>
      <c r="B1079" s="339"/>
      <c r="C1079" s="339"/>
      <c r="D1079" s="339"/>
      <c r="E1079" s="340">
        <v>69</v>
      </c>
      <c r="F1079" s="341">
        <v>0</v>
      </c>
      <c r="G1079" s="342">
        <v>0</v>
      </c>
      <c r="H1079" s="342">
        <v>0</v>
      </c>
      <c r="I1079" s="342">
        <v>26672.571629999999</v>
      </c>
      <c r="J1079" s="342">
        <v>2.5137199999999997</v>
      </c>
      <c r="K1079" s="342">
        <v>26675.085350000001</v>
      </c>
      <c r="L1079" s="342">
        <v>31164.702960000002</v>
      </c>
      <c r="M1079" s="342">
        <v>13.8665</v>
      </c>
      <c r="N1079" s="342">
        <v>31178.569460000002</v>
      </c>
      <c r="O1079" s="342">
        <v>57853.65481</v>
      </c>
      <c r="P1079" s="342">
        <v>10827.590269999999</v>
      </c>
      <c r="Q1079" s="342">
        <v>0</v>
      </c>
      <c r="R1079" s="343">
        <v>10827.590269999999</v>
      </c>
    </row>
    <row r="1080" spans="1:18" s="313" customFormat="1">
      <c r="A1080" s="339"/>
      <c r="B1080" s="339"/>
      <c r="C1080" s="339"/>
      <c r="D1080" s="334" t="s">
        <v>63</v>
      </c>
      <c r="E1080" s="335">
        <v>22</v>
      </c>
      <c r="F1080" s="336">
        <v>0</v>
      </c>
      <c r="G1080" s="337">
        <v>0</v>
      </c>
      <c r="H1080" s="337">
        <v>0</v>
      </c>
      <c r="I1080" s="337">
        <v>98147.019040000014</v>
      </c>
      <c r="J1080" s="337">
        <v>460.33858000000004</v>
      </c>
      <c r="K1080" s="337">
        <v>98607.35762000001</v>
      </c>
      <c r="L1080" s="337">
        <v>220853.62590000001</v>
      </c>
      <c r="M1080" s="337">
        <v>4903.4822199999999</v>
      </c>
      <c r="N1080" s="337">
        <v>225757.10812000002</v>
      </c>
      <c r="O1080" s="337">
        <v>324364.46574000001</v>
      </c>
      <c r="P1080" s="337">
        <v>826597.03872000007</v>
      </c>
      <c r="Q1080" s="337">
        <v>0</v>
      </c>
      <c r="R1080" s="338">
        <v>826597.03872000007</v>
      </c>
    </row>
    <row r="1081" spans="1:18" s="313" customFormat="1">
      <c r="A1081" s="339"/>
      <c r="B1081" s="339"/>
      <c r="C1081" s="339"/>
      <c r="D1081" s="339"/>
      <c r="E1081" s="340">
        <v>24</v>
      </c>
      <c r="F1081" s="341">
        <v>0</v>
      </c>
      <c r="G1081" s="342">
        <v>0</v>
      </c>
      <c r="H1081" s="342">
        <v>0</v>
      </c>
      <c r="I1081" s="342">
        <v>26593.392660000001</v>
      </c>
      <c r="J1081" s="342">
        <v>48.901129999999995</v>
      </c>
      <c r="K1081" s="342">
        <v>26642.29379</v>
      </c>
      <c r="L1081" s="342">
        <v>40095.63869</v>
      </c>
      <c r="M1081" s="342">
        <v>2.79074</v>
      </c>
      <c r="N1081" s="342">
        <v>40098.429429999997</v>
      </c>
      <c r="O1081" s="342">
        <v>66740.72322</v>
      </c>
      <c r="P1081" s="342">
        <v>125427.82969</v>
      </c>
      <c r="Q1081" s="342">
        <v>0</v>
      </c>
      <c r="R1081" s="343">
        <v>125427.82969</v>
      </c>
    </row>
    <row r="1082" spans="1:18" s="313" customFormat="1">
      <c r="A1082" s="339"/>
      <c r="B1082" s="339"/>
      <c r="C1082" s="339"/>
      <c r="D1082" s="334" t="s">
        <v>64</v>
      </c>
      <c r="E1082" s="335">
        <v>123</v>
      </c>
      <c r="F1082" s="336">
        <v>0</v>
      </c>
      <c r="G1082" s="337">
        <v>0</v>
      </c>
      <c r="H1082" s="337">
        <v>0</v>
      </c>
      <c r="I1082" s="337">
        <v>9844.4943000000003</v>
      </c>
      <c r="J1082" s="337">
        <v>4.122E-2</v>
      </c>
      <c r="K1082" s="337">
        <v>9844.5355199999995</v>
      </c>
      <c r="L1082" s="337">
        <v>15307.745929999999</v>
      </c>
      <c r="M1082" s="337">
        <v>0</v>
      </c>
      <c r="N1082" s="337">
        <v>15307.745929999999</v>
      </c>
      <c r="O1082" s="337">
        <v>25152.281449999999</v>
      </c>
      <c r="P1082" s="337">
        <v>8831.8785700000008</v>
      </c>
      <c r="Q1082" s="337">
        <v>0</v>
      </c>
      <c r="R1082" s="338">
        <v>8831.8785700000008</v>
      </c>
    </row>
    <row r="1083" spans="1:18" s="313" customFormat="1">
      <c r="A1083" s="339"/>
      <c r="B1083" s="339"/>
      <c r="C1083" s="339"/>
      <c r="D1083" s="334" t="s">
        <v>84</v>
      </c>
      <c r="E1083" s="335">
        <v>83</v>
      </c>
      <c r="F1083" s="336">
        <v>0</v>
      </c>
      <c r="G1083" s="337">
        <v>0</v>
      </c>
      <c r="H1083" s="337">
        <v>0</v>
      </c>
      <c r="I1083" s="337">
        <v>25153.947969999997</v>
      </c>
      <c r="J1083" s="337">
        <v>37.624129999999994</v>
      </c>
      <c r="K1083" s="337">
        <v>25191.572100000001</v>
      </c>
      <c r="L1083" s="337">
        <v>21280.30126</v>
      </c>
      <c r="M1083" s="337">
        <v>0</v>
      </c>
      <c r="N1083" s="337">
        <v>21280.30126</v>
      </c>
      <c r="O1083" s="337">
        <v>46471.873359999998</v>
      </c>
      <c r="P1083" s="337">
        <v>12140.257099999999</v>
      </c>
      <c r="Q1083" s="337">
        <v>0</v>
      </c>
      <c r="R1083" s="338">
        <v>12140.257099999999</v>
      </c>
    </row>
    <row r="1084" spans="1:18" s="313" customFormat="1">
      <c r="A1084" s="339"/>
      <c r="B1084" s="339"/>
      <c r="C1084" s="339"/>
      <c r="D1084" s="334" t="s">
        <v>68</v>
      </c>
      <c r="E1084" s="335">
        <v>25</v>
      </c>
      <c r="F1084" s="336">
        <v>0</v>
      </c>
      <c r="G1084" s="337">
        <v>0</v>
      </c>
      <c r="H1084" s="337">
        <v>0</v>
      </c>
      <c r="I1084" s="337">
        <v>35856.425560000003</v>
      </c>
      <c r="J1084" s="337">
        <v>77.675080000000008</v>
      </c>
      <c r="K1084" s="337">
        <v>35934.100640000004</v>
      </c>
      <c r="L1084" s="337">
        <v>66949.487869999997</v>
      </c>
      <c r="M1084" s="337">
        <v>63.381389999999996</v>
      </c>
      <c r="N1084" s="337">
        <v>67012.869259999992</v>
      </c>
      <c r="O1084" s="337">
        <v>102946.96990000001</v>
      </c>
      <c r="P1084" s="337">
        <v>28446.583170000002</v>
      </c>
      <c r="Q1084" s="337">
        <v>0</v>
      </c>
      <c r="R1084" s="338">
        <v>28446.583170000002</v>
      </c>
    </row>
    <row r="1085" spans="1:18" s="313" customFormat="1">
      <c r="A1085" s="339"/>
      <c r="B1085" s="339"/>
      <c r="C1085" s="339"/>
      <c r="D1085" s="334" t="s">
        <v>83</v>
      </c>
      <c r="E1085" s="335">
        <v>67</v>
      </c>
      <c r="F1085" s="336">
        <v>0</v>
      </c>
      <c r="G1085" s="337">
        <v>0</v>
      </c>
      <c r="H1085" s="337">
        <v>0</v>
      </c>
      <c r="I1085" s="337">
        <v>13765.150529999999</v>
      </c>
      <c r="J1085" s="337">
        <v>86.309420000000003</v>
      </c>
      <c r="K1085" s="337">
        <v>13851.459949999999</v>
      </c>
      <c r="L1085" s="337">
        <v>15258.004999999999</v>
      </c>
      <c r="M1085" s="337">
        <v>0</v>
      </c>
      <c r="N1085" s="337">
        <v>15258.004999999999</v>
      </c>
      <c r="O1085" s="337">
        <v>29109.464949999998</v>
      </c>
      <c r="P1085" s="337">
        <v>10746.715970000001</v>
      </c>
      <c r="Q1085" s="337">
        <v>0</v>
      </c>
      <c r="R1085" s="338">
        <v>10746.715970000001</v>
      </c>
    </row>
    <row r="1086" spans="1:18" s="313" customFormat="1">
      <c r="A1086" s="339"/>
      <c r="B1086" s="339"/>
      <c r="C1086" s="339"/>
      <c r="D1086" s="334" t="s">
        <v>69</v>
      </c>
      <c r="E1086" s="335">
        <v>23</v>
      </c>
      <c r="F1086" s="336">
        <v>0</v>
      </c>
      <c r="G1086" s="337">
        <v>0</v>
      </c>
      <c r="H1086" s="337">
        <v>0</v>
      </c>
      <c r="I1086" s="337">
        <v>27700.873170000003</v>
      </c>
      <c r="J1086" s="337">
        <v>248.57756000000001</v>
      </c>
      <c r="K1086" s="337">
        <v>27949.45073</v>
      </c>
      <c r="L1086" s="337">
        <v>63008.818740000002</v>
      </c>
      <c r="M1086" s="337">
        <v>43.597079999999998</v>
      </c>
      <c r="N1086" s="337">
        <v>63052.415820000002</v>
      </c>
      <c r="O1086" s="337">
        <v>91001.866549999992</v>
      </c>
      <c r="P1086" s="337">
        <v>23591.607829999997</v>
      </c>
      <c r="Q1086" s="337">
        <v>0</v>
      </c>
      <c r="R1086" s="338">
        <v>23591.607829999997</v>
      </c>
    </row>
    <row r="1087" spans="1:18" s="313" customFormat="1">
      <c r="A1087" s="339"/>
      <c r="B1087" s="339"/>
      <c r="C1087" s="339"/>
      <c r="D1087" s="334" t="s">
        <v>77</v>
      </c>
      <c r="E1087" s="335">
        <v>37</v>
      </c>
      <c r="F1087" s="336">
        <v>0</v>
      </c>
      <c r="G1087" s="337">
        <v>0</v>
      </c>
      <c r="H1087" s="337">
        <v>0</v>
      </c>
      <c r="I1087" s="337">
        <v>27564.0913</v>
      </c>
      <c r="J1087" s="337">
        <v>1.53115</v>
      </c>
      <c r="K1087" s="337">
        <v>27565.622449999999</v>
      </c>
      <c r="L1087" s="337">
        <v>26240.194670000001</v>
      </c>
      <c r="M1087" s="337">
        <v>14.976000000000001</v>
      </c>
      <c r="N1087" s="337">
        <v>26255.170670000003</v>
      </c>
      <c r="O1087" s="337">
        <v>53820.793119999995</v>
      </c>
      <c r="P1087" s="337">
        <v>28964.457190000001</v>
      </c>
      <c r="Q1087" s="337">
        <v>0</v>
      </c>
      <c r="R1087" s="338">
        <v>28964.457190000001</v>
      </c>
    </row>
    <row r="1088" spans="1:18" s="313" customFormat="1">
      <c r="A1088" s="339"/>
      <c r="B1088" s="339"/>
      <c r="C1088" s="339"/>
      <c r="D1088" s="339"/>
      <c r="E1088" s="340">
        <v>63</v>
      </c>
      <c r="F1088" s="341">
        <v>0</v>
      </c>
      <c r="G1088" s="342">
        <v>0</v>
      </c>
      <c r="H1088" s="342">
        <v>0</v>
      </c>
      <c r="I1088" s="342">
        <v>21912.961910000002</v>
      </c>
      <c r="J1088" s="342">
        <v>22.1814</v>
      </c>
      <c r="K1088" s="342">
        <v>21935.143309999999</v>
      </c>
      <c r="L1088" s="342">
        <v>26933.95507</v>
      </c>
      <c r="M1088" s="342">
        <v>7.2352100000000004</v>
      </c>
      <c r="N1088" s="342">
        <v>26941.190280000003</v>
      </c>
      <c r="O1088" s="342">
        <v>48876.333590000002</v>
      </c>
      <c r="P1088" s="342">
        <v>17357.133959999999</v>
      </c>
      <c r="Q1088" s="342">
        <v>0</v>
      </c>
      <c r="R1088" s="343">
        <v>17357.133959999999</v>
      </c>
    </row>
    <row r="1089" spans="1:18" s="313" customFormat="1">
      <c r="A1089" s="339"/>
      <c r="B1089" s="339"/>
      <c r="C1089" s="339"/>
      <c r="D1089" s="334" t="s">
        <v>53</v>
      </c>
      <c r="E1089" s="335">
        <v>78</v>
      </c>
      <c r="F1089" s="336">
        <v>0</v>
      </c>
      <c r="G1089" s="337">
        <v>0</v>
      </c>
      <c r="H1089" s="337">
        <v>0</v>
      </c>
      <c r="I1089" s="337">
        <v>19070.4234</v>
      </c>
      <c r="J1089" s="337">
        <v>34.351419999999997</v>
      </c>
      <c r="K1089" s="337">
        <v>19104.774819999999</v>
      </c>
      <c r="L1089" s="337">
        <v>22560.238499999999</v>
      </c>
      <c r="M1089" s="337">
        <v>35.231900000000003</v>
      </c>
      <c r="N1089" s="337">
        <v>22595.470399999998</v>
      </c>
      <c r="O1089" s="337">
        <v>41700.245219999997</v>
      </c>
      <c r="P1089" s="337">
        <v>13091.744570000001</v>
      </c>
      <c r="Q1089" s="337">
        <v>0</v>
      </c>
      <c r="R1089" s="338">
        <v>13091.744570000001</v>
      </c>
    </row>
    <row r="1090" spans="1:18" s="313" customFormat="1">
      <c r="A1090" s="339"/>
      <c r="B1090" s="339"/>
      <c r="C1090" s="339"/>
      <c r="D1090" s="334" t="s">
        <v>54</v>
      </c>
      <c r="E1090" s="335">
        <v>124</v>
      </c>
      <c r="F1090" s="336">
        <v>0</v>
      </c>
      <c r="G1090" s="337">
        <v>0</v>
      </c>
      <c r="H1090" s="337">
        <v>0</v>
      </c>
      <c r="I1090" s="337">
        <v>8919.0993200000012</v>
      </c>
      <c r="J1090" s="337">
        <v>1.9821500000000001</v>
      </c>
      <c r="K1090" s="337">
        <v>8921.081470000001</v>
      </c>
      <c r="L1090" s="337">
        <v>16967.348309999998</v>
      </c>
      <c r="M1090" s="337">
        <v>7.9000000000000001E-4</v>
      </c>
      <c r="N1090" s="337">
        <v>16967.349100000003</v>
      </c>
      <c r="O1090" s="337">
        <v>25888.43057</v>
      </c>
      <c r="P1090" s="337">
        <v>14992.07114</v>
      </c>
      <c r="Q1090" s="337">
        <v>0</v>
      </c>
      <c r="R1090" s="338">
        <v>14992.07114</v>
      </c>
    </row>
    <row r="1091" spans="1:18" s="313" customFormat="1">
      <c r="A1091" s="339"/>
      <c r="B1091" s="334" t="s">
        <v>17</v>
      </c>
      <c r="C1091" s="334" t="s">
        <v>275</v>
      </c>
      <c r="D1091" s="334" t="s">
        <v>276</v>
      </c>
      <c r="E1091" s="335">
        <v>122</v>
      </c>
      <c r="F1091" s="336">
        <v>0</v>
      </c>
      <c r="G1091" s="337">
        <v>0</v>
      </c>
      <c r="H1091" s="337">
        <v>0</v>
      </c>
      <c r="I1091" s="337">
        <v>476.73063999999999</v>
      </c>
      <c r="J1091" s="337">
        <v>3.755E-2</v>
      </c>
      <c r="K1091" s="337">
        <v>476.76819</v>
      </c>
      <c r="L1091" s="337">
        <v>22.039840000000002</v>
      </c>
      <c r="M1091" s="337">
        <v>0</v>
      </c>
      <c r="N1091" s="337">
        <v>22.039840000000002</v>
      </c>
      <c r="O1091" s="337">
        <v>498.80803000000003</v>
      </c>
      <c r="P1091" s="337">
        <v>929.67926</v>
      </c>
      <c r="Q1091" s="337">
        <v>0</v>
      </c>
      <c r="R1091" s="338">
        <v>929.67926</v>
      </c>
    </row>
    <row r="1092" spans="1:18" s="313" customFormat="1">
      <c r="A1092" s="339"/>
      <c r="B1092" s="334" t="s">
        <v>21</v>
      </c>
      <c r="C1092" s="334" t="s">
        <v>21</v>
      </c>
      <c r="D1092" s="334" t="s">
        <v>21</v>
      </c>
      <c r="E1092" s="335">
        <v>70</v>
      </c>
      <c r="F1092" s="336">
        <v>0</v>
      </c>
      <c r="G1092" s="337">
        <v>0</v>
      </c>
      <c r="H1092" s="337">
        <v>0</v>
      </c>
      <c r="I1092" s="337">
        <v>5850.8351900000007</v>
      </c>
      <c r="J1092" s="337">
        <v>6.8055099999999999</v>
      </c>
      <c r="K1092" s="337">
        <v>5857.6406999999999</v>
      </c>
      <c r="L1092" s="337">
        <v>4249.3914800000002</v>
      </c>
      <c r="M1092" s="337">
        <v>0</v>
      </c>
      <c r="N1092" s="337">
        <v>4249.3914800000002</v>
      </c>
      <c r="O1092" s="337">
        <v>10107.03218</v>
      </c>
      <c r="P1092" s="337">
        <v>21452.66028</v>
      </c>
      <c r="Q1092" s="337">
        <v>0</v>
      </c>
      <c r="R1092" s="338">
        <v>21452.66028</v>
      </c>
    </row>
    <row r="1093" spans="1:18" s="313" customFormat="1">
      <c r="A1093" s="339"/>
      <c r="B1093" s="334" t="s">
        <v>22</v>
      </c>
      <c r="C1093" s="334" t="s">
        <v>294</v>
      </c>
      <c r="D1093" s="334" t="s">
        <v>295</v>
      </c>
      <c r="E1093" s="335">
        <v>76</v>
      </c>
      <c r="F1093" s="336">
        <v>0</v>
      </c>
      <c r="G1093" s="337">
        <v>0</v>
      </c>
      <c r="H1093" s="337">
        <v>0</v>
      </c>
      <c r="I1093" s="337">
        <v>2906.0370499999999</v>
      </c>
      <c r="J1093" s="337">
        <v>33.828499999999998</v>
      </c>
      <c r="K1093" s="337">
        <v>2939.86555</v>
      </c>
      <c r="L1093" s="337">
        <v>2347.2142799999997</v>
      </c>
      <c r="M1093" s="337">
        <v>0</v>
      </c>
      <c r="N1093" s="337">
        <v>2347.2142799999997</v>
      </c>
      <c r="O1093" s="337">
        <v>5287.0798299999997</v>
      </c>
      <c r="P1093" s="337">
        <v>3504.7326400000002</v>
      </c>
      <c r="Q1093" s="337">
        <v>0</v>
      </c>
      <c r="R1093" s="338">
        <v>3504.7326400000002</v>
      </c>
    </row>
    <row r="1094" spans="1:18" s="313" customFormat="1">
      <c r="A1094" s="339"/>
      <c r="B1094" s="334" t="s">
        <v>26</v>
      </c>
      <c r="C1094" s="334" t="s">
        <v>305</v>
      </c>
      <c r="D1094" s="334" t="s">
        <v>307</v>
      </c>
      <c r="E1094" s="335">
        <v>74</v>
      </c>
      <c r="F1094" s="336">
        <v>0</v>
      </c>
      <c r="G1094" s="337">
        <v>0</v>
      </c>
      <c r="H1094" s="337">
        <v>0</v>
      </c>
      <c r="I1094" s="337">
        <v>2371.3631399999999</v>
      </c>
      <c r="J1094" s="337">
        <v>2.96E-3</v>
      </c>
      <c r="K1094" s="337">
        <v>2371.3661000000002</v>
      </c>
      <c r="L1094" s="337">
        <v>1454.9464800000001</v>
      </c>
      <c r="M1094" s="337">
        <v>0</v>
      </c>
      <c r="N1094" s="337">
        <v>1454.9464800000001</v>
      </c>
      <c r="O1094" s="337">
        <v>3826.3125800000003</v>
      </c>
      <c r="P1094" s="337">
        <v>6397.6291900000006</v>
      </c>
      <c r="Q1094" s="337">
        <v>0</v>
      </c>
      <c r="R1094" s="338">
        <v>6397.6291900000006</v>
      </c>
    </row>
    <row r="1095" spans="1:18" s="313" customFormat="1">
      <c r="A1095" s="334" t="s">
        <v>452</v>
      </c>
      <c r="B1095" s="334" t="s">
        <v>2</v>
      </c>
      <c r="C1095" s="334" t="s">
        <v>323</v>
      </c>
      <c r="D1095" s="334" t="s">
        <v>324</v>
      </c>
      <c r="E1095" s="335">
        <v>451</v>
      </c>
      <c r="F1095" s="336">
        <v>7109.97264</v>
      </c>
      <c r="G1095" s="337">
        <v>1144.4535600000002</v>
      </c>
      <c r="H1095" s="337">
        <v>8254.4261999999999</v>
      </c>
      <c r="I1095" s="337">
        <v>34821.507520000006</v>
      </c>
      <c r="J1095" s="337">
        <v>1672.1819699999999</v>
      </c>
      <c r="K1095" s="337">
        <v>36493.689490000004</v>
      </c>
      <c r="L1095" s="337">
        <v>7121.99316</v>
      </c>
      <c r="M1095" s="337">
        <v>1545.0749099999998</v>
      </c>
      <c r="N1095" s="337">
        <v>8667.0680700000012</v>
      </c>
      <c r="O1095" s="337">
        <v>53415.18376</v>
      </c>
      <c r="P1095" s="337">
        <v>90441.638720000003</v>
      </c>
      <c r="Q1095" s="337">
        <v>69.142880000000005</v>
      </c>
      <c r="R1095" s="338">
        <v>90510.781599999988</v>
      </c>
    </row>
    <row r="1096" spans="1:18" s="313" customFormat="1">
      <c r="A1096" s="339"/>
      <c r="B1096" s="334" t="s">
        <v>3</v>
      </c>
      <c r="C1096" s="334" t="s">
        <v>194</v>
      </c>
      <c r="D1096" s="334" t="s">
        <v>194</v>
      </c>
      <c r="E1096" s="335">
        <v>252</v>
      </c>
      <c r="F1096" s="336">
        <v>55744.377270000005</v>
      </c>
      <c r="G1096" s="337">
        <v>7165.6713200000004</v>
      </c>
      <c r="H1096" s="337">
        <v>62910.048590000006</v>
      </c>
      <c r="I1096" s="337">
        <v>140414.69157</v>
      </c>
      <c r="J1096" s="337">
        <v>17328.464250000001</v>
      </c>
      <c r="K1096" s="337">
        <v>157743.15581999999</v>
      </c>
      <c r="L1096" s="337">
        <v>51547.399669999999</v>
      </c>
      <c r="M1096" s="337">
        <v>10566.49353</v>
      </c>
      <c r="N1096" s="337">
        <v>62113.893200000006</v>
      </c>
      <c r="O1096" s="337">
        <v>282767.09761</v>
      </c>
      <c r="P1096" s="337">
        <v>208512.33987999998</v>
      </c>
      <c r="Q1096" s="337">
        <v>16547.683669999999</v>
      </c>
      <c r="R1096" s="338">
        <v>225060.02355000001</v>
      </c>
    </row>
    <row r="1097" spans="1:18" s="313" customFormat="1">
      <c r="A1097" s="339"/>
      <c r="B1097" s="339"/>
      <c r="C1097" s="334" t="s">
        <v>197</v>
      </c>
      <c r="D1097" s="334" t="s">
        <v>198</v>
      </c>
      <c r="E1097" s="335">
        <v>166</v>
      </c>
      <c r="F1097" s="336">
        <v>57023.005789999996</v>
      </c>
      <c r="G1097" s="337">
        <v>15466.631949999999</v>
      </c>
      <c r="H1097" s="337">
        <v>72489.637739999991</v>
      </c>
      <c r="I1097" s="337">
        <v>96850.823220000006</v>
      </c>
      <c r="J1097" s="337">
        <v>21599.695469999999</v>
      </c>
      <c r="K1097" s="337">
        <v>118450.51869</v>
      </c>
      <c r="L1097" s="337">
        <v>36853.363979999995</v>
      </c>
      <c r="M1097" s="337">
        <v>17391.800670000001</v>
      </c>
      <c r="N1097" s="337">
        <v>54245.164649999999</v>
      </c>
      <c r="O1097" s="337">
        <v>245185.32108000002</v>
      </c>
      <c r="P1097" s="337">
        <v>209843.15784</v>
      </c>
      <c r="Q1097" s="337">
        <v>14084.442859999999</v>
      </c>
      <c r="R1097" s="338">
        <v>223927.60069999998</v>
      </c>
    </row>
    <row r="1098" spans="1:18" s="313" customFormat="1">
      <c r="A1098" s="339"/>
      <c r="B1098" s="339"/>
      <c r="C1098" s="339"/>
      <c r="D1098" s="339"/>
      <c r="E1098" s="340">
        <v>196</v>
      </c>
      <c r="F1098" s="341">
        <v>9322.4403000000002</v>
      </c>
      <c r="G1098" s="342">
        <v>5548.4651399999993</v>
      </c>
      <c r="H1098" s="342">
        <v>14870.905439999999</v>
      </c>
      <c r="I1098" s="342">
        <v>28320.548429999999</v>
      </c>
      <c r="J1098" s="342">
        <v>5490.8572800000002</v>
      </c>
      <c r="K1098" s="342">
        <v>33811.405709999999</v>
      </c>
      <c r="L1098" s="342">
        <v>13530.167029999999</v>
      </c>
      <c r="M1098" s="342">
        <v>2788.9242100000001</v>
      </c>
      <c r="N1098" s="342">
        <v>16319.09124</v>
      </c>
      <c r="O1098" s="342">
        <v>65001.402390000003</v>
      </c>
      <c r="P1098" s="342">
        <v>69269.616010000012</v>
      </c>
      <c r="Q1098" s="342">
        <v>8050.21407</v>
      </c>
      <c r="R1098" s="343">
        <v>77319.83008</v>
      </c>
    </row>
    <row r="1099" spans="1:18" s="313" customFormat="1">
      <c r="A1099" s="339"/>
      <c r="B1099" s="339"/>
      <c r="C1099" s="339"/>
      <c r="D1099" s="339"/>
      <c r="E1099" s="340">
        <v>436</v>
      </c>
      <c r="F1099" s="341">
        <v>7122.4021600000005</v>
      </c>
      <c r="G1099" s="342">
        <v>1056.6136000000001</v>
      </c>
      <c r="H1099" s="342">
        <v>8179.0157600000002</v>
      </c>
      <c r="I1099" s="342">
        <v>23363.456819999999</v>
      </c>
      <c r="J1099" s="342">
        <v>4053.71344</v>
      </c>
      <c r="K1099" s="342">
        <v>27417.170260000003</v>
      </c>
      <c r="L1099" s="342">
        <v>9076.43966</v>
      </c>
      <c r="M1099" s="342">
        <v>3743.94112</v>
      </c>
      <c r="N1099" s="342">
        <v>12820.38078</v>
      </c>
      <c r="O1099" s="342">
        <v>48416.566800000001</v>
      </c>
      <c r="P1099" s="342">
        <v>52947.850479999994</v>
      </c>
      <c r="Q1099" s="342">
        <v>2371.5067899999999</v>
      </c>
      <c r="R1099" s="343">
        <v>55319.35727</v>
      </c>
    </row>
    <row r="1100" spans="1:18" s="313" customFormat="1">
      <c r="A1100" s="339"/>
      <c r="B1100" s="339"/>
      <c r="C1100" s="339"/>
      <c r="D1100" s="334" t="s">
        <v>316</v>
      </c>
      <c r="E1100" s="335">
        <v>413</v>
      </c>
      <c r="F1100" s="336">
        <v>15076.099029999999</v>
      </c>
      <c r="G1100" s="337">
        <v>1426.1244899999999</v>
      </c>
      <c r="H1100" s="337">
        <v>16502.22352</v>
      </c>
      <c r="I1100" s="337">
        <v>41451.759239999999</v>
      </c>
      <c r="J1100" s="337">
        <v>9382.0550800000001</v>
      </c>
      <c r="K1100" s="337">
        <v>50833.814319999998</v>
      </c>
      <c r="L1100" s="337">
        <v>17853.895670000002</v>
      </c>
      <c r="M1100" s="337">
        <v>14062.98876</v>
      </c>
      <c r="N1100" s="337">
        <v>31916.884429999998</v>
      </c>
      <c r="O1100" s="337">
        <v>99252.922269999995</v>
      </c>
      <c r="P1100" s="337">
        <v>72378.251239999998</v>
      </c>
      <c r="Q1100" s="337">
        <v>1839.86679</v>
      </c>
      <c r="R1100" s="338">
        <v>74218.118029999998</v>
      </c>
    </row>
    <row r="1101" spans="1:18" s="313" customFormat="1">
      <c r="A1101" s="339"/>
      <c r="B1101" s="334" t="s">
        <v>199</v>
      </c>
      <c r="C1101" s="334" t="s">
        <v>200</v>
      </c>
      <c r="D1101" s="334" t="s">
        <v>200</v>
      </c>
      <c r="E1101" s="335">
        <v>469</v>
      </c>
      <c r="F1101" s="336">
        <v>1988.59546</v>
      </c>
      <c r="G1101" s="337">
        <v>89.663560000000004</v>
      </c>
      <c r="H1101" s="337">
        <v>2078.25902</v>
      </c>
      <c r="I1101" s="337">
        <v>8852.6280500000012</v>
      </c>
      <c r="J1101" s="337">
        <v>415.17737</v>
      </c>
      <c r="K1101" s="337">
        <v>9267.8054200000006</v>
      </c>
      <c r="L1101" s="337">
        <v>7262.3831300000002</v>
      </c>
      <c r="M1101" s="337">
        <v>1326.99307</v>
      </c>
      <c r="N1101" s="337">
        <v>8589.3761999999988</v>
      </c>
      <c r="O1101" s="337">
        <v>19935.440640000001</v>
      </c>
      <c r="P1101" s="337">
        <v>25204.195530000001</v>
      </c>
      <c r="Q1101" s="337">
        <v>27.087430000000001</v>
      </c>
      <c r="R1101" s="338">
        <v>25231.28296</v>
      </c>
    </row>
    <row r="1102" spans="1:18" s="313" customFormat="1">
      <c r="A1102" s="339"/>
      <c r="B1102" s="339"/>
      <c r="C1102" s="334" t="s">
        <v>340</v>
      </c>
      <c r="D1102" s="334" t="s">
        <v>340</v>
      </c>
      <c r="E1102" s="335">
        <v>444</v>
      </c>
      <c r="F1102" s="336">
        <v>9854.9569300000003</v>
      </c>
      <c r="G1102" s="337">
        <v>305.67556999999999</v>
      </c>
      <c r="H1102" s="337">
        <v>10160.6325</v>
      </c>
      <c r="I1102" s="337">
        <v>57710.88076</v>
      </c>
      <c r="J1102" s="337">
        <v>5537.8746900000006</v>
      </c>
      <c r="K1102" s="337">
        <v>63248.755450000004</v>
      </c>
      <c r="L1102" s="337">
        <v>13452.971380000001</v>
      </c>
      <c r="M1102" s="337">
        <v>1603.66886</v>
      </c>
      <c r="N1102" s="337">
        <v>15056.640240000001</v>
      </c>
      <c r="O1102" s="337">
        <v>88466.028189999997</v>
      </c>
      <c r="P1102" s="337">
        <v>64512.868479999997</v>
      </c>
      <c r="Q1102" s="337">
        <v>577.03635999999995</v>
      </c>
      <c r="R1102" s="338">
        <v>65089.904840000003</v>
      </c>
    </row>
    <row r="1103" spans="1:18" s="313" customFormat="1">
      <c r="A1103" s="339"/>
      <c r="B1103" s="339"/>
      <c r="C1103" s="334" t="s">
        <v>317</v>
      </c>
      <c r="D1103" s="334" t="s">
        <v>318</v>
      </c>
      <c r="E1103" s="335">
        <v>446</v>
      </c>
      <c r="F1103" s="336">
        <v>9139.3758699999998</v>
      </c>
      <c r="G1103" s="337">
        <v>15330.984930000001</v>
      </c>
      <c r="H1103" s="337">
        <v>24470.360800000002</v>
      </c>
      <c r="I1103" s="337">
        <v>54371.969549999994</v>
      </c>
      <c r="J1103" s="337">
        <v>13792.92453</v>
      </c>
      <c r="K1103" s="337">
        <v>68164.894079999998</v>
      </c>
      <c r="L1103" s="337">
        <v>35596.525430000002</v>
      </c>
      <c r="M1103" s="337">
        <v>1654.28781</v>
      </c>
      <c r="N1103" s="337">
        <v>37250.813240000003</v>
      </c>
      <c r="O1103" s="337">
        <v>129886.06812000001</v>
      </c>
      <c r="P1103" s="337">
        <v>31770.425139999999</v>
      </c>
      <c r="Q1103" s="337">
        <v>776.22074999999995</v>
      </c>
      <c r="R1103" s="338">
        <v>32546.64589</v>
      </c>
    </row>
    <row r="1104" spans="1:18" s="313" customFormat="1">
      <c r="A1104" s="339"/>
      <c r="B1104" s="334" t="s">
        <v>5</v>
      </c>
      <c r="C1104" s="334" t="s">
        <v>5</v>
      </c>
      <c r="D1104" s="334" t="s">
        <v>5</v>
      </c>
      <c r="E1104" s="335">
        <v>3</v>
      </c>
      <c r="F1104" s="336">
        <v>155786.00491999998</v>
      </c>
      <c r="G1104" s="337">
        <v>131986.75297</v>
      </c>
      <c r="H1104" s="337">
        <v>287772.75789000001</v>
      </c>
      <c r="I1104" s="337">
        <v>165076.01730000001</v>
      </c>
      <c r="J1104" s="337">
        <v>69775.329769999997</v>
      </c>
      <c r="K1104" s="337">
        <v>234851.34706999999</v>
      </c>
      <c r="L1104" s="337">
        <v>50970.484700000001</v>
      </c>
      <c r="M1104" s="337">
        <v>47442.895759999999</v>
      </c>
      <c r="N1104" s="337">
        <v>98413.38046</v>
      </c>
      <c r="O1104" s="337">
        <v>621037.48541999992</v>
      </c>
      <c r="P1104" s="337">
        <v>654200.09644000011</v>
      </c>
      <c r="Q1104" s="337">
        <v>288496.24038999999</v>
      </c>
      <c r="R1104" s="338">
        <v>942696.33683000004</v>
      </c>
    </row>
    <row r="1105" spans="1:18" s="313" customFormat="1">
      <c r="A1105" s="339"/>
      <c r="B1105" s="339"/>
      <c r="C1105" s="339"/>
      <c r="D1105" s="339"/>
      <c r="E1105" s="340">
        <v>4</v>
      </c>
      <c r="F1105" s="341">
        <v>7349.1517599999997</v>
      </c>
      <c r="G1105" s="342">
        <v>3634.7370899999996</v>
      </c>
      <c r="H1105" s="342">
        <v>10983.888849999999</v>
      </c>
      <c r="I1105" s="342">
        <v>35687.793460000001</v>
      </c>
      <c r="J1105" s="342">
        <v>5365.3868499999999</v>
      </c>
      <c r="K1105" s="342">
        <v>41053.180310000003</v>
      </c>
      <c r="L1105" s="342">
        <v>8771.9319199999991</v>
      </c>
      <c r="M1105" s="342">
        <v>3151.57411</v>
      </c>
      <c r="N1105" s="342">
        <v>11923.506029999999</v>
      </c>
      <c r="O1105" s="342">
        <v>63960.575189999996</v>
      </c>
      <c r="P1105" s="342">
        <v>74049.780729999999</v>
      </c>
      <c r="Q1105" s="342">
        <v>3151.07132</v>
      </c>
      <c r="R1105" s="343">
        <v>77200.852050000001</v>
      </c>
    </row>
    <row r="1106" spans="1:18" s="313" customFormat="1">
      <c r="A1106" s="339"/>
      <c r="B1106" s="339"/>
      <c r="C1106" s="339"/>
      <c r="D1106" s="339"/>
      <c r="E1106" s="340">
        <v>230</v>
      </c>
      <c r="F1106" s="341">
        <v>9368.5024400000002</v>
      </c>
      <c r="G1106" s="342">
        <v>10771.395390000001</v>
      </c>
      <c r="H1106" s="342">
        <v>20139.897829999998</v>
      </c>
      <c r="I1106" s="342">
        <v>33113.551870000003</v>
      </c>
      <c r="J1106" s="342">
        <v>10013.128720000001</v>
      </c>
      <c r="K1106" s="342">
        <v>43126.680590000004</v>
      </c>
      <c r="L1106" s="342">
        <v>10831.84381</v>
      </c>
      <c r="M1106" s="342">
        <v>9765.98524</v>
      </c>
      <c r="N1106" s="342">
        <v>20597.82905</v>
      </c>
      <c r="O1106" s="342">
        <v>83864.407470000006</v>
      </c>
      <c r="P1106" s="342">
        <v>89875.159719999996</v>
      </c>
      <c r="Q1106" s="342">
        <v>10641.056210000001</v>
      </c>
      <c r="R1106" s="343">
        <v>100516.21593000001</v>
      </c>
    </row>
    <row r="1107" spans="1:18" s="313" customFormat="1">
      <c r="A1107" s="339"/>
      <c r="B1107" s="339"/>
      <c r="C1107" s="339"/>
      <c r="D1107" s="339"/>
      <c r="E1107" s="340">
        <v>353</v>
      </c>
      <c r="F1107" s="341">
        <v>0</v>
      </c>
      <c r="G1107" s="342">
        <v>0</v>
      </c>
      <c r="H1107" s="342">
        <v>0</v>
      </c>
      <c r="I1107" s="342">
        <v>221.20095999999998</v>
      </c>
      <c r="J1107" s="342">
        <v>14.032069999999999</v>
      </c>
      <c r="K1107" s="342">
        <v>235.23302999999999</v>
      </c>
      <c r="L1107" s="342">
        <v>64.385999999999996</v>
      </c>
      <c r="M1107" s="342">
        <v>30.874290000000002</v>
      </c>
      <c r="N1107" s="342">
        <v>95.260289999999998</v>
      </c>
      <c r="O1107" s="342">
        <v>330.49331999999998</v>
      </c>
      <c r="P1107" s="342">
        <v>4159.3217700000005</v>
      </c>
      <c r="Q1107" s="342">
        <v>182.18976999999998</v>
      </c>
      <c r="R1107" s="343">
        <v>4341.5115400000004</v>
      </c>
    </row>
    <row r="1108" spans="1:18" s="313" customFormat="1">
      <c r="A1108" s="339"/>
      <c r="B1108" s="339"/>
      <c r="C1108" s="339"/>
      <c r="D1108" s="334" t="s">
        <v>201</v>
      </c>
      <c r="E1108" s="335">
        <v>424</v>
      </c>
      <c r="F1108" s="336">
        <v>10949.60333</v>
      </c>
      <c r="G1108" s="337">
        <v>9469.3963399999993</v>
      </c>
      <c r="H1108" s="337">
        <v>20418.999670000001</v>
      </c>
      <c r="I1108" s="337">
        <v>47234.08178</v>
      </c>
      <c r="J1108" s="337">
        <v>14046.73149</v>
      </c>
      <c r="K1108" s="337">
        <v>61280.813270000006</v>
      </c>
      <c r="L1108" s="337">
        <v>22097.158829999997</v>
      </c>
      <c r="M1108" s="337">
        <v>6361.8713099999995</v>
      </c>
      <c r="N1108" s="337">
        <v>28459.030139999999</v>
      </c>
      <c r="O1108" s="337">
        <v>110158.84307999999</v>
      </c>
      <c r="P1108" s="337">
        <v>89362.778550000003</v>
      </c>
      <c r="Q1108" s="337">
        <v>5782.0399699999998</v>
      </c>
      <c r="R1108" s="338">
        <v>95144.818520000001</v>
      </c>
    </row>
    <row r="1109" spans="1:18" s="313" customFormat="1">
      <c r="A1109" s="339"/>
      <c r="B1109" s="339"/>
      <c r="C1109" s="339"/>
      <c r="D1109" s="334" t="s">
        <v>202</v>
      </c>
      <c r="E1109" s="335">
        <v>362</v>
      </c>
      <c r="F1109" s="336">
        <v>5266.52844</v>
      </c>
      <c r="G1109" s="337">
        <v>2227.9446499999999</v>
      </c>
      <c r="H1109" s="337">
        <v>7494.4730899999995</v>
      </c>
      <c r="I1109" s="337">
        <v>55101.350399999996</v>
      </c>
      <c r="J1109" s="337">
        <v>13512.836499999999</v>
      </c>
      <c r="K1109" s="337">
        <v>68614.186900000001</v>
      </c>
      <c r="L1109" s="337">
        <v>17430.65782</v>
      </c>
      <c r="M1109" s="337">
        <v>7405.8224600000003</v>
      </c>
      <c r="N1109" s="337">
        <v>24836.48028</v>
      </c>
      <c r="O1109" s="337">
        <v>100945.14026999999</v>
      </c>
      <c r="P1109" s="337">
        <v>90867.368680000014</v>
      </c>
      <c r="Q1109" s="337">
        <v>3027.3625999999999</v>
      </c>
      <c r="R1109" s="338">
        <v>93894.731280000007</v>
      </c>
    </row>
    <row r="1110" spans="1:18" s="313" customFormat="1">
      <c r="A1110" s="339"/>
      <c r="B1110" s="339"/>
      <c r="C1110" s="339"/>
      <c r="D1110" s="334" t="s">
        <v>60</v>
      </c>
      <c r="E1110" s="335">
        <v>5</v>
      </c>
      <c r="F1110" s="336">
        <v>11467.785039999999</v>
      </c>
      <c r="G1110" s="337">
        <v>2589.0971300000001</v>
      </c>
      <c r="H1110" s="337">
        <v>14056.882170000001</v>
      </c>
      <c r="I1110" s="337">
        <v>50220.66719</v>
      </c>
      <c r="J1110" s="337">
        <v>10563.718439999999</v>
      </c>
      <c r="K1110" s="337">
        <v>60784.385630000004</v>
      </c>
      <c r="L1110" s="337">
        <v>19036.442059999998</v>
      </c>
      <c r="M1110" s="337">
        <v>9758.2948699999997</v>
      </c>
      <c r="N1110" s="337">
        <v>28794.736929999999</v>
      </c>
      <c r="O1110" s="337">
        <v>103636.00473</v>
      </c>
      <c r="P1110" s="337">
        <v>105387.57428</v>
      </c>
      <c r="Q1110" s="337">
        <v>2467.2259900000004</v>
      </c>
      <c r="R1110" s="338">
        <v>107854.80026999999</v>
      </c>
    </row>
    <row r="1111" spans="1:18" s="313" customFormat="1">
      <c r="A1111" s="339"/>
      <c r="B1111" s="339"/>
      <c r="C1111" s="339"/>
      <c r="D1111" s="334" t="s">
        <v>203</v>
      </c>
      <c r="E1111" s="335">
        <v>361</v>
      </c>
      <c r="F1111" s="336">
        <v>11726.891170000001</v>
      </c>
      <c r="G1111" s="337">
        <v>6468.7867800000004</v>
      </c>
      <c r="H1111" s="337">
        <v>18195.677949999998</v>
      </c>
      <c r="I1111" s="337">
        <v>39093.328460000004</v>
      </c>
      <c r="J1111" s="337">
        <v>16847.338350000002</v>
      </c>
      <c r="K1111" s="337">
        <v>55940.666810000002</v>
      </c>
      <c r="L1111" s="337">
        <v>20201.148809999999</v>
      </c>
      <c r="M1111" s="337">
        <v>12385.720499999999</v>
      </c>
      <c r="N1111" s="337">
        <v>32586.869309999998</v>
      </c>
      <c r="O1111" s="337">
        <v>106723.21406999999</v>
      </c>
      <c r="P1111" s="337">
        <v>82597.434870000012</v>
      </c>
      <c r="Q1111" s="337">
        <v>9087.018689999999</v>
      </c>
      <c r="R1111" s="338">
        <v>91684.453560000009</v>
      </c>
    </row>
    <row r="1112" spans="1:18" s="313" customFormat="1">
      <c r="A1112" s="339"/>
      <c r="B1112" s="339"/>
      <c r="C1112" s="339"/>
      <c r="D1112" s="334" t="s">
        <v>205</v>
      </c>
      <c r="E1112" s="335">
        <v>470</v>
      </c>
      <c r="F1112" s="336">
        <v>1685.90516</v>
      </c>
      <c r="G1112" s="337">
        <v>90.44632</v>
      </c>
      <c r="H1112" s="337">
        <v>1776.35148</v>
      </c>
      <c r="I1112" s="337">
        <v>27768.31511</v>
      </c>
      <c r="J1112" s="337">
        <v>5943.9974000000002</v>
      </c>
      <c r="K1112" s="337">
        <v>33712.312509999996</v>
      </c>
      <c r="L1112" s="337">
        <v>9597.7831600000009</v>
      </c>
      <c r="M1112" s="337">
        <v>3030.2221500000001</v>
      </c>
      <c r="N1112" s="337">
        <v>12628.00531</v>
      </c>
      <c r="O1112" s="337">
        <v>48116.669299999994</v>
      </c>
      <c r="P1112" s="337">
        <v>39408.526079999996</v>
      </c>
      <c r="Q1112" s="337">
        <v>1667.2975100000001</v>
      </c>
      <c r="R1112" s="338">
        <v>41075.82359</v>
      </c>
    </row>
    <row r="1113" spans="1:18" s="313" customFormat="1">
      <c r="A1113" s="339"/>
      <c r="B1113" s="339"/>
      <c r="C1113" s="339"/>
      <c r="D1113" s="334" t="s">
        <v>206</v>
      </c>
      <c r="E1113" s="335">
        <v>119</v>
      </c>
      <c r="F1113" s="336">
        <v>19525.236250000002</v>
      </c>
      <c r="G1113" s="337">
        <v>31387.560079999999</v>
      </c>
      <c r="H1113" s="337">
        <v>50912.796329999997</v>
      </c>
      <c r="I1113" s="337">
        <v>91610.268989999997</v>
      </c>
      <c r="J1113" s="337">
        <v>35662.151560000006</v>
      </c>
      <c r="K1113" s="337">
        <v>127272.42055</v>
      </c>
      <c r="L1113" s="337">
        <v>31142.868260000003</v>
      </c>
      <c r="M1113" s="337">
        <v>20481.979870000003</v>
      </c>
      <c r="N1113" s="337">
        <v>51624.848130000006</v>
      </c>
      <c r="O1113" s="337">
        <v>229810.06500999999</v>
      </c>
      <c r="P1113" s="337">
        <v>207238.10296000002</v>
      </c>
      <c r="Q1113" s="337">
        <v>15260.292210000001</v>
      </c>
      <c r="R1113" s="338">
        <v>222498.39516999997</v>
      </c>
    </row>
    <row r="1114" spans="1:18" s="313" customFormat="1">
      <c r="A1114" s="339"/>
      <c r="B1114" s="339"/>
      <c r="C1114" s="339"/>
      <c r="D1114" s="339"/>
      <c r="E1114" s="340">
        <v>434</v>
      </c>
      <c r="F1114" s="341">
        <v>6856.5326500000001</v>
      </c>
      <c r="G1114" s="342">
        <v>4521.8726999999999</v>
      </c>
      <c r="H1114" s="342">
        <v>11378.405349999999</v>
      </c>
      <c r="I1114" s="342">
        <v>30344.852600000002</v>
      </c>
      <c r="J1114" s="342">
        <v>16194.726560000001</v>
      </c>
      <c r="K1114" s="342">
        <v>46539.579159999994</v>
      </c>
      <c r="L1114" s="342">
        <v>11381.522140000001</v>
      </c>
      <c r="M1114" s="342">
        <v>12257.69224</v>
      </c>
      <c r="N1114" s="342">
        <v>23639.214379999998</v>
      </c>
      <c r="O1114" s="342">
        <v>81557.19889</v>
      </c>
      <c r="P1114" s="342">
        <v>72349.400580000001</v>
      </c>
      <c r="Q1114" s="342">
        <v>3614.6813299999999</v>
      </c>
      <c r="R1114" s="343">
        <v>75964.081909999994</v>
      </c>
    </row>
    <row r="1115" spans="1:18" s="313" customFormat="1">
      <c r="A1115" s="339"/>
      <c r="B1115" s="339"/>
      <c r="C1115" s="334" t="s">
        <v>208</v>
      </c>
      <c r="D1115" s="334" t="s">
        <v>208</v>
      </c>
      <c r="E1115" s="335">
        <v>242</v>
      </c>
      <c r="F1115" s="336">
        <v>5390.3328499999998</v>
      </c>
      <c r="G1115" s="337">
        <v>26.903869999999998</v>
      </c>
      <c r="H1115" s="337">
        <v>5417.2367199999999</v>
      </c>
      <c r="I1115" s="337">
        <v>25247.834899999998</v>
      </c>
      <c r="J1115" s="337">
        <v>8753.5195999999996</v>
      </c>
      <c r="K1115" s="337">
        <v>34001.354500000001</v>
      </c>
      <c r="L1115" s="337">
        <v>11029.66116</v>
      </c>
      <c r="M1115" s="337">
        <v>5699.2778699999999</v>
      </c>
      <c r="N1115" s="337">
        <v>16728.939029999998</v>
      </c>
      <c r="O1115" s="337">
        <v>56147.530250000003</v>
      </c>
      <c r="P1115" s="337">
        <v>60271.657670000001</v>
      </c>
      <c r="Q1115" s="337">
        <v>550.53337999999997</v>
      </c>
      <c r="R1115" s="338">
        <v>60822.191049999994</v>
      </c>
    </row>
    <row r="1116" spans="1:18" s="313" customFormat="1">
      <c r="A1116" s="339"/>
      <c r="B1116" s="339"/>
      <c r="C1116" s="334" t="s">
        <v>209</v>
      </c>
      <c r="D1116" s="334" t="s">
        <v>210</v>
      </c>
      <c r="E1116" s="335">
        <v>370</v>
      </c>
      <c r="F1116" s="336">
        <v>2040.279</v>
      </c>
      <c r="G1116" s="337">
        <v>1082.80522</v>
      </c>
      <c r="H1116" s="337">
        <v>3123.0842200000002</v>
      </c>
      <c r="I1116" s="337">
        <v>26919.856399999997</v>
      </c>
      <c r="J1116" s="337">
        <v>11093.460220000001</v>
      </c>
      <c r="K1116" s="337">
        <v>38013.316619999998</v>
      </c>
      <c r="L1116" s="337">
        <v>5406.1114900000002</v>
      </c>
      <c r="M1116" s="337">
        <v>1373.63743</v>
      </c>
      <c r="N1116" s="337">
        <v>6779.74892</v>
      </c>
      <c r="O1116" s="337">
        <v>47916.14976</v>
      </c>
      <c r="P1116" s="337">
        <v>46746.800640000001</v>
      </c>
      <c r="Q1116" s="337">
        <v>1281.8682800000001</v>
      </c>
      <c r="R1116" s="338">
        <v>48028.668920000004</v>
      </c>
    </row>
    <row r="1117" spans="1:18" s="313" customFormat="1">
      <c r="A1117" s="339"/>
      <c r="B1117" s="334" t="s">
        <v>6</v>
      </c>
      <c r="C1117" s="334" t="s">
        <v>213</v>
      </c>
      <c r="D1117" s="334" t="s">
        <v>6</v>
      </c>
      <c r="E1117" s="335">
        <v>301</v>
      </c>
      <c r="F1117" s="336">
        <v>31917.311879999997</v>
      </c>
      <c r="G1117" s="337">
        <v>686.94150000000002</v>
      </c>
      <c r="H1117" s="337">
        <v>32604.253379999998</v>
      </c>
      <c r="I1117" s="337">
        <v>67544.036010000011</v>
      </c>
      <c r="J1117" s="337">
        <v>7751.5171799999998</v>
      </c>
      <c r="K1117" s="337">
        <v>75295.553189999991</v>
      </c>
      <c r="L1117" s="337">
        <v>27068.874989999997</v>
      </c>
      <c r="M1117" s="337">
        <v>5478.1629599999997</v>
      </c>
      <c r="N1117" s="337">
        <v>32547.037949999998</v>
      </c>
      <c r="O1117" s="337">
        <v>140446.84452000001</v>
      </c>
      <c r="P1117" s="337">
        <v>130849.46120000001</v>
      </c>
      <c r="Q1117" s="337">
        <v>6888.2627300000004</v>
      </c>
      <c r="R1117" s="338">
        <v>137737.72393000001</v>
      </c>
    </row>
    <row r="1118" spans="1:18" s="313" customFormat="1">
      <c r="A1118" s="339"/>
      <c r="B1118" s="334" t="s">
        <v>7</v>
      </c>
      <c r="C1118" s="334" t="s">
        <v>7</v>
      </c>
      <c r="D1118" s="334" t="s">
        <v>7</v>
      </c>
      <c r="E1118" s="335">
        <v>160</v>
      </c>
      <c r="F1118" s="336">
        <v>22292.71344</v>
      </c>
      <c r="G1118" s="337">
        <v>8143.9076399999994</v>
      </c>
      <c r="H1118" s="337">
        <v>30436.621079999997</v>
      </c>
      <c r="I1118" s="337">
        <v>80299.303109999993</v>
      </c>
      <c r="J1118" s="337">
        <v>13979.150439999999</v>
      </c>
      <c r="K1118" s="337">
        <v>94278.453549999991</v>
      </c>
      <c r="L1118" s="337">
        <v>23177.40437</v>
      </c>
      <c r="M1118" s="337">
        <v>7353.6949699999996</v>
      </c>
      <c r="N1118" s="337">
        <v>30531.099340000001</v>
      </c>
      <c r="O1118" s="337">
        <v>155246.17397</v>
      </c>
      <c r="P1118" s="337">
        <v>223862.60503000001</v>
      </c>
      <c r="Q1118" s="337">
        <v>11699.073249999999</v>
      </c>
      <c r="R1118" s="338">
        <v>235561.67827999999</v>
      </c>
    </row>
    <row r="1119" spans="1:18" s="313" customFormat="1">
      <c r="A1119" s="339"/>
      <c r="B1119" s="339"/>
      <c r="C1119" s="339"/>
      <c r="D1119" s="339"/>
      <c r="E1119" s="340">
        <v>324</v>
      </c>
      <c r="F1119" s="341">
        <v>9899.767890000001</v>
      </c>
      <c r="G1119" s="342">
        <v>1531.2334900000001</v>
      </c>
      <c r="H1119" s="342">
        <v>11431.001380000002</v>
      </c>
      <c r="I1119" s="342">
        <v>39043.920770000004</v>
      </c>
      <c r="J1119" s="342">
        <v>9018.9109600000011</v>
      </c>
      <c r="K1119" s="342">
        <v>48062.831729999998</v>
      </c>
      <c r="L1119" s="342">
        <v>21593.09793</v>
      </c>
      <c r="M1119" s="342">
        <v>6659.9429700000001</v>
      </c>
      <c r="N1119" s="342">
        <v>28253.0409</v>
      </c>
      <c r="O1119" s="342">
        <v>87746.87401</v>
      </c>
      <c r="P1119" s="342">
        <v>111899.57562</v>
      </c>
      <c r="Q1119" s="342">
        <v>12140.352570000001</v>
      </c>
      <c r="R1119" s="343">
        <v>124039.92818999999</v>
      </c>
    </row>
    <row r="1120" spans="1:18" s="313" customFormat="1">
      <c r="A1120" s="339"/>
      <c r="B1120" s="339"/>
      <c r="C1120" s="334" t="s">
        <v>214</v>
      </c>
      <c r="D1120" s="334" t="s">
        <v>214</v>
      </c>
      <c r="E1120" s="335">
        <v>401</v>
      </c>
      <c r="F1120" s="336">
        <v>15232.819460000001</v>
      </c>
      <c r="G1120" s="337">
        <v>146.47435999999999</v>
      </c>
      <c r="H1120" s="337">
        <v>15379.293820000001</v>
      </c>
      <c r="I1120" s="337">
        <v>28187.756989999998</v>
      </c>
      <c r="J1120" s="337">
        <v>1602.6084099999998</v>
      </c>
      <c r="K1120" s="337">
        <v>29790.365399999999</v>
      </c>
      <c r="L1120" s="337">
        <v>5866.0805700000001</v>
      </c>
      <c r="M1120" s="337">
        <v>240.71857999999997</v>
      </c>
      <c r="N1120" s="337">
        <v>6106.7991500000007</v>
      </c>
      <c r="O1120" s="337">
        <v>51276.45837</v>
      </c>
      <c r="P1120" s="337">
        <v>140450.27783000001</v>
      </c>
      <c r="Q1120" s="337">
        <v>245.29957999999999</v>
      </c>
      <c r="R1120" s="338">
        <v>140695.57741</v>
      </c>
    </row>
    <row r="1121" spans="1:18" s="313" customFormat="1">
      <c r="A1121" s="339"/>
      <c r="B1121" s="339"/>
      <c r="C1121" s="334" t="s">
        <v>215</v>
      </c>
      <c r="D1121" s="334" t="s">
        <v>215</v>
      </c>
      <c r="E1121" s="335">
        <v>161</v>
      </c>
      <c r="F1121" s="336">
        <v>30240.251319999999</v>
      </c>
      <c r="G1121" s="337">
        <v>3373.8015499999997</v>
      </c>
      <c r="H1121" s="337">
        <v>33614.05287</v>
      </c>
      <c r="I1121" s="337">
        <v>63624.559759999996</v>
      </c>
      <c r="J1121" s="337">
        <v>4713.1059500000001</v>
      </c>
      <c r="K1121" s="337">
        <v>68337.665709999987</v>
      </c>
      <c r="L1121" s="337">
        <v>19316.731780000002</v>
      </c>
      <c r="M1121" s="337">
        <v>2024.78637</v>
      </c>
      <c r="N1121" s="337">
        <v>21341.51815</v>
      </c>
      <c r="O1121" s="337">
        <v>123293.23673</v>
      </c>
      <c r="P1121" s="337">
        <v>239576.63618</v>
      </c>
      <c r="Q1121" s="337">
        <v>1129.03026</v>
      </c>
      <c r="R1121" s="338">
        <v>240705.66644</v>
      </c>
    </row>
    <row r="1122" spans="1:18" s="313" customFormat="1">
      <c r="A1122" s="339"/>
      <c r="B1122" s="334" t="s">
        <v>8</v>
      </c>
      <c r="C1122" s="334" t="s">
        <v>216</v>
      </c>
      <c r="D1122" s="334" t="s">
        <v>89</v>
      </c>
      <c r="E1122" s="335">
        <v>12</v>
      </c>
      <c r="F1122" s="336">
        <v>7598.0568300000004</v>
      </c>
      <c r="G1122" s="337">
        <v>3864.5853999999999</v>
      </c>
      <c r="H1122" s="337">
        <v>11462.642230000001</v>
      </c>
      <c r="I1122" s="337">
        <v>30506.307649999999</v>
      </c>
      <c r="J1122" s="337">
        <v>9629.7056099999991</v>
      </c>
      <c r="K1122" s="337">
        <v>40136.01326</v>
      </c>
      <c r="L1122" s="337">
        <v>10404.202949999999</v>
      </c>
      <c r="M1122" s="337">
        <v>6044.4683800000003</v>
      </c>
      <c r="N1122" s="337">
        <v>16448.671330000001</v>
      </c>
      <c r="O1122" s="337">
        <v>68047.326819999987</v>
      </c>
      <c r="P1122" s="337">
        <v>100216.61448</v>
      </c>
      <c r="Q1122" s="337">
        <v>2184.7606299999998</v>
      </c>
      <c r="R1122" s="338">
        <v>102401.37510999999</v>
      </c>
    </row>
    <row r="1123" spans="1:18" s="313" customFormat="1">
      <c r="A1123" s="339"/>
      <c r="B1123" s="339"/>
      <c r="C1123" s="339"/>
      <c r="D1123" s="339"/>
      <c r="E1123" s="340">
        <v>335</v>
      </c>
      <c r="F1123" s="341">
        <v>6297.2139200000001</v>
      </c>
      <c r="G1123" s="342">
        <v>2281.8503799999999</v>
      </c>
      <c r="H1123" s="342">
        <v>8579.0643</v>
      </c>
      <c r="I1123" s="342">
        <v>35568.674859999999</v>
      </c>
      <c r="J1123" s="342">
        <v>11659.893259999999</v>
      </c>
      <c r="K1123" s="342">
        <v>47228.568119999996</v>
      </c>
      <c r="L1123" s="342">
        <v>14959.48295</v>
      </c>
      <c r="M1123" s="342">
        <v>8034.7236500000008</v>
      </c>
      <c r="N1123" s="342">
        <v>22994.206600000001</v>
      </c>
      <c r="O1123" s="342">
        <v>78801.839019999999</v>
      </c>
      <c r="P1123" s="342">
        <v>71572.745869999999</v>
      </c>
      <c r="Q1123" s="342">
        <v>1204.1752300000001</v>
      </c>
      <c r="R1123" s="343">
        <v>72776.921099999992</v>
      </c>
    </row>
    <row r="1124" spans="1:18" s="313" customFormat="1">
      <c r="A1124" s="339"/>
      <c r="B1124" s="339"/>
      <c r="C1124" s="339"/>
      <c r="D1124" s="334" t="s">
        <v>8</v>
      </c>
      <c r="E1124" s="335">
        <v>6</v>
      </c>
      <c r="F1124" s="336">
        <v>2082.9821499999998</v>
      </c>
      <c r="G1124" s="337">
        <v>1550.0355</v>
      </c>
      <c r="H1124" s="337">
        <v>3633.0176499999998</v>
      </c>
      <c r="I1124" s="337">
        <v>15809.982820000001</v>
      </c>
      <c r="J1124" s="337">
        <v>2042.6108899999999</v>
      </c>
      <c r="K1124" s="337">
        <v>17852.593710000001</v>
      </c>
      <c r="L1124" s="337">
        <v>6030.7678299999998</v>
      </c>
      <c r="M1124" s="337">
        <v>2070.93905</v>
      </c>
      <c r="N1124" s="337">
        <v>8101.7068799999997</v>
      </c>
      <c r="O1124" s="337">
        <v>29587.318239999997</v>
      </c>
      <c r="P1124" s="337">
        <v>209636.80262999999</v>
      </c>
      <c r="Q1124" s="337">
        <v>567.87665000000004</v>
      </c>
      <c r="R1124" s="338">
        <v>210204.67928000001</v>
      </c>
    </row>
    <row r="1125" spans="1:18" s="313" customFormat="1">
      <c r="A1125" s="339"/>
      <c r="B1125" s="339"/>
      <c r="C1125" s="339"/>
      <c r="D1125" s="339"/>
      <c r="E1125" s="340">
        <v>8</v>
      </c>
      <c r="F1125" s="341">
        <v>7882.5421699999997</v>
      </c>
      <c r="G1125" s="342">
        <v>4040.8842799999998</v>
      </c>
      <c r="H1125" s="342">
        <v>11923.426449999999</v>
      </c>
      <c r="I1125" s="342">
        <v>54053.208149999999</v>
      </c>
      <c r="J1125" s="342">
        <v>13389.20909</v>
      </c>
      <c r="K1125" s="342">
        <v>67442.417239999995</v>
      </c>
      <c r="L1125" s="342">
        <v>39606.865850000002</v>
      </c>
      <c r="M1125" s="342">
        <v>12242.791580000001</v>
      </c>
      <c r="N1125" s="342">
        <v>51849.657429999999</v>
      </c>
      <c r="O1125" s="342">
        <v>131215.50112</v>
      </c>
      <c r="P1125" s="342">
        <v>147241.71635</v>
      </c>
      <c r="Q1125" s="342">
        <v>2499.4697500000002</v>
      </c>
      <c r="R1125" s="343">
        <v>149741.18609999999</v>
      </c>
    </row>
    <row r="1126" spans="1:18" s="313" customFormat="1">
      <c r="A1126" s="339"/>
      <c r="B1126" s="339"/>
      <c r="C1126" s="339"/>
      <c r="D1126" s="339"/>
      <c r="E1126" s="340">
        <v>9</v>
      </c>
      <c r="F1126" s="341">
        <v>13529.62795</v>
      </c>
      <c r="G1126" s="342">
        <v>17458.57836</v>
      </c>
      <c r="H1126" s="342">
        <v>30988.206309999998</v>
      </c>
      <c r="I1126" s="342">
        <v>95142.797099999996</v>
      </c>
      <c r="J1126" s="342">
        <v>19551.313170000001</v>
      </c>
      <c r="K1126" s="342">
        <v>114694.11026999999</v>
      </c>
      <c r="L1126" s="342">
        <v>19464.935850000002</v>
      </c>
      <c r="M1126" s="342">
        <v>14653.916999999999</v>
      </c>
      <c r="N1126" s="342">
        <v>34118.852850000003</v>
      </c>
      <c r="O1126" s="342">
        <v>179801.16943000001</v>
      </c>
      <c r="P1126" s="342">
        <v>148279.72961000001</v>
      </c>
      <c r="Q1126" s="342">
        <v>18621.231210000002</v>
      </c>
      <c r="R1126" s="343">
        <v>166900.96081999998</v>
      </c>
    </row>
    <row r="1127" spans="1:18" s="313" customFormat="1">
      <c r="A1127" s="339"/>
      <c r="B1127" s="339"/>
      <c r="C1127" s="339"/>
      <c r="D1127" s="339"/>
      <c r="E1127" s="340">
        <v>11</v>
      </c>
      <c r="F1127" s="341">
        <v>13967.554320000001</v>
      </c>
      <c r="G1127" s="342">
        <v>10974.122449999999</v>
      </c>
      <c r="H1127" s="342">
        <v>24941.676769999998</v>
      </c>
      <c r="I1127" s="342">
        <v>39690.466690000001</v>
      </c>
      <c r="J1127" s="342">
        <v>12488.578750000001</v>
      </c>
      <c r="K1127" s="342">
        <v>52179.045439999994</v>
      </c>
      <c r="L1127" s="342">
        <v>14841.21688</v>
      </c>
      <c r="M1127" s="342">
        <v>8694.3210299999992</v>
      </c>
      <c r="N1127" s="342">
        <v>23535.537909999999</v>
      </c>
      <c r="O1127" s="342">
        <v>100656.26012000001</v>
      </c>
      <c r="P1127" s="342">
        <v>83671.427689999997</v>
      </c>
      <c r="Q1127" s="342">
        <v>4302.0532300000004</v>
      </c>
      <c r="R1127" s="343">
        <v>87973.480920000002</v>
      </c>
    </row>
    <row r="1128" spans="1:18" s="313" customFormat="1">
      <c r="A1128" s="339"/>
      <c r="B1128" s="339"/>
      <c r="C1128" s="339"/>
      <c r="D1128" s="339"/>
      <c r="E1128" s="340">
        <v>133</v>
      </c>
      <c r="F1128" s="341">
        <v>11295.52369</v>
      </c>
      <c r="G1128" s="342">
        <v>15043.28</v>
      </c>
      <c r="H1128" s="342">
        <v>26338.803690000001</v>
      </c>
      <c r="I1128" s="342">
        <v>55437.470380000006</v>
      </c>
      <c r="J1128" s="342">
        <v>13679.51008</v>
      </c>
      <c r="K1128" s="342">
        <v>69116.980459999992</v>
      </c>
      <c r="L1128" s="342">
        <v>33943.75765</v>
      </c>
      <c r="M1128" s="342">
        <v>15136.89136</v>
      </c>
      <c r="N1128" s="342">
        <v>49080.649010000001</v>
      </c>
      <c r="O1128" s="342">
        <v>144536.43315999999</v>
      </c>
      <c r="P1128" s="342">
        <v>112211.86272</v>
      </c>
      <c r="Q1128" s="342">
        <v>4414.2081799999996</v>
      </c>
      <c r="R1128" s="343">
        <v>116626.07090000001</v>
      </c>
    </row>
    <row r="1129" spans="1:18" s="313" customFormat="1">
      <c r="A1129" s="339"/>
      <c r="B1129" s="339"/>
      <c r="C1129" s="339"/>
      <c r="D1129" s="339"/>
      <c r="E1129" s="340">
        <v>322</v>
      </c>
      <c r="F1129" s="341">
        <v>8381.7409900000002</v>
      </c>
      <c r="G1129" s="342">
        <v>11940.74958</v>
      </c>
      <c r="H1129" s="342">
        <v>20322.490570000002</v>
      </c>
      <c r="I1129" s="342">
        <v>23614.64746</v>
      </c>
      <c r="J1129" s="342">
        <v>7055.4928099999997</v>
      </c>
      <c r="K1129" s="342">
        <v>30670.14027</v>
      </c>
      <c r="L1129" s="342">
        <v>13272.675579999999</v>
      </c>
      <c r="M1129" s="342">
        <v>7993.1441399999994</v>
      </c>
      <c r="N1129" s="342">
        <v>21265.81972</v>
      </c>
      <c r="O1129" s="342">
        <v>72258.450559999997</v>
      </c>
      <c r="P1129" s="342">
        <v>118938.73776999999</v>
      </c>
      <c r="Q1129" s="342">
        <v>10554.238720000001</v>
      </c>
      <c r="R1129" s="343">
        <v>129492.97649</v>
      </c>
    </row>
    <row r="1130" spans="1:18" s="313" customFormat="1">
      <c r="A1130" s="339"/>
      <c r="B1130" s="339"/>
      <c r="C1130" s="339"/>
      <c r="D1130" s="339"/>
      <c r="E1130" s="340">
        <v>329</v>
      </c>
      <c r="F1130" s="341">
        <v>18868.002780000003</v>
      </c>
      <c r="G1130" s="342">
        <v>6688.9672899999996</v>
      </c>
      <c r="H1130" s="342">
        <v>25556.970069999999</v>
      </c>
      <c r="I1130" s="342">
        <v>56977.339070000002</v>
      </c>
      <c r="J1130" s="342">
        <v>14348.69385</v>
      </c>
      <c r="K1130" s="342">
        <v>71326.032919999998</v>
      </c>
      <c r="L1130" s="342">
        <v>36890.893680000001</v>
      </c>
      <c r="M1130" s="342">
        <v>12093.80255</v>
      </c>
      <c r="N1130" s="342">
        <v>48984.696229999994</v>
      </c>
      <c r="O1130" s="342">
        <v>145867.69922000001</v>
      </c>
      <c r="P1130" s="342">
        <v>130111.87324</v>
      </c>
      <c r="Q1130" s="342">
        <v>9251.33151</v>
      </c>
      <c r="R1130" s="343">
        <v>139363.20475</v>
      </c>
    </row>
    <row r="1131" spans="1:18" s="313" customFormat="1">
      <c r="A1131" s="339"/>
      <c r="B1131" s="339"/>
      <c r="C1131" s="339"/>
      <c r="D1131" s="334" t="s">
        <v>93</v>
      </c>
      <c r="E1131" s="335">
        <v>213</v>
      </c>
      <c r="F1131" s="336">
        <v>1307.20254</v>
      </c>
      <c r="G1131" s="337">
        <v>339.39510999999999</v>
      </c>
      <c r="H1131" s="337">
        <v>1646.5976499999999</v>
      </c>
      <c r="I1131" s="337">
        <v>14516.42748</v>
      </c>
      <c r="J1131" s="337">
        <v>1543.8108099999999</v>
      </c>
      <c r="K1131" s="337">
        <v>16060.238289999999</v>
      </c>
      <c r="L1131" s="337">
        <v>15048.34101</v>
      </c>
      <c r="M1131" s="337">
        <v>4378.1151799999998</v>
      </c>
      <c r="N1131" s="337">
        <v>19426.456190000001</v>
      </c>
      <c r="O1131" s="337">
        <v>37133.292130000002</v>
      </c>
      <c r="P1131" s="337">
        <v>25746.545269999999</v>
      </c>
      <c r="Q1131" s="337">
        <v>388.37953999999996</v>
      </c>
      <c r="R1131" s="338">
        <v>26134.92481</v>
      </c>
    </row>
    <row r="1132" spans="1:18" s="313" customFormat="1">
      <c r="A1132" s="339"/>
      <c r="B1132" s="339"/>
      <c r="C1132" s="339"/>
      <c r="D1132" s="339"/>
      <c r="E1132" s="340">
        <v>346</v>
      </c>
      <c r="F1132" s="341">
        <v>12315.16474</v>
      </c>
      <c r="G1132" s="342">
        <v>2218.9260099999997</v>
      </c>
      <c r="H1132" s="342">
        <v>14534.090749999999</v>
      </c>
      <c r="I1132" s="342">
        <v>55061.37472</v>
      </c>
      <c r="J1132" s="342">
        <v>9518.6610899999996</v>
      </c>
      <c r="K1132" s="342">
        <v>64580.035810000001</v>
      </c>
      <c r="L1132" s="342">
        <v>11908.49359</v>
      </c>
      <c r="M1132" s="342">
        <v>7232.1658799999996</v>
      </c>
      <c r="N1132" s="342">
        <v>19140.659469999999</v>
      </c>
      <c r="O1132" s="342">
        <v>98254.786030000003</v>
      </c>
      <c r="P1132" s="342">
        <v>99804.030700000003</v>
      </c>
      <c r="Q1132" s="342">
        <v>780.40423999999996</v>
      </c>
      <c r="R1132" s="343">
        <v>100584.43493999999</v>
      </c>
    </row>
    <row r="1133" spans="1:18" s="313" customFormat="1">
      <c r="A1133" s="339"/>
      <c r="B1133" s="339"/>
      <c r="C1133" s="339"/>
      <c r="D1133" s="334" t="s">
        <v>91</v>
      </c>
      <c r="E1133" s="335">
        <v>453</v>
      </c>
      <c r="F1133" s="336">
        <v>20843.328519999999</v>
      </c>
      <c r="G1133" s="337">
        <v>20742.13896</v>
      </c>
      <c r="H1133" s="337">
        <v>41585.467479999999</v>
      </c>
      <c r="I1133" s="337">
        <v>41653.952829999995</v>
      </c>
      <c r="J1133" s="337">
        <v>19949.557510000002</v>
      </c>
      <c r="K1133" s="337">
        <v>61603.510340000001</v>
      </c>
      <c r="L1133" s="337">
        <v>13249.82321</v>
      </c>
      <c r="M1133" s="337">
        <v>5350.5107600000001</v>
      </c>
      <c r="N1133" s="337">
        <v>18600.33397</v>
      </c>
      <c r="O1133" s="337">
        <v>121789.31179000001</v>
      </c>
      <c r="P1133" s="337">
        <v>204904.38738999999</v>
      </c>
      <c r="Q1133" s="337">
        <v>19909.574980000001</v>
      </c>
      <c r="R1133" s="338">
        <v>224813.96236999999</v>
      </c>
    </row>
    <row r="1134" spans="1:18" s="313" customFormat="1">
      <c r="A1134" s="339"/>
      <c r="B1134" s="334" t="s">
        <v>9</v>
      </c>
      <c r="C1134" s="334" t="s">
        <v>9</v>
      </c>
      <c r="D1134" s="334" t="s">
        <v>9</v>
      </c>
      <c r="E1134" s="335">
        <v>149</v>
      </c>
      <c r="F1134" s="336">
        <v>118972.98785999999</v>
      </c>
      <c r="G1134" s="337">
        <v>82611.752650000009</v>
      </c>
      <c r="H1134" s="337">
        <v>201584.74051</v>
      </c>
      <c r="I1134" s="337">
        <v>172693.02841</v>
      </c>
      <c r="J1134" s="337">
        <v>69094.341319999992</v>
      </c>
      <c r="K1134" s="337">
        <v>241787.36972999998</v>
      </c>
      <c r="L1134" s="337">
        <v>38271.198830000001</v>
      </c>
      <c r="M1134" s="337">
        <v>26049.404039999998</v>
      </c>
      <c r="N1134" s="337">
        <v>64320.602869999995</v>
      </c>
      <c r="O1134" s="337">
        <v>507692.71311000001</v>
      </c>
      <c r="P1134" s="337">
        <v>452565.06847000006</v>
      </c>
      <c r="Q1134" s="337">
        <v>52607.728439999999</v>
      </c>
      <c r="R1134" s="338">
        <v>505172.79691000003</v>
      </c>
    </row>
    <row r="1135" spans="1:18" s="313" customFormat="1">
      <c r="A1135" s="339"/>
      <c r="B1135" s="339"/>
      <c r="C1135" s="339"/>
      <c r="D1135" s="339"/>
      <c r="E1135" s="340">
        <v>471</v>
      </c>
      <c r="F1135" s="341">
        <v>1499.9555500000001</v>
      </c>
      <c r="G1135" s="342">
        <v>192.06813</v>
      </c>
      <c r="H1135" s="342">
        <v>1692.02368</v>
      </c>
      <c r="I1135" s="342">
        <v>25040.843989999998</v>
      </c>
      <c r="J1135" s="342">
        <v>8417.7453100000002</v>
      </c>
      <c r="K1135" s="342">
        <v>33458.5893</v>
      </c>
      <c r="L1135" s="342">
        <v>4566.1229800000001</v>
      </c>
      <c r="M1135" s="342">
        <v>1846.1403799999998</v>
      </c>
      <c r="N1135" s="342">
        <v>6412.2633599999999</v>
      </c>
      <c r="O1135" s="342">
        <v>41562.876340000003</v>
      </c>
      <c r="P1135" s="342">
        <v>30703.691910000001</v>
      </c>
      <c r="Q1135" s="342">
        <v>827.62838999999997</v>
      </c>
      <c r="R1135" s="343">
        <v>31531.320299999999</v>
      </c>
    </row>
    <row r="1136" spans="1:18" s="313" customFormat="1">
      <c r="A1136" s="339"/>
      <c r="B1136" s="339"/>
      <c r="C1136" s="339"/>
      <c r="D1136" s="339"/>
      <c r="E1136" s="340">
        <v>439</v>
      </c>
      <c r="F1136" s="341">
        <v>9282.0661199999995</v>
      </c>
      <c r="G1136" s="342">
        <v>2848.9766199999999</v>
      </c>
      <c r="H1136" s="342">
        <v>12131.042740000001</v>
      </c>
      <c r="I1136" s="342">
        <v>43757.159110000001</v>
      </c>
      <c r="J1136" s="342">
        <v>22221.566300000002</v>
      </c>
      <c r="K1136" s="342">
        <v>65978.725409999999</v>
      </c>
      <c r="L1136" s="342">
        <v>14017.8588</v>
      </c>
      <c r="M1136" s="342">
        <v>5590.3292999999994</v>
      </c>
      <c r="N1136" s="342">
        <v>19608.188100000003</v>
      </c>
      <c r="O1136" s="342">
        <v>97717.956250000003</v>
      </c>
      <c r="P1136" s="342">
        <v>66458.339340000006</v>
      </c>
      <c r="Q1136" s="342">
        <v>6006.2663899999998</v>
      </c>
      <c r="R1136" s="343">
        <v>72464.60573000001</v>
      </c>
    </row>
    <row r="1137" spans="1:18" s="313" customFormat="1">
      <c r="A1137" s="339"/>
      <c r="B1137" s="339"/>
      <c r="C1137" s="339"/>
      <c r="D1137" s="339"/>
      <c r="E1137" s="340">
        <v>467</v>
      </c>
      <c r="F1137" s="341">
        <v>621.30070000000001</v>
      </c>
      <c r="G1137" s="342">
        <v>130.60175999999998</v>
      </c>
      <c r="H1137" s="342">
        <v>751.90246000000002</v>
      </c>
      <c r="I1137" s="342">
        <v>148.82575</v>
      </c>
      <c r="J1137" s="342">
        <v>77.489639999999994</v>
      </c>
      <c r="K1137" s="342">
        <v>226.31539000000001</v>
      </c>
      <c r="L1137" s="342">
        <v>30.504249999999999</v>
      </c>
      <c r="M1137" s="342">
        <v>0</v>
      </c>
      <c r="N1137" s="342">
        <v>30.504249999999999</v>
      </c>
      <c r="O1137" s="342">
        <v>1008.7221</v>
      </c>
      <c r="P1137" s="342">
        <v>57.790779999999998</v>
      </c>
      <c r="Q1137" s="342">
        <v>8.6750300000000014</v>
      </c>
      <c r="R1137" s="343">
        <v>66.465810000000005</v>
      </c>
    </row>
    <row r="1138" spans="1:18" s="313" customFormat="1">
      <c r="A1138" s="339"/>
      <c r="B1138" s="339"/>
      <c r="C1138" s="339"/>
      <c r="D1138" s="334" t="s">
        <v>220</v>
      </c>
      <c r="E1138" s="335">
        <v>345</v>
      </c>
      <c r="F1138" s="336">
        <v>16409.94269</v>
      </c>
      <c r="G1138" s="337">
        <v>5332.5342699999992</v>
      </c>
      <c r="H1138" s="337">
        <v>21742.47696</v>
      </c>
      <c r="I1138" s="337">
        <v>40913.000890000003</v>
      </c>
      <c r="J1138" s="337">
        <v>13483.345869999999</v>
      </c>
      <c r="K1138" s="337">
        <v>54396.34676</v>
      </c>
      <c r="L1138" s="337">
        <v>10321.91591</v>
      </c>
      <c r="M1138" s="337">
        <v>3068.0682700000002</v>
      </c>
      <c r="N1138" s="337">
        <v>13389.984179999999</v>
      </c>
      <c r="O1138" s="337">
        <v>89528.8079</v>
      </c>
      <c r="P1138" s="337">
        <v>58369.002249999998</v>
      </c>
      <c r="Q1138" s="337">
        <v>2099.10725</v>
      </c>
      <c r="R1138" s="338">
        <v>60468.109499999999</v>
      </c>
    </row>
    <row r="1139" spans="1:18" s="313" customFormat="1">
      <c r="A1139" s="339"/>
      <c r="B1139" s="339"/>
      <c r="C1139" s="339"/>
      <c r="D1139" s="334" t="s">
        <v>221</v>
      </c>
      <c r="E1139" s="335">
        <v>150</v>
      </c>
      <c r="F1139" s="336">
        <v>14346.847539999999</v>
      </c>
      <c r="G1139" s="337">
        <v>1336.7754</v>
      </c>
      <c r="H1139" s="337">
        <v>15683.622939999999</v>
      </c>
      <c r="I1139" s="337">
        <v>79754.794859999995</v>
      </c>
      <c r="J1139" s="337">
        <v>15207.70866</v>
      </c>
      <c r="K1139" s="337">
        <v>94962.503519999998</v>
      </c>
      <c r="L1139" s="337">
        <v>12632.283009999999</v>
      </c>
      <c r="M1139" s="337">
        <v>7364.4597899999999</v>
      </c>
      <c r="N1139" s="337">
        <v>19996.7428</v>
      </c>
      <c r="O1139" s="337">
        <v>130642.86926000001</v>
      </c>
      <c r="P1139" s="337">
        <v>75952.462569999989</v>
      </c>
      <c r="Q1139" s="337">
        <v>3253.4884900000002</v>
      </c>
      <c r="R1139" s="338">
        <v>79205.951060000007</v>
      </c>
    </row>
    <row r="1140" spans="1:18" s="313" customFormat="1">
      <c r="A1140" s="339"/>
      <c r="B1140" s="339"/>
      <c r="C1140" s="339"/>
      <c r="D1140" s="339"/>
      <c r="E1140" s="340">
        <v>472</v>
      </c>
      <c r="F1140" s="341">
        <v>689.48413000000005</v>
      </c>
      <c r="G1140" s="342">
        <v>115.09041000000001</v>
      </c>
      <c r="H1140" s="342">
        <v>804.57454000000007</v>
      </c>
      <c r="I1140" s="342">
        <v>4789.3977599999998</v>
      </c>
      <c r="J1140" s="342">
        <v>456.56173999999999</v>
      </c>
      <c r="K1140" s="342">
        <v>5245.9594999999999</v>
      </c>
      <c r="L1140" s="342">
        <v>3357.2505200000001</v>
      </c>
      <c r="M1140" s="342">
        <v>873.84735999999998</v>
      </c>
      <c r="N1140" s="342">
        <v>4231.0978800000003</v>
      </c>
      <c r="O1140" s="342">
        <v>10281.63192</v>
      </c>
      <c r="P1140" s="342">
        <v>7988.4754800000001</v>
      </c>
      <c r="Q1140" s="342">
        <v>13.21283</v>
      </c>
      <c r="R1140" s="343">
        <v>8001.6883099999995</v>
      </c>
    </row>
    <row r="1141" spans="1:18" s="313" customFormat="1">
      <c r="A1141" s="339"/>
      <c r="B1141" s="339"/>
      <c r="C1141" s="334" t="s">
        <v>370</v>
      </c>
      <c r="D1141" s="334" t="s">
        <v>370</v>
      </c>
      <c r="E1141" s="335">
        <v>188</v>
      </c>
      <c r="F1141" s="336">
        <v>9205.6356500000002</v>
      </c>
      <c r="G1141" s="337">
        <v>5331.0420000000004</v>
      </c>
      <c r="H1141" s="337">
        <v>14536.67765</v>
      </c>
      <c r="I1141" s="337">
        <v>68099.84534</v>
      </c>
      <c r="J1141" s="337">
        <v>15455.487439999999</v>
      </c>
      <c r="K1141" s="337">
        <v>83555.332779999997</v>
      </c>
      <c r="L1141" s="337">
        <v>27540.701109999998</v>
      </c>
      <c r="M1141" s="337">
        <v>12564.928689999999</v>
      </c>
      <c r="N1141" s="337">
        <v>40105.629799999995</v>
      </c>
      <c r="O1141" s="337">
        <v>138197.64022999999</v>
      </c>
      <c r="P1141" s="337">
        <v>42452.005520000006</v>
      </c>
      <c r="Q1141" s="337">
        <v>534.21334000000002</v>
      </c>
      <c r="R1141" s="338">
        <v>42986.218860000001</v>
      </c>
    </row>
    <row r="1142" spans="1:18" s="313" customFormat="1">
      <c r="A1142" s="339"/>
      <c r="B1142" s="339"/>
      <c r="C1142" s="334" t="s">
        <v>222</v>
      </c>
      <c r="D1142" s="334" t="s">
        <v>223</v>
      </c>
      <c r="E1142" s="335">
        <v>153</v>
      </c>
      <c r="F1142" s="336">
        <v>33659.89817</v>
      </c>
      <c r="G1142" s="337">
        <v>268.17932999999999</v>
      </c>
      <c r="H1142" s="337">
        <v>33928.077499999999</v>
      </c>
      <c r="I1142" s="337">
        <v>54472.224630000004</v>
      </c>
      <c r="J1142" s="337">
        <v>7515.8015800000003</v>
      </c>
      <c r="K1142" s="337">
        <v>61988.026210000004</v>
      </c>
      <c r="L1142" s="337">
        <v>9722.3185599999997</v>
      </c>
      <c r="M1142" s="337">
        <v>1286.44021</v>
      </c>
      <c r="N1142" s="337">
        <v>11008.75877</v>
      </c>
      <c r="O1142" s="337">
        <v>106924.86248000001</v>
      </c>
      <c r="P1142" s="337">
        <v>76266.325719999993</v>
      </c>
      <c r="Q1142" s="337">
        <v>382.20327000000003</v>
      </c>
      <c r="R1142" s="338">
        <v>76648.528989999992</v>
      </c>
    </row>
    <row r="1143" spans="1:18" s="313" customFormat="1">
      <c r="A1143" s="339"/>
      <c r="B1143" s="334" t="s">
        <v>226</v>
      </c>
      <c r="C1143" s="334" t="s">
        <v>226</v>
      </c>
      <c r="D1143" s="334" t="s">
        <v>226</v>
      </c>
      <c r="E1143" s="335">
        <v>146</v>
      </c>
      <c r="F1143" s="336">
        <v>36840.898719999997</v>
      </c>
      <c r="G1143" s="337">
        <v>2149.29277</v>
      </c>
      <c r="H1143" s="337">
        <v>38990.191490000005</v>
      </c>
      <c r="I1143" s="337">
        <v>73512.865680000003</v>
      </c>
      <c r="J1143" s="337">
        <v>8393.4775500000014</v>
      </c>
      <c r="K1143" s="337">
        <v>81906.343229999999</v>
      </c>
      <c r="L1143" s="337">
        <v>17077.511609999998</v>
      </c>
      <c r="M1143" s="337">
        <v>4509.8608099999992</v>
      </c>
      <c r="N1143" s="337">
        <v>21587.372420000003</v>
      </c>
      <c r="O1143" s="337">
        <v>142483.90714</v>
      </c>
      <c r="P1143" s="337">
        <v>181276.88881</v>
      </c>
      <c r="Q1143" s="337">
        <v>1977.9238700000001</v>
      </c>
      <c r="R1143" s="338">
        <v>183254.81268</v>
      </c>
    </row>
    <row r="1144" spans="1:18" s="313" customFormat="1">
      <c r="A1144" s="339"/>
      <c r="B1144" s="339"/>
      <c r="C1144" s="339"/>
      <c r="D1144" s="339"/>
      <c r="E1144" s="340">
        <v>425</v>
      </c>
      <c r="F1144" s="341">
        <v>11117.002339999999</v>
      </c>
      <c r="G1144" s="342">
        <v>2028.0439699999999</v>
      </c>
      <c r="H1144" s="342">
        <v>13145.04631</v>
      </c>
      <c r="I1144" s="342">
        <v>97508.523069999996</v>
      </c>
      <c r="J1144" s="342">
        <v>8688.2218400000002</v>
      </c>
      <c r="K1144" s="342">
        <v>106196.74490999999</v>
      </c>
      <c r="L1144" s="342">
        <v>26715.13869</v>
      </c>
      <c r="M1144" s="342">
        <v>5618.1587499999996</v>
      </c>
      <c r="N1144" s="342">
        <v>32333.297440000002</v>
      </c>
      <c r="O1144" s="342">
        <v>151675.08866000001</v>
      </c>
      <c r="P1144" s="342">
        <v>110459.68385</v>
      </c>
      <c r="Q1144" s="342">
        <v>975.96501000000001</v>
      </c>
      <c r="R1144" s="343">
        <v>111435.64886</v>
      </c>
    </row>
    <row r="1145" spans="1:18" s="313" customFormat="1">
      <c r="A1145" s="339"/>
      <c r="B1145" s="339"/>
      <c r="C1145" s="334" t="s">
        <v>227</v>
      </c>
      <c r="D1145" s="334" t="s">
        <v>228</v>
      </c>
      <c r="E1145" s="335">
        <v>135</v>
      </c>
      <c r="F1145" s="336">
        <v>10471.861710000001</v>
      </c>
      <c r="G1145" s="337">
        <v>2683.37691</v>
      </c>
      <c r="H1145" s="337">
        <v>13155.23862</v>
      </c>
      <c r="I1145" s="337">
        <v>57830.078409999995</v>
      </c>
      <c r="J1145" s="337">
        <v>7114.5526799999998</v>
      </c>
      <c r="K1145" s="337">
        <v>64944.631090000003</v>
      </c>
      <c r="L1145" s="337">
        <v>13785.548409999999</v>
      </c>
      <c r="M1145" s="337">
        <v>7975.8317000000006</v>
      </c>
      <c r="N1145" s="337">
        <v>21761.380109999998</v>
      </c>
      <c r="O1145" s="337">
        <v>99861.249819999997</v>
      </c>
      <c r="P1145" s="337">
        <v>85762.11073</v>
      </c>
      <c r="Q1145" s="337">
        <v>169.45510000000002</v>
      </c>
      <c r="R1145" s="338">
        <v>85931.565829999992</v>
      </c>
    </row>
    <row r="1146" spans="1:18" s="313" customFormat="1">
      <c r="A1146" s="339"/>
      <c r="B1146" s="334" t="s">
        <v>12</v>
      </c>
      <c r="C1146" s="334" t="s">
        <v>229</v>
      </c>
      <c r="D1146" s="334" t="s">
        <v>230</v>
      </c>
      <c r="E1146" s="335">
        <v>129</v>
      </c>
      <c r="F1146" s="336">
        <v>52996.886770000005</v>
      </c>
      <c r="G1146" s="337">
        <v>33366.835079999997</v>
      </c>
      <c r="H1146" s="337">
        <v>86363.721849999987</v>
      </c>
      <c r="I1146" s="337">
        <v>63938.848380000003</v>
      </c>
      <c r="J1146" s="337">
        <v>9041.2463200000002</v>
      </c>
      <c r="K1146" s="337">
        <v>72980.094700000001</v>
      </c>
      <c r="L1146" s="337">
        <v>21891.003290000001</v>
      </c>
      <c r="M1146" s="337">
        <v>15922.20982</v>
      </c>
      <c r="N1146" s="337">
        <v>37813.213109999997</v>
      </c>
      <c r="O1146" s="337">
        <v>197157.02966</v>
      </c>
      <c r="P1146" s="337">
        <v>203360.84109999999</v>
      </c>
      <c r="Q1146" s="337">
        <v>177183.79858</v>
      </c>
      <c r="R1146" s="338">
        <v>380544.63968000002</v>
      </c>
    </row>
    <row r="1147" spans="1:18" s="313" customFormat="1">
      <c r="A1147" s="339"/>
      <c r="B1147" s="339"/>
      <c r="C1147" s="334" t="s">
        <v>12</v>
      </c>
      <c r="D1147" s="334" t="s">
        <v>12</v>
      </c>
      <c r="E1147" s="335">
        <v>2</v>
      </c>
      <c r="F1147" s="336">
        <v>88556.068299999999</v>
      </c>
      <c r="G1147" s="337">
        <v>9509.8789199999992</v>
      </c>
      <c r="H1147" s="337">
        <v>98065.947220000002</v>
      </c>
      <c r="I1147" s="337">
        <v>114589.08690000001</v>
      </c>
      <c r="J1147" s="337">
        <v>17688.140620000002</v>
      </c>
      <c r="K1147" s="337">
        <v>132277.22751999999</v>
      </c>
      <c r="L1147" s="337">
        <v>33666.33556</v>
      </c>
      <c r="M1147" s="337">
        <v>26819.23575</v>
      </c>
      <c r="N1147" s="337">
        <v>60485.571309999999</v>
      </c>
      <c r="O1147" s="337">
        <v>290828.74605000002</v>
      </c>
      <c r="P1147" s="337">
        <v>280811.92651999998</v>
      </c>
      <c r="Q1147" s="337">
        <v>5408.9765199999993</v>
      </c>
      <c r="R1147" s="338">
        <v>286220.90304</v>
      </c>
    </row>
    <row r="1148" spans="1:18" s="313" customFormat="1">
      <c r="A1148" s="339"/>
      <c r="B1148" s="339"/>
      <c r="C1148" s="339"/>
      <c r="D1148" s="339"/>
      <c r="E1148" s="340">
        <v>333</v>
      </c>
      <c r="F1148" s="341">
        <v>18224.878170000004</v>
      </c>
      <c r="G1148" s="342">
        <v>2193.2365099999997</v>
      </c>
      <c r="H1148" s="342">
        <v>20418.114679999999</v>
      </c>
      <c r="I1148" s="342">
        <v>45652.461149999996</v>
      </c>
      <c r="J1148" s="342">
        <v>8320.3718099999987</v>
      </c>
      <c r="K1148" s="342">
        <v>53972.83296</v>
      </c>
      <c r="L1148" s="342">
        <v>15426.38868</v>
      </c>
      <c r="M1148" s="342">
        <v>5428.8903300000002</v>
      </c>
      <c r="N1148" s="342">
        <v>20855.279010000002</v>
      </c>
      <c r="O1148" s="342">
        <v>95246.226650000011</v>
      </c>
      <c r="P1148" s="342">
        <v>120808.41447</v>
      </c>
      <c r="Q1148" s="342">
        <v>995.78532999999993</v>
      </c>
      <c r="R1148" s="343">
        <v>121804.1998</v>
      </c>
    </row>
    <row r="1149" spans="1:18" s="313" customFormat="1">
      <c r="A1149" s="339"/>
      <c r="B1149" s="339"/>
      <c r="C1149" s="334" t="s">
        <v>233</v>
      </c>
      <c r="D1149" s="334" t="s">
        <v>233</v>
      </c>
      <c r="E1149" s="335">
        <v>200</v>
      </c>
      <c r="F1149" s="336">
        <v>16693.267970000001</v>
      </c>
      <c r="G1149" s="337">
        <v>1135.12915</v>
      </c>
      <c r="H1149" s="337">
        <v>17828.397120000001</v>
      </c>
      <c r="I1149" s="337">
        <v>61430.222950000003</v>
      </c>
      <c r="J1149" s="337">
        <v>12092.47359</v>
      </c>
      <c r="K1149" s="337">
        <v>73522.696540000004</v>
      </c>
      <c r="L1149" s="337">
        <v>21464.884190000001</v>
      </c>
      <c r="M1149" s="337">
        <v>11093.82619</v>
      </c>
      <c r="N1149" s="337">
        <v>32558.71038</v>
      </c>
      <c r="O1149" s="337">
        <v>123909.80404</v>
      </c>
      <c r="P1149" s="337">
        <v>97775.668250000002</v>
      </c>
      <c r="Q1149" s="337">
        <v>5296.2766900000006</v>
      </c>
      <c r="R1149" s="338">
        <v>103071.94494</v>
      </c>
    </row>
    <row r="1150" spans="1:18" s="313" customFormat="1">
      <c r="A1150" s="339"/>
      <c r="B1150" s="334" t="s">
        <v>234</v>
      </c>
      <c r="C1150" s="334" t="s">
        <v>235</v>
      </c>
      <c r="D1150" s="334" t="s">
        <v>235</v>
      </c>
      <c r="E1150" s="335">
        <v>342</v>
      </c>
      <c r="F1150" s="336">
        <v>6838.3697199999997</v>
      </c>
      <c r="G1150" s="337">
        <v>1069.5654</v>
      </c>
      <c r="H1150" s="337">
        <v>7907.9351200000001</v>
      </c>
      <c r="I1150" s="337">
        <v>49994.91865</v>
      </c>
      <c r="J1150" s="337">
        <v>5138.1580700000004</v>
      </c>
      <c r="K1150" s="337">
        <v>55133.076719999997</v>
      </c>
      <c r="L1150" s="337">
        <v>11975.776380000001</v>
      </c>
      <c r="M1150" s="337">
        <v>8875.4634900000001</v>
      </c>
      <c r="N1150" s="337">
        <v>20851.239870000001</v>
      </c>
      <c r="O1150" s="337">
        <v>83892.251709999997</v>
      </c>
      <c r="P1150" s="337">
        <v>116454.09243</v>
      </c>
      <c r="Q1150" s="337">
        <v>759.40266000000008</v>
      </c>
      <c r="R1150" s="338">
        <v>117213.49509</v>
      </c>
    </row>
    <row r="1151" spans="1:18" s="313" customFormat="1">
      <c r="A1151" s="339"/>
      <c r="B1151" s="339"/>
      <c r="C1151" s="339"/>
      <c r="D1151" s="334" t="s">
        <v>236</v>
      </c>
      <c r="E1151" s="335">
        <v>388</v>
      </c>
      <c r="F1151" s="336">
        <v>4921.1313099999998</v>
      </c>
      <c r="G1151" s="337">
        <v>2819.7621200000003</v>
      </c>
      <c r="H1151" s="337">
        <v>7740.8934300000001</v>
      </c>
      <c r="I1151" s="337">
        <v>29148.737820000002</v>
      </c>
      <c r="J1151" s="337">
        <v>1364.4301799999998</v>
      </c>
      <c r="K1151" s="337">
        <v>30513.168000000001</v>
      </c>
      <c r="L1151" s="337">
        <v>6787.6938600000003</v>
      </c>
      <c r="M1151" s="337">
        <v>1132.6598799999999</v>
      </c>
      <c r="N1151" s="337">
        <v>7920.3537400000005</v>
      </c>
      <c r="O1151" s="337">
        <v>46174.41517</v>
      </c>
      <c r="P1151" s="337">
        <v>71935.73474</v>
      </c>
      <c r="Q1151" s="337">
        <v>4631.3366100000003</v>
      </c>
      <c r="R1151" s="338">
        <v>76567.071349999998</v>
      </c>
    </row>
    <row r="1152" spans="1:18" s="313" customFormat="1">
      <c r="A1152" s="339"/>
      <c r="B1152" s="339"/>
      <c r="C1152" s="334" t="s">
        <v>237</v>
      </c>
      <c r="D1152" s="334" t="s">
        <v>391</v>
      </c>
      <c r="E1152" s="335">
        <v>417</v>
      </c>
      <c r="F1152" s="336">
        <v>11321.686169999999</v>
      </c>
      <c r="G1152" s="337">
        <v>1637.2890500000001</v>
      </c>
      <c r="H1152" s="337">
        <v>12958.97522</v>
      </c>
      <c r="I1152" s="337">
        <v>36410.393920000002</v>
      </c>
      <c r="J1152" s="337">
        <v>3036.4186099999997</v>
      </c>
      <c r="K1152" s="337">
        <v>39446.812530000003</v>
      </c>
      <c r="L1152" s="337">
        <v>9255.1387100000011</v>
      </c>
      <c r="M1152" s="337">
        <v>2567.71783</v>
      </c>
      <c r="N1152" s="337">
        <v>11822.856539999999</v>
      </c>
      <c r="O1152" s="337">
        <v>64228.644289999997</v>
      </c>
      <c r="P1152" s="337">
        <v>64739.062689999999</v>
      </c>
      <c r="Q1152" s="337">
        <v>371.23000999999999</v>
      </c>
      <c r="R1152" s="338">
        <v>65110.292700000005</v>
      </c>
    </row>
    <row r="1153" spans="1:18" s="313" customFormat="1">
      <c r="A1153" s="339"/>
      <c r="B1153" s="339"/>
      <c r="C1153" s="339"/>
      <c r="D1153" s="334" t="s">
        <v>238</v>
      </c>
      <c r="E1153" s="335">
        <v>297</v>
      </c>
      <c r="F1153" s="336">
        <v>18117.853739999999</v>
      </c>
      <c r="G1153" s="337">
        <v>2201.1529799999998</v>
      </c>
      <c r="H1153" s="337">
        <v>20319.006719999998</v>
      </c>
      <c r="I1153" s="337">
        <v>84167.496840000007</v>
      </c>
      <c r="J1153" s="337">
        <v>10304.94493</v>
      </c>
      <c r="K1153" s="337">
        <v>94472.44176999999</v>
      </c>
      <c r="L1153" s="337">
        <v>26573.831449999998</v>
      </c>
      <c r="M1153" s="337">
        <v>8656.4794499999989</v>
      </c>
      <c r="N1153" s="337">
        <v>35230.310899999997</v>
      </c>
      <c r="O1153" s="337">
        <v>150021.75938999999</v>
      </c>
      <c r="P1153" s="337">
        <v>140241.08909999998</v>
      </c>
      <c r="Q1153" s="337">
        <v>5186.6327300000003</v>
      </c>
      <c r="R1153" s="338">
        <v>145427.72183000002</v>
      </c>
    </row>
    <row r="1154" spans="1:18" s="313" customFormat="1">
      <c r="A1154" s="339"/>
      <c r="B1154" s="339"/>
      <c r="C1154" s="339"/>
      <c r="D1154" s="334" t="s">
        <v>237</v>
      </c>
      <c r="E1154" s="335">
        <v>147</v>
      </c>
      <c r="F1154" s="336">
        <v>97640.389089999997</v>
      </c>
      <c r="G1154" s="337">
        <v>44250.113389999999</v>
      </c>
      <c r="H1154" s="337">
        <v>141890.50248</v>
      </c>
      <c r="I1154" s="337">
        <v>172205.08655000001</v>
      </c>
      <c r="J1154" s="337">
        <v>30885.170559999999</v>
      </c>
      <c r="K1154" s="337">
        <v>203090.25711000001</v>
      </c>
      <c r="L1154" s="337">
        <v>47464.598969999999</v>
      </c>
      <c r="M1154" s="337">
        <v>20209.6656</v>
      </c>
      <c r="N1154" s="337">
        <v>67674.264569999999</v>
      </c>
      <c r="O1154" s="337">
        <v>412655.02416000003</v>
      </c>
      <c r="P1154" s="337">
        <v>448368.05333999998</v>
      </c>
      <c r="Q1154" s="337">
        <v>45354.75692</v>
      </c>
      <c r="R1154" s="338">
        <v>493722.81026</v>
      </c>
    </row>
    <row r="1155" spans="1:18" s="313" customFormat="1">
      <c r="A1155" s="339"/>
      <c r="B1155" s="339"/>
      <c r="C1155" s="339"/>
      <c r="D1155" s="339"/>
      <c r="E1155" s="340">
        <v>327</v>
      </c>
      <c r="F1155" s="341">
        <v>5296.4597899999999</v>
      </c>
      <c r="G1155" s="342">
        <v>887.08097999999995</v>
      </c>
      <c r="H1155" s="342">
        <v>6183.5407699999996</v>
      </c>
      <c r="I1155" s="342">
        <v>45393.337249999997</v>
      </c>
      <c r="J1155" s="342">
        <v>3771.36015</v>
      </c>
      <c r="K1155" s="342">
        <v>49164.697399999997</v>
      </c>
      <c r="L1155" s="342">
        <v>14848.79542</v>
      </c>
      <c r="M1155" s="342">
        <v>3371.24298</v>
      </c>
      <c r="N1155" s="342">
        <v>18220.038399999998</v>
      </c>
      <c r="O1155" s="342">
        <v>73568.276569999987</v>
      </c>
      <c r="P1155" s="342">
        <v>115541.57442</v>
      </c>
      <c r="Q1155" s="342">
        <v>550.84102000000007</v>
      </c>
      <c r="R1155" s="343">
        <v>116092.41544</v>
      </c>
    </row>
    <row r="1156" spans="1:18" s="313" customFormat="1">
      <c r="A1156" s="339"/>
      <c r="B1156" s="339"/>
      <c r="C1156" s="334" t="s">
        <v>240</v>
      </c>
      <c r="D1156" s="334" t="s">
        <v>240</v>
      </c>
      <c r="E1156" s="335">
        <v>428</v>
      </c>
      <c r="F1156" s="336">
        <v>5730.7100599999994</v>
      </c>
      <c r="G1156" s="337">
        <v>1229.25658</v>
      </c>
      <c r="H1156" s="337">
        <v>6959.9666399999996</v>
      </c>
      <c r="I1156" s="337">
        <v>30963.869320000002</v>
      </c>
      <c r="J1156" s="337">
        <v>2239.2511300000001</v>
      </c>
      <c r="K1156" s="337">
        <v>33203.120450000002</v>
      </c>
      <c r="L1156" s="337">
        <v>7169.5314100000005</v>
      </c>
      <c r="M1156" s="337">
        <v>709.12267000000008</v>
      </c>
      <c r="N1156" s="337">
        <v>7878.6540800000002</v>
      </c>
      <c r="O1156" s="337">
        <v>48041.741170000001</v>
      </c>
      <c r="P1156" s="337">
        <v>94787.495420000007</v>
      </c>
      <c r="Q1156" s="337">
        <v>60.986580000000004</v>
      </c>
      <c r="R1156" s="338">
        <v>94848.482000000004</v>
      </c>
    </row>
    <row r="1157" spans="1:18" s="313" customFormat="1">
      <c r="A1157" s="339"/>
      <c r="B1157" s="339"/>
      <c r="C1157" s="334" t="s">
        <v>242</v>
      </c>
      <c r="D1157" s="334" t="s">
        <v>242</v>
      </c>
      <c r="E1157" s="335">
        <v>391</v>
      </c>
      <c r="F1157" s="336">
        <v>2764.4197599999998</v>
      </c>
      <c r="G1157" s="337">
        <v>1762.9950100000001</v>
      </c>
      <c r="H1157" s="337">
        <v>4527.4147699999994</v>
      </c>
      <c r="I1157" s="337">
        <v>32705.49582</v>
      </c>
      <c r="J1157" s="337">
        <v>3606.6007400000003</v>
      </c>
      <c r="K1157" s="337">
        <v>36312.096560000005</v>
      </c>
      <c r="L1157" s="337">
        <v>16245.713609999999</v>
      </c>
      <c r="M1157" s="337">
        <v>2907.8689399999998</v>
      </c>
      <c r="N1157" s="337">
        <v>19153.582549999999</v>
      </c>
      <c r="O1157" s="337">
        <v>59993.09388</v>
      </c>
      <c r="P1157" s="337">
        <v>56406.93073</v>
      </c>
      <c r="Q1157" s="337">
        <v>127.68044999999999</v>
      </c>
      <c r="R1157" s="338">
        <v>56534.61118</v>
      </c>
    </row>
    <row r="1158" spans="1:18" s="313" customFormat="1">
      <c r="A1158" s="339"/>
      <c r="B1158" s="339"/>
      <c r="C1158" s="334" t="s">
        <v>243</v>
      </c>
      <c r="D1158" s="334" t="s">
        <v>244</v>
      </c>
      <c r="E1158" s="335">
        <v>148</v>
      </c>
      <c r="F1158" s="336">
        <v>20029.87066</v>
      </c>
      <c r="G1158" s="337">
        <v>17170.340459999999</v>
      </c>
      <c r="H1158" s="337">
        <v>37200.21112</v>
      </c>
      <c r="I1158" s="337">
        <v>46549.908990000004</v>
      </c>
      <c r="J1158" s="337">
        <v>8882.7469000000001</v>
      </c>
      <c r="K1158" s="337">
        <v>55432.655890000002</v>
      </c>
      <c r="L1158" s="337">
        <v>17528.134739999998</v>
      </c>
      <c r="M1158" s="337">
        <v>7320.3641500000003</v>
      </c>
      <c r="N1158" s="337">
        <v>24848.498889999999</v>
      </c>
      <c r="O1158" s="337">
        <v>117481.3659</v>
      </c>
      <c r="P1158" s="337">
        <v>51394.080249999999</v>
      </c>
      <c r="Q1158" s="337">
        <v>7658.5984200000003</v>
      </c>
      <c r="R1158" s="338">
        <v>59052.678670000001</v>
      </c>
    </row>
    <row r="1159" spans="1:18" s="313" customFormat="1">
      <c r="A1159" s="339"/>
      <c r="B1159" s="334" t="s">
        <v>14</v>
      </c>
      <c r="C1159" s="334" t="s">
        <v>245</v>
      </c>
      <c r="D1159" s="334" t="s">
        <v>245</v>
      </c>
      <c r="E1159" s="335">
        <v>234</v>
      </c>
      <c r="F1159" s="336">
        <v>11096.981659999999</v>
      </c>
      <c r="G1159" s="337">
        <v>493.82981999999998</v>
      </c>
      <c r="H1159" s="337">
        <v>11590.81148</v>
      </c>
      <c r="I1159" s="337">
        <v>71700.375050000002</v>
      </c>
      <c r="J1159" s="337">
        <v>6501.3164299999999</v>
      </c>
      <c r="K1159" s="337">
        <v>78201.691480000009</v>
      </c>
      <c r="L1159" s="337">
        <v>23115.525859999998</v>
      </c>
      <c r="M1159" s="337">
        <v>1618.30396</v>
      </c>
      <c r="N1159" s="337">
        <v>24733.829819999999</v>
      </c>
      <c r="O1159" s="337">
        <v>114526.33278</v>
      </c>
      <c r="P1159" s="337">
        <v>75821.109549999994</v>
      </c>
      <c r="Q1159" s="337">
        <v>1150.0196100000001</v>
      </c>
      <c r="R1159" s="338">
        <v>76971.129159999997</v>
      </c>
    </row>
    <row r="1160" spans="1:18" s="313" customFormat="1">
      <c r="A1160" s="339"/>
      <c r="B1160" s="339"/>
      <c r="C1160" s="334" t="s">
        <v>248</v>
      </c>
      <c r="D1160" s="334" t="s">
        <v>248</v>
      </c>
      <c r="E1160" s="335">
        <v>168</v>
      </c>
      <c r="F1160" s="336">
        <v>391510.64543000003</v>
      </c>
      <c r="G1160" s="337">
        <v>92421.453680000006</v>
      </c>
      <c r="H1160" s="337">
        <v>483932.09911000001</v>
      </c>
      <c r="I1160" s="337">
        <v>197518.95655</v>
      </c>
      <c r="J1160" s="337">
        <v>75002.718569999997</v>
      </c>
      <c r="K1160" s="337">
        <v>272521.67512000003</v>
      </c>
      <c r="L1160" s="337">
        <v>88449.336340000009</v>
      </c>
      <c r="M1160" s="337">
        <v>54625.126859999997</v>
      </c>
      <c r="N1160" s="337">
        <v>143074.4632</v>
      </c>
      <c r="O1160" s="337">
        <v>899528.23742999998</v>
      </c>
      <c r="P1160" s="337">
        <v>735023.03024999995</v>
      </c>
      <c r="Q1160" s="337">
        <v>370184.12075999996</v>
      </c>
      <c r="R1160" s="338">
        <v>1105207.1510099999</v>
      </c>
    </row>
    <row r="1161" spans="1:18" s="313" customFormat="1">
      <c r="A1161" s="339"/>
      <c r="B1161" s="339"/>
      <c r="C1161" s="339"/>
      <c r="D1161" s="339"/>
      <c r="E1161" s="340">
        <v>169</v>
      </c>
      <c r="F1161" s="341">
        <v>24015.379639999999</v>
      </c>
      <c r="G1161" s="342">
        <v>5597.7799000000005</v>
      </c>
      <c r="H1161" s="342">
        <v>29613.159540000001</v>
      </c>
      <c r="I1161" s="342">
        <v>48742.532439999995</v>
      </c>
      <c r="J1161" s="342">
        <v>7995.5932199999997</v>
      </c>
      <c r="K1161" s="342">
        <v>56738.125659999998</v>
      </c>
      <c r="L1161" s="342">
        <v>18911.521129999997</v>
      </c>
      <c r="M1161" s="342">
        <v>3581.8720400000002</v>
      </c>
      <c r="N1161" s="342">
        <v>22493.393170000003</v>
      </c>
      <c r="O1161" s="342">
        <v>108844.67837000001</v>
      </c>
      <c r="P1161" s="342">
        <v>150868.20019</v>
      </c>
      <c r="Q1161" s="342">
        <v>2510.09357</v>
      </c>
      <c r="R1161" s="343">
        <v>153378.29376</v>
      </c>
    </row>
    <row r="1162" spans="1:18" s="313" customFormat="1">
      <c r="A1162" s="339"/>
      <c r="B1162" s="339"/>
      <c r="C1162" s="339"/>
      <c r="D1162" s="339"/>
      <c r="E1162" s="340">
        <v>170</v>
      </c>
      <c r="F1162" s="341">
        <v>6533.5867699999999</v>
      </c>
      <c r="G1162" s="342">
        <v>2280.3141499999997</v>
      </c>
      <c r="H1162" s="342">
        <v>8813.90092</v>
      </c>
      <c r="I1162" s="342">
        <v>29500.3053</v>
      </c>
      <c r="J1162" s="342">
        <v>5632.3830399999997</v>
      </c>
      <c r="K1162" s="342">
        <v>35132.688340000001</v>
      </c>
      <c r="L1162" s="342">
        <v>7610.8302000000003</v>
      </c>
      <c r="M1162" s="342">
        <v>1037.3247200000001</v>
      </c>
      <c r="N1162" s="342">
        <v>8648.154919999999</v>
      </c>
      <c r="O1162" s="342">
        <v>52594.744180000002</v>
      </c>
      <c r="P1162" s="342">
        <v>85201.431219999999</v>
      </c>
      <c r="Q1162" s="342">
        <v>4104.5261099999998</v>
      </c>
      <c r="R1162" s="343">
        <v>89305.957330000005</v>
      </c>
    </row>
    <row r="1163" spans="1:18" s="313" customFormat="1">
      <c r="A1163" s="339"/>
      <c r="B1163" s="339"/>
      <c r="C1163" s="339"/>
      <c r="D1163" s="339"/>
      <c r="E1163" s="340">
        <v>173</v>
      </c>
      <c r="F1163" s="341">
        <v>16239.693310000001</v>
      </c>
      <c r="G1163" s="342">
        <v>6165.0464699999993</v>
      </c>
      <c r="H1163" s="342">
        <v>22404.73978</v>
      </c>
      <c r="I1163" s="342">
        <v>38955.765090000001</v>
      </c>
      <c r="J1163" s="342">
        <v>12165.3706</v>
      </c>
      <c r="K1163" s="342">
        <v>51121.135689999996</v>
      </c>
      <c r="L1163" s="342">
        <v>11890.539050000001</v>
      </c>
      <c r="M1163" s="342">
        <v>4433.4479299999994</v>
      </c>
      <c r="N1163" s="342">
        <v>16323.98698</v>
      </c>
      <c r="O1163" s="342">
        <v>89849.862450000001</v>
      </c>
      <c r="P1163" s="342">
        <v>119307.22371999999</v>
      </c>
      <c r="Q1163" s="342">
        <v>1787.8147099999999</v>
      </c>
      <c r="R1163" s="343">
        <v>121095.03843</v>
      </c>
    </row>
    <row r="1164" spans="1:18" s="313" customFormat="1">
      <c r="A1164" s="339"/>
      <c r="B1164" s="339"/>
      <c r="C1164" s="339"/>
      <c r="D1164" s="339"/>
      <c r="E1164" s="340">
        <v>243</v>
      </c>
      <c r="F1164" s="341">
        <v>18385.899799999999</v>
      </c>
      <c r="G1164" s="342">
        <v>10093.48611</v>
      </c>
      <c r="H1164" s="342">
        <v>28479.385910000001</v>
      </c>
      <c r="I1164" s="342">
        <v>53145.630539999998</v>
      </c>
      <c r="J1164" s="342">
        <v>22540.707059999997</v>
      </c>
      <c r="K1164" s="342">
        <v>75686.337599999999</v>
      </c>
      <c r="L1164" s="342">
        <v>13011.417039999998</v>
      </c>
      <c r="M1164" s="342">
        <v>6776.5956399999995</v>
      </c>
      <c r="N1164" s="342">
        <v>19788.01268</v>
      </c>
      <c r="O1164" s="342">
        <v>123953.73619</v>
      </c>
      <c r="P1164" s="342">
        <v>212770.58361999999</v>
      </c>
      <c r="Q1164" s="342">
        <v>7267.9894000000004</v>
      </c>
      <c r="R1164" s="343">
        <v>220038.57302000001</v>
      </c>
    </row>
    <row r="1165" spans="1:18" s="313" customFormat="1">
      <c r="A1165" s="339"/>
      <c r="B1165" s="339"/>
      <c r="C1165" s="339"/>
      <c r="D1165" s="339"/>
      <c r="E1165" s="340">
        <v>378</v>
      </c>
      <c r="F1165" s="341">
        <v>9159.5299800000012</v>
      </c>
      <c r="G1165" s="342">
        <v>4490.09537</v>
      </c>
      <c r="H1165" s="342">
        <v>13649.62535</v>
      </c>
      <c r="I1165" s="342">
        <v>62873.00907</v>
      </c>
      <c r="J1165" s="342">
        <v>13540.713189999999</v>
      </c>
      <c r="K1165" s="342">
        <v>76413.72226000001</v>
      </c>
      <c r="L1165" s="342">
        <v>13783.752570000001</v>
      </c>
      <c r="M1165" s="342">
        <v>4054.5733399999999</v>
      </c>
      <c r="N1165" s="342">
        <v>17838.32591</v>
      </c>
      <c r="O1165" s="342">
        <v>107901.67352</v>
      </c>
      <c r="P1165" s="342">
        <v>78801.286609999996</v>
      </c>
      <c r="Q1165" s="342">
        <v>800.82087999999999</v>
      </c>
      <c r="R1165" s="343">
        <v>79602.107489999995</v>
      </c>
    </row>
    <row r="1166" spans="1:18" s="313" customFormat="1">
      <c r="A1166" s="339"/>
      <c r="B1166" s="339"/>
      <c r="C1166" s="339"/>
      <c r="D1166" s="339"/>
      <c r="E1166" s="340">
        <v>316</v>
      </c>
      <c r="F1166" s="341">
        <v>16370.904289999999</v>
      </c>
      <c r="G1166" s="342">
        <v>1605.0601399999998</v>
      </c>
      <c r="H1166" s="342">
        <v>17975.96443</v>
      </c>
      <c r="I1166" s="342">
        <v>57878.100989999999</v>
      </c>
      <c r="J1166" s="342">
        <v>10807.43118</v>
      </c>
      <c r="K1166" s="342">
        <v>68685.532170000006</v>
      </c>
      <c r="L1166" s="342">
        <v>18334.969570000001</v>
      </c>
      <c r="M1166" s="342">
        <v>3206.53262</v>
      </c>
      <c r="N1166" s="342">
        <v>21541.502190000003</v>
      </c>
      <c r="O1166" s="342">
        <v>108202.99879000001</v>
      </c>
      <c r="P1166" s="342">
        <v>128499.90938</v>
      </c>
      <c r="Q1166" s="342">
        <v>1594.5236299999999</v>
      </c>
      <c r="R1166" s="343">
        <v>130094.43301000001</v>
      </c>
    </row>
    <row r="1167" spans="1:18" s="313" customFormat="1">
      <c r="A1167" s="339"/>
      <c r="B1167" s="339"/>
      <c r="C1167" s="339"/>
      <c r="D1167" s="339"/>
      <c r="E1167" s="340">
        <v>314</v>
      </c>
      <c r="F1167" s="341">
        <v>17702.867620000001</v>
      </c>
      <c r="G1167" s="342">
        <v>10153.87852</v>
      </c>
      <c r="H1167" s="342">
        <v>27856.746139999999</v>
      </c>
      <c r="I1167" s="342">
        <v>39301.382969999999</v>
      </c>
      <c r="J1167" s="342">
        <v>25136.474679999999</v>
      </c>
      <c r="K1167" s="342">
        <v>64437.857649999998</v>
      </c>
      <c r="L1167" s="342">
        <v>15999.51498</v>
      </c>
      <c r="M1167" s="342">
        <v>6289.3022300000002</v>
      </c>
      <c r="N1167" s="342">
        <v>22288.817210000001</v>
      </c>
      <c r="O1167" s="342">
        <v>114583.421</v>
      </c>
      <c r="P1167" s="342">
        <v>64048.311179999997</v>
      </c>
      <c r="Q1167" s="342">
        <v>2960.4839300000003</v>
      </c>
      <c r="R1167" s="343">
        <v>67008.795110000006</v>
      </c>
    </row>
    <row r="1168" spans="1:18" s="313" customFormat="1">
      <c r="A1168" s="339"/>
      <c r="B1168" s="339"/>
      <c r="C1168" s="339"/>
      <c r="D1168" s="339"/>
      <c r="E1168" s="340">
        <v>437</v>
      </c>
      <c r="F1168" s="341">
        <v>7163.63879</v>
      </c>
      <c r="G1168" s="342">
        <v>467.16583000000003</v>
      </c>
      <c r="H1168" s="342">
        <v>7630.8046199999999</v>
      </c>
      <c r="I1168" s="342">
        <v>29955.746890000002</v>
      </c>
      <c r="J1168" s="342">
        <v>5842.9732000000004</v>
      </c>
      <c r="K1168" s="342">
        <v>35798.720090000003</v>
      </c>
      <c r="L1168" s="342">
        <v>12720.379150000001</v>
      </c>
      <c r="M1168" s="342">
        <v>3598.0859</v>
      </c>
      <c r="N1168" s="342">
        <v>16318.465050000001</v>
      </c>
      <c r="O1168" s="342">
        <v>59747.989759999997</v>
      </c>
      <c r="P1168" s="342">
        <v>91328.742599999998</v>
      </c>
      <c r="Q1168" s="342">
        <v>659.98251000000005</v>
      </c>
      <c r="R1168" s="343">
        <v>91988.725109999999</v>
      </c>
    </row>
    <row r="1169" spans="1:18" s="313" customFormat="1">
      <c r="A1169" s="339"/>
      <c r="B1169" s="339"/>
      <c r="C1169" s="334" t="s">
        <v>250</v>
      </c>
      <c r="D1169" s="334" t="s">
        <v>250</v>
      </c>
      <c r="E1169" s="335">
        <v>176</v>
      </c>
      <c r="F1169" s="336">
        <v>6186.7081799999996</v>
      </c>
      <c r="G1169" s="337">
        <v>921.81554000000006</v>
      </c>
      <c r="H1169" s="337">
        <v>7108.5237200000001</v>
      </c>
      <c r="I1169" s="337">
        <v>44373.968159999997</v>
      </c>
      <c r="J1169" s="337">
        <v>6883.3581199999999</v>
      </c>
      <c r="K1169" s="337">
        <v>51257.326280000001</v>
      </c>
      <c r="L1169" s="337">
        <v>27414.491460000001</v>
      </c>
      <c r="M1169" s="337">
        <v>8188.0882799999999</v>
      </c>
      <c r="N1169" s="337">
        <v>35602.579740000001</v>
      </c>
      <c r="O1169" s="337">
        <v>93968.429739999992</v>
      </c>
      <c r="P1169" s="337">
        <v>40810.076820000002</v>
      </c>
      <c r="Q1169" s="337">
        <v>608.27915000000007</v>
      </c>
      <c r="R1169" s="338">
        <v>41418.355969999997</v>
      </c>
    </row>
    <row r="1170" spans="1:18" s="313" customFormat="1">
      <c r="A1170" s="339"/>
      <c r="B1170" s="334" t="s">
        <v>15</v>
      </c>
      <c r="C1170" s="334" t="s">
        <v>251</v>
      </c>
      <c r="D1170" s="334" t="s">
        <v>251</v>
      </c>
      <c r="E1170" s="335">
        <v>162</v>
      </c>
      <c r="F1170" s="336">
        <v>141656.59188999998</v>
      </c>
      <c r="G1170" s="337">
        <v>83821.843330000003</v>
      </c>
      <c r="H1170" s="337">
        <v>225478.43521999998</v>
      </c>
      <c r="I1170" s="337">
        <v>138743.61171999999</v>
      </c>
      <c r="J1170" s="337">
        <v>35698.043920000004</v>
      </c>
      <c r="K1170" s="337">
        <v>174441.65563999998</v>
      </c>
      <c r="L1170" s="337">
        <v>50525.84923</v>
      </c>
      <c r="M1170" s="337">
        <v>39220.191659999997</v>
      </c>
      <c r="N1170" s="337">
        <v>89746.040890000004</v>
      </c>
      <c r="O1170" s="337">
        <v>489666.13175</v>
      </c>
      <c r="P1170" s="337">
        <v>620785.24754999997</v>
      </c>
      <c r="Q1170" s="337">
        <v>188106.18927999999</v>
      </c>
      <c r="R1170" s="338">
        <v>808891.43683000002</v>
      </c>
    </row>
    <row r="1171" spans="1:18" s="313" customFormat="1">
      <c r="A1171" s="339"/>
      <c r="B1171" s="339"/>
      <c r="C1171" s="339"/>
      <c r="D1171" s="339"/>
      <c r="E1171" s="340">
        <v>197</v>
      </c>
      <c r="F1171" s="341">
        <v>10456.19716</v>
      </c>
      <c r="G1171" s="342">
        <v>4545.9773800000003</v>
      </c>
      <c r="H1171" s="342">
        <v>15002.17454</v>
      </c>
      <c r="I1171" s="342">
        <v>24005.840550000001</v>
      </c>
      <c r="J1171" s="342">
        <v>5280.3298500000001</v>
      </c>
      <c r="K1171" s="342">
        <v>29286.170399999999</v>
      </c>
      <c r="L1171" s="342">
        <v>6397.9650199999996</v>
      </c>
      <c r="M1171" s="342">
        <v>2876.0009500000001</v>
      </c>
      <c r="N1171" s="342">
        <v>9273.9659700000011</v>
      </c>
      <c r="O1171" s="342">
        <v>53562.310909999993</v>
      </c>
      <c r="P1171" s="342">
        <v>97966.541409999991</v>
      </c>
      <c r="Q1171" s="342">
        <v>233.29199</v>
      </c>
      <c r="R1171" s="343">
        <v>98199.833400000003</v>
      </c>
    </row>
    <row r="1172" spans="1:18" s="313" customFormat="1">
      <c r="A1172" s="339"/>
      <c r="B1172" s="339"/>
      <c r="C1172" s="339"/>
      <c r="D1172" s="339"/>
      <c r="E1172" s="340">
        <v>365</v>
      </c>
      <c r="F1172" s="341">
        <v>7458.9913799999995</v>
      </c>
      <c r="G1172" s="342">
        <v>707.42394999999999</v>
      </c>
      <c r="H1172" s="342">
        <v>8166.4153299999998</v>
      </c>
      <c r="I1172" s="342">
        <v>41332.32619</v>
      </c>
      <c r="J1172" s="342">
        <v>4970.3214900000003</v>
      </c>
      <c r="K1172" s="342">
        <v>46302.647680000002</v>
      </c>
      <c r="L1172" s="342">
        <v>9885.9200799999999</v>
      </c>
      <c r="M1172" s="342">
        <v>2578.1437299999998</v>
      </c>
      <c r="N1172" s="342">
        <v>12464.06381</v>
      </c>
      <c r="O1172" s="342">
        <v>66933.126820000005</v>
      </c>
      <c r="P1172" s="342">
        <v>106462.48101999999</v>
      </c>
      <c r="Q1172" s="342">
        <v>425.49602000000004</v>
      </c>
      <c r="R1172" s="343">
        <v>106887.97704000001</v>
      </c>
    </row>
    <row r="1173" spans="1:18" s="313" customFormat="1">
      <c r="A1173" s="339"/>
      <c r="B1173" s="339"/>
      <c r="C1173" s="339"/>
      <c r="D1173" s="339"/>
      <c r="E1173" s="340">
        <v>311</v>
      </c>
      <c r="F1173" s="341">
        <v>31417.377170000003</v>
      </c>
      <c r="G1173" s="342">
        <v>3561.1255799999999</v>
      </c>
      <c r="H1173" s="342">
        <v>34978.50275</v>
      </c>
      <c r="I1173" s="342">
        <v>68542.363660000003</v>
      </c>
      <c r="J1173" s="342">
        <v>10333.661380000001</v>
      </c>
      <c r="K1173" s="342">
        <v>78876.025040000008</v>
      </c>
      <c r="L1173" s="342">
        <v>12478.66769</v>
      </c>
      <c r="M1173" s="342">
        <v>5395.6285599999992</v>
      </c>
      <c r="N1173" s="342">
        <v>17874.296249999999</v>
      </c>
      <c r="O1173" s="342">
        <v>131728.82404000001</v>
      </c>
      <c r="P1173" s="342">
        <v>152470.94232</v>
      </c>
      <c r="Q1173" s="342">
        <v>1395.9387899999999</v>
      </c>
      <c r="R1173" s="343">
        <v>153866.88111000002</v>
      </c>
    </row>
    <row r="1174" spans="1:18" s="313" customFormat="1">
      <c r="A1174" s="339"/>
      <c r="B1174" s="339"/>
      <c r="C1174" s="339"/>
      <c r="D1174" s="339"/>
      <c r="E1174" s="340">
        <v>438</v>
      </c>
      <c r="F1174" s="341">
        <v>5212.5632000000005</v>
      </c>
      <c r="G1174" s="342">
        <v>255.83473999999998</v>
      </c>
      <c r="H1174" s="342">
        <v>5468.3979400000007</v>
      </c>
      <c r="I1174" s="342">
        <v>22444.96344</v>
      </c>
      <c r="J1174" s="342">
        <v>1732.3458600000001</v>
      </c>
      <c r="K1174" s="342">
        <v>24177.309300000001</v>
      </c>
      <c r="L1174" s="342">
        <v>5057.0078600000006</v>
      </c>
      <c r="M1174" s="342">
        <v>883.87539000000004</v>
      </c>
      <c r="N1174" s="342">
        <v>5940.8832499999999</v>
      </c>
      <c r="O1174" s="342">
        <v>35586.590490000002</v>
      </c>
      <c r="P1174" s="342">
        <v>50929.811430000002</v>
      </c>
      <c r="Q1174" s="342">
        <v>159.67532</v>
      </c>
      <c r="R1174" s="343">
        <v>51089.486749999996</v>
      </c>
    </row>
    <row r="1175" spans="1:18" s="313" customFormat="1">
      <c r="A1175" s="339"/>
      <c r="B1175" s="339"/>
      <c r="C1175" s="339"/>
      <c r="D1175" s="334" t="s">
        <v>252</v>
      </c>
      <c r="E1175" s="335">
        <v>192</v>
      </c>
      <c r="F1175" s="336">
        <v>15572.643890000001</v>
      </c>
      <c r="G1175" s="337">
        <v>1673.1945600000001</v>
      </c>
      <c r="H1175" s="337">
        <v>17245.838449999999</v>
      </c>
      <c r="I1175" s="337">
        <v>19667.45766</v>
      </c>
      <c r="J1175" s="337">
        <v>3460.5896400000001</v>
      </c>
      <c r="K1175" s="337">
        <v>23128.047300000002</v>
      </c>
      <c r="L1175" s="337">
        <v>4227.9646199999997</v>
      </c>
      <c r="M1175" s="337">
        <v>635.37863000000004</v>
      </c>
      <c r="N1175" s="337">
        <v>4863.3432499999999</v>
      </c>
      <c r="O1175" s="337">
        <v>45237.228999999999</v>
      </c>
      <c r="P1175" s="337">
        <v>53336.070039999999</v>
      </c>
      <c r="Q1175" s="337">
        <v>299.67867999999999</v>
      </c>
      <c r="R1175" s="338">
        <v>53635.748719999996</v>
      </c>
    </row>
    <row r="1176" spans="1:18" s="313" customFormat="1">
      <c r="A1176" s="339"/>
      <c r="B1176" s="339"/>
      <c r="C1176" s="334" t="s">
        <v>15</v>
      </c>
      <c r="D1176" s="334" t="s">
        <v>15</v>
      </c>
      <c r="E1176" s="335">
        <v>426</v>
      </c>
      <c r="F1176" s="336">
        <v>7314.4731400000001</v>
      </c>
      <c r="G1176" s="337">
        <v>6739.1801799999994</v>
      </c>
      <c r="H1176" s="337">
        <v>14053.653319999999</v>
      </c>
      <c r="I1176" s="337">
        <v>28851.763139999999</v>
      </c>
      <c r="J1176" s="337">
        <v>2383.9588199999998</v>
      </c>
      <c r="K1176" s="337">
        <v>31235.721960000003</v>
      </c>
      <c r="L1176" s="337">
        <v>8187.8629299999993</v>
      </c>
      <c r="M1176" s="337">
        <v>1972.43508</v>
      </c>
      <c r="N1176" s="337">
        <v>10160.29801</v>
      </c>
      <c r="O1176" s="337">
        <v>55449.673289999999</v>
      </c>
      <c r="P1176" s="337">
        <v>83959.756410000002</v>
      </c>
      <c r="Q1176" s="337">
        <v>618.5344399999999</v>
      </c>
      <c r="R1176" s="338">
        <v>84578.29084999999</v>
      </c>
    </row>
    <row r="1177" spans="1:18" s="313" customFormat="1">
      <c r="A1177" s="339"/>
      <c r="B1177" s="334" t="s">
        <v>16</v>
      </c>
      <c r="C1177" s="334" t="s">
        <v>253</v>
      </c>
      <c r="D1177" s="334" t="s">
        <v>253</v>
      </c>
      <c r="E1177" s="335">
        <v>209</v>
      </c>
      <c r="F1177" s="336">
        <v>14132.572779999999</v>
      </c>
      <c r="G1177" s="337">
        <v>3428.89455</v>
      </c>
      <c r="H1177" s="337">
        <v>17561.467329999999</v>
      </c>
      <c r="I1177" s="337">
        <v>52024.498240000001</v>
      </c>
      <c r="J1177" s="337">
        <v>11121.06698</v>
      </c>
      <c r="K1177" s="337">
        <v>63145.565219999997</v>
      </c>
      <c r="L1177" s="337">
        <v>25210.082039999998</v>
      </c>
      <c r="M1177" s="337">
        <v>13238.53139</v>
      </c>
      <c r="N1177" s="337">
        <v>38448.613429999998</v>
      </c>
      <c r="O1177" s="337">
        <v>119155.64598</v>
      </c>
      <c r="P1177" s="337">
        <v>115808.55465999999</v>
      </c>
      <c r="Q1177" s="337">
        <v>5370.1756500000001</v>
      </c>
      <c r="R1177" s="338">
        <v>121178.73031</v>
      </c>
    </row>
    <row r="1178" spans="1:18" s="313" customFormat="1">
      <c r="A1178" s="339"/>
      <c r="B1178" s="339"/>
      <c r="C1178" s="334" t="s">
        <v>254</v>
      </c>
      <c r="D1178" s="334" t="s">
        <v>256</v>
      </c>
      <c r="E1178" s="335">
        <v>400</v>
      </c>
      <c r="F1178" s="336">
        <v>4102.2692000000006</v>
      </c>
      <c r="G1178" s="337">
        <v>93.807079999999999</v>
      </c>
      <c r="H1178" s="337">
        <v>4196.0762800000002</v>
      </c>
      <c r="I1178" s="337">
        <v>20457.817280000003</v>
      </c>
      <c r="J1178" s="337">
        <v>2849.9207500000002</v>
      </c>
      <c r="K1178" s="337">
        <v>23307.73803</v>
      </c>
      <c r="L1178" s="337">
        <v>13772.5587</v>
      </c>
      <c r="M1178" s="337">
        <v>1687.33023</v>
      </c>
      <c r="N1178" s="337">
        <v>15459.888929999999</v>
      </c>
      <c r="O1178" s="337">
        <v>42963.703240000003</v>
      </c>
      <c r="P1178" s="337">
        <v>81557.41595000001</v>
      </c>
      <c r="Q1178" s="337">
        <v>84.514970000000005</v>
      </c>
      <c r="R1178" s="338">
        <v>81641.930919999999</v>
      </c>
    </row>
    <row r="1179" spans="1:18" s="313" customFormat="1">
      <c r="A1179" s="339"/>
      <c r="B1179" s="339"/>
      <c r="C1179" s="339"/>
      <c r="D1179" s="334" t="s">
        <v>257</v>
      </c>
      <c r="E1179" s="335">
        <v>250</v>
      </c>
      <c r="F1179" s="336">
        <v>12903.68736</v>
      </c>
      <c r="G1179" s="337">
        <v>2692.6037900000001</v>
      </c>
      <c r="H1179" s="337">
        <v>15596.291150000001</v>
      </c>
      <c r="I1179" s="337">
        <v>50155.408499999998</v>
      </c>
      <c r="J1179" s="337">
        <v>12829.07898</v>
      </c>
      <c r="K1179" s="337">
        <v>62984.487479999996</v>
      </c>
      <c r="L1179" s="337">
        <v>13154.207359999999</v>
      </c>
      <c r="M1179" s="337">
        <v>5060.0724800000007</v>
      </c>
      <c r="N1179" s="337">
        <v>18214.279839999999</v>
      </c>
      <c r="O1179" s="337">
        <v>96795.058470000004</v>
      </c>
      <c r="P1179" s="337">
        <v>93486.600940000004</v>
      </c>
      <c r="Q1179" s="337">
        <v>3540.9437900000003</v>
      </c>
      <c r="R1179" s="338">
        <v>97027.544730000009</v>
      </c>
    </row>
    <row r="1180" spans="1:18" s="313" customFormat="1">
      <c r="A1180" s="339"/>
      <c r="B1180" s="339"/>
      <c r="C1180" s="334" t="s">
        <v>259</v>
      </c>
      <c r="D1180" s="334" t="s">
        <v>259</v>
      </c>
      <c r="E1180" s="335">
        <v>239</v>
      </c>
      <c r="F1180" s="336">
        <v>6128.4556700000003</v>
      </c>
      <c r="G1180" s="337">
        <v>3815.5639000000001</v>
      </c>
      <c r="H1180" s="337">
        <v>9944.0195700000004</v>
      </c>
      <c r="I1180" s="337">
        <v>38968.102149999999</v>
      </c>
      <c r="J1180" s="337">
        <v>12736.00373</v>
      </c>
      <c r="K1180" s="337">
        <v>51704.105880000003</v>
      </c>
      <c r="L1180" s="337">
        <v>20184.75577</v>
      </c>
      <c r="M1180" s="337">
        <v>7206.9919900000004</v>
      </c>
      <c r="N1180" s="337">
        <v>27391.747760000002</v>
      </c>
      <c r="O1180" s="337">
        <v>89039.873209999991</v>
      </c>
      <c r="P1180" s="337">
        <v>68687.049169999998</v>
      </c>
      <c r="Q1180" s="337">
        <v>5044.6790599999995</v>
      </c>
      <c r="R1180" s="338">
        <v>73731.728230000008</v>
      </c>
    </row>
    <row r="1181" spans="1:18" s="313" customFormat="1">
      <c r="A1181" s="339"/>
      <c r="B1181" s="339"/>
      <c r="C1181" s="339"/>
      <c r="D1181" s="334" t="s">
        <v>260</v>
      </c>
      <c r="E1181" s="335">
        <v>349</v>
      </c>
      <c r="F1181" s="336">
        <v>6601.0137800000002</v>
      </c>
      <c r="G1181" s="337">
        <v>348.96939000000003</v>
      </c>
      <c r="H1181" s="337">
        <v>6949.9831699999995</v>
      </c>
      <c r="I1181" s="337">
        <v>28638.990610000001</v>
      </c>
      <c r="J1181" s="337">
        <v>4523.5280999999995</v>
      </c>
      <c r="K1181" s="337">
        <v>33162.518710000004</v>
      </c>
      <c r="L1181" s="337">
        <v>10271.74503</v>
      </c>
      <c r="M1181" s="337">
        <v>1901.8331699999999</v>
      </c>
      <c r="N1181" s="337">
        <v>12173.5782</v>
      </c>
      <c r="O1181" s="337">
        <v>52286.08008</v>
      </c>
      <c r="P1181" s="337">
        <v>34709.937229999996</v>
      </c>
      <c r="Q1181" s="337">
        <v>191.99881999999999</v>
      </c>
      <c r="R1181" s="338">
        <v>34901.936049999997</v>
      </c>
    </row>
    <row r="1182" spans="1:18" s="313" customFormat="1">
      <c r="A1182" s="339"/>
      <c r="B1182" s="339"/>
      <c r="C1182" s="334" t="s">
        <v>261</v>
      </c>
      <c r="D1182" s="334" t="s">
        <v>262</v>
      </c>
      <c r="E1182" s="335">
        <v>191</v>
      </c>
      <c r="F1182" s="336">
        <v>17298.116590000001</v>
      </c>
      <c r="G1182" s="337">
        <v>5562.7482699999991</v>
      </c>
      <c r="H1182" s="337">
        <v>22860.864859999998</v>
      </c>
      <c r="I1182" s="337">
        <v>92853.258349999989</v>
      </c>
      <c r="J1182" s="337">
        <v>16970.441500000001</v>
      </c>
      <c r="K1182" s="337">
        <v>109823.69984999999</v>
      </c>
      <c r="L1182" s="337">
        <v>44082.512619999994</v>
      </c>
      <c r="M1182" s="337">
        <v>14158.64199</v>
      </c>
      <c r="N1182" s="337">
        <v>58241.154609999998</v>
      </c>
      <c r="O1182" s="337">
        <v>190925.71932</v>
      </c>
      <c r="P1182" s="337">
        <v>147732.14680000002</v>
      </c>
      <c r="Q1182" s="337">
        <v>743.20540000000005</v>
      </c>
      <c r="R1182" s="338">
        <v>148475.35219999999</v>
      </c>
    </row>
    <row r="1183" spans="1:18" s="313" customFormat="1">
      <c r="A1183" s="339"/>
      <c r="B1183" s="339"/>
      <c r="C1183" s="339"/>
      <c r="D1183" s="339"/>
      <c r="E1183" s="340">
        <v>376</v>
      </c>
      <c r="F1183" s="341">
        <v>13017.76316</v>
      </c>
      <c r="G1183" s="342">
        <v>7394.9072900000001</v>
      </c>
      <c r="H1183" s="342">
        <v>20412.670449999998</v>
      </c>
      <c r="I1183" s="342">
        <v>21833.263780000001</v>
      </c>
      <c r="J1183" s="342">
        <v>2866.2910000000002</v>
      </c>
      <c r="K1183" s="342">
        <v>24699.554780000002</v>
      </c>
      <c r="L1183" s="342">
        <v>12188.332769999999</v>
      </c>
      <c r="M1183" s="342">
        <v>8842.1601599999995</v>
      </c>
      <c r="N1183" s="342">
        <v>21030.49293</v>
      </c>
      <c r="O1183" s="342">
        <v>66142.718159999989</v>
      </c>
      <c r="P1183" s="342">
        <v>51711.876810000002</v>
      </c>
      <c r="Q1183" s="342">
        <v>1159.74611</v>
      </c>
      <c r="R1183" s="343">
        <v>52871.622920000002</v>
      </c>
    </row>
    <row r="1184" spans="1:18" s="313" customFormat="1">
      <c r="A1184" s="339"/>
      <c r="B1184" s="339"/>
      <c r="C1184" s="334" t="s">
        <v>16</v>
      </c>
      <c r="D1184" s="334" t="s">
        <v>263</v>
      </c>
      <c r="E1184" s="335">
        <v>29</v>
      </c>
      <c r="F1184" s="336">
        <v>9613.94211</v>
      </c>
      <c r="G1184" s="337">
        <v>2310.7688399999997</v>
      </c>
      <c r="H1184" s="337">
        <v>11924.710949999999</v>
      </c>
      <c r="I1184" s="337">
        <v>18568.805670000002</v>
      </c>
      <c r="J1184" s="337">
        <v>3011.1861800000001</v>
      </c>
      <c r="K1184" s="337">
        <v>21579.991850000002</v>
      </c>
      <c r="L1184" s="337">
        <v>5368.4438700000001</v>
      </c>
      <c r="M1184" s="337">
        <v>2196.1933799999997</v>
      </c>
      <c r="N1184" s="337">
        <v>7564.6372499999998</v>
      </c>
      <c r="O1184" s="337">
        <v>41069.340049999999</v>
      </c>
      <c r="P1184" s="337">
        <v>43005.470099999999</v>
      </c>
      <c r="Q1184" s="337">
        <v>3958.2685999999999</v>
      </c>
      <c r="R1184" s="338">
        <v>46963.738700000002</v>
      </c>
    </row>
    <row r="1185" spans="1:18" s="313" customFormat="1">
      <c r="A1185" s="339"/>
      <c r="B1185" s="339"/>
      <c r="C1185" s="339"/>
      <c r="D1185" s="339"/>
      <c r="E1185" s="340">
        <v>30</v>
      </c>
      <c r="F1185" s="341">
        <v>14381.04326</v>
      </c>
      <c r="G1185" s="342">
        <v>10135.596380000001</v>
      </c>
      <c r="H1185" s="342">
        <v>24516.639640000001</v>
      </c>
      <c r="I1185" s="342">
        <v>63214.66012</v>
      </c>
      <c r="J1185" s="342">
        <v>13514.914779999999</v>
      </c>
      <c r="K1185" s="342">
        <v>76729.574900000007</v>
      </c>
      <c r="L1185" s="342">
        <v>19822.040980000002</v>
      </c>
      <c r="M1185" s="342">
        <v>5388.3810400000002</v>
      </c>
      <c r="N1185" s="342">
        <v>25210.422019999998</v>
      </c>
      <c r="O1185" s="342">
        <v>126456.63656</v>
      </c>
      <c r="P1185" s="342">
        <v>67937.224669999996</v>
      </c>
      <c r="Q1185" s="342">
        <v>2457.0418999999997</v>
      </c>
      <c r="R1185" s="343">
        <v>70394.266569999992</v>
      </c>
    </row>
    <row r="1186" spans="1:18" s="313" customFormat="1">
      <c r="A1186" s="339"/>
      <c r="B1186" s="339"/>
      <c r="C1186" s="339"/>
      <c r="D1186" s="339"/>
      <c r="E1186" s="340">
        <v>33</v>
      </c>
      <c r="F1186" s="341">
        <v>16681.04537</v>
      </c>
      <c r="G1186" s="342">
        <v>8686.5469300000004</v>
      </c>
      <c r="H1186" s="342">
        <v>25367.5923</v>
      </c>
      <c r="I1186" s="342">
        <v>41266.96903</v>
      </c>
      <c r="J1186" s="342">
        <v>22572.857510000002</v>
      </c>
      <c r="K1186" s="342">
        <v>63839.826540000002</v>
      </c>
      <c r="L1186" s="342">
        <v>15771.874519999999</v>
      </c>
      <c r="M1186" s="342">
        <v>9191.5812899999983</v>
      </c>
      <c r="N1186" s="342">
        <v>24963.455809999999</v>
      </c>
      <c r="O1186" s="342">
        <v>114170.87465000001</v>
      </c>
      <c r="P1186" s="342">
        <v>100383.85472</v>
      </c>
      <c r="Q1186" s="342">
        <v>3196.0522000000001</v>
      </c>
      <c r="R1186" s="343">
        <v>103579.90692000001</v>
      </c>
    </row>
    <row r="1187" spans="1:18" s="313" customFormat="1">
      <c r="A1187" s="339"/>
      <c r="B1187" s="339"/>
      <c r="C1187" s="339"/>
      <c r="D1187" s="339"/>
      <c r="E1187" s="340">
        <v>355</v>
      </c>
      <c r="F1187" s="341">
        <v>17657.997319999999</v>
      </c>
      <c r="G1187" s="342">
        <v>2580.40717</v>
      </c>
      <c r="H1187" s="342">
        <v>20238.404489999997</v>
      </c>
      <c r="I1187" s="342">
        <v>44585.754860000001</v>
      </c>
      <c r="J1187" s="342">
        <v>7407.6030099999998</v>
      </c>
      <c r="K1187" s="342">
        <v>51993.35787</v>
      </c>
      <c r="L1187" s="342">
        <v>16945.997030000002</v>
      </c>
      <c r="M1187" s="342">
        <v>3438.11708</v>
      </c>
      <c r="N1187" s="342">
        <v>20384.114109999999</v>
      </c>
      <c r="O1187" s="342">
        <v>92615.876470000003</v>
      </c>
      <c r="P1187" s="342">
        <v>85879.320790000012</v>
      </c>
      <c r="Q1187" s="342">
        <v>3684.2926400000001</v>
      </c>
      <c r="R1187" s="343">
        <v>89563.613430000012</v>
      </c>
    </row>
    <row r="1188" spans="1:18" s="313" customFormat="1">
      <c r="A1188" s="339"/>
      <c r="B1188" s="339"/>
      <c r="C1188" s="339"/>
      <c r="D1188" s="339"/>
      <c r="E1188" s="340">
        <v>279</v>
      </c>
      <c r="F1188" s="341">
        <v>10568.44305</v>
      </c>
      <c r="G1188" s="342">
        <v>2277.6417200000001</v>
      </c>
      <c r="H1188" s="342">
        <v>12846.084769999999</v>
      </c>
      <c r="I1188" s="342">
        <v>34979.593770000007</v>
      </c>
      <c r="J1188" s="342">
        <v>7131.5530999999992</v>
      </c>
      <c r="K1188" s="342">
        <v>42111.146869999997</v>
      </c>
      <c r="L1188" s="342">
        <v>13729.90294</v>
      </c>
      <c r="M1188" s="342">
        <v>6040.4192800000001</v>
      </c>
      <c r="N1188" s="342">
        <v>19770.322219999998</v>
      </c>
      <c r="O1188" s="342">
        <v>74727.55386</v>
      </c>
      <c r="P1188" s="342">
        <v>65725.029920000001</v>
      </c>
      <c r="Q1188" s="342">
        <v>2730.2401</v>
      </c>
      <c r="R1188" s="343">
        <v>68455.270019999996</v>
      </c>
    </row>
    <row r="1189" spans="1:18" s="313" customFormat="1">
      <c r="A1189" s="339"/>
      <c r="B1189" s="339"/>
      <c r="C1189" s="339"/>
      <c r="D1189" s="339"/>
      <c r="E1189" s="340">
        <v>307</v>
      </c>
      <c r="F1189" s="341">
        <v>2657.5128399999999</v>
      </c>
      <c r="G1189" s="342">
        <v>704.84050000000002</v>
      </c>
      <c r="H1189" s="342">
        <v>3362.3533399999997</v>
      </c>
      <c r="I1189" s="342">
        <v>12660.013300000001</v>
      </c>
      <c r="J1189" s="342">
        <v>6258.9376199999997</v>
      </c>
      <c r="K1189" s="342">
        <v>18918.950920000003</v>
      </c>
      <c r="L1189" s="342">
        <v>4724.6908200000007</v>
      </c>
      <c r="M1189" s="342">
        <v>1698.4657500000001</v>
      </c>
      <c r="N1189" s="342">
        <v>6423.1565700000001</v>
      </c>
      <c r="O1189" s="342">
        <v>28704.46083</v>
      </c>
      <c r="P1189" s="342">
        <v>71962.125899999999</v>
      </c>
      <c r="Q1189" s="342">
        <v>2015.4140500000001</v>
      </c>
      <c r="R1189" s="343">
        <v>73977.539950000006</v>
      </c>
    </row>
    <row r="1190" spans="1:18" s="313" customFormat="1">
      <c r="A1190" s="339"/>
      <c r="B1190" s="339"/>
      <c r="C1190" s="339"/>
      <c r="D1190" s="339"/>
      <c r="E1190" s="340">
        <v>313</v>
      </c>
      <c r="F1190" s="341">
        <v>14874.470080000001</v>
      </c>
      <c r="G1190" s="342">
        <v>2191.3881299999998</v>
      </c>
      <c r="H1190" s="342">
        <v>17065.858210000002</v>
      </c>
      <c r="I1190" s="342">
        <v>42430.331380000003</v>
      </c>
      <c r="J1190" s="342">
        <v>5136.9984699999995</v>
      </c>
      <c r="K1190" s="342">
        <v>47567.329850000002</v>
      </c>
      <c r="L1190" s="342">
        <v>16452.327539999998</v>
      </c>
      <c r="M1190" s="342">
        <v>3961.9228199999998</v>
      </c>
      <c r="N1190" s="342">
        <v>20414.250359999998</v>
      </c>
      <c r="O1190" s="342">
        <v>85047.438420000006</v>
      </c>
      <c r="P1190" s="342">
        <v>110390.72352</v>
      </c>
      <c r="Q1190" s="342">
        <v>6116.9769400000005</v>
      </c>
      <c r="R1190" s="343">
        <v>116507.70045999999</v>
      </c>
    </row>
    <row r="1191" spans="1:18" s="313" customFormat="1">
      <c r="A1191" s="339"/>
      <c r="B1191" s="339"/>
      <c r="C1191" s="339"/>
      <c r="D1191" s="334" t="s">
        <v>74</v>
      </c>
      <c r="E1191" s="335">
        <v>387</v>
      </c>
      <c r="F1191" s="336">
        <v>10262.842419999999</v>
      </c>
      <c r="G1191" s="337">
        <v>2531.7871099999998</v>
      </c>
      <c r="H1191" s="337">
        <v>12794.62953</v>
      </c>
      <c r="I1191" s="337">
        <v>34706.141759999999</v>
      </c>
      <c r="J1191" s="337">
        <v>7417.4343699999999</v>
      </c>
      <c r="K1191" s="337">
        <v>42123.576130000001</v>
      </c>
      <c r="L1191" s="337">
        <v>10177.671329999999</v>
      </c>
      <c r="M1191" s="337">
        <v>2129.3728900000001</v>
      </c>
      <c r="N1191" s="337">
        <v>12307.04422</v>
      </c>
      <c r="O1191" s="337">
        <v>67225.249879999988</v>
      </c>
      <c r="P1191" s="337">
        <v>83034.651379999996</v>
      </c>
      <c r="Q1191" s="337">
        <v>517.55948999999998</v>
      </c>
      <c r="R1191" s="338">
        <v>83552.21087000001</v>
      </c>
    </row>
    <row r="1192" spans="1:18" s="313" customFormat="1">
      <c r="A1192" s="339"/>
      <c r="B1192" s="339"/>
      <c r="C1192" s="339"/>
      <c r="D1192" s="334" t="s">
        <v>73</v>
      </c>
      <c r="E1192" s="335">
        <v>219</v>
      </c>
      <c r="F1192" s="336">
        <v>12477.155490000001</v>
      </c>
      <c r="G1192" s="337">
        <v>5293.0804500000004</v>
      </c>
      <c r="H1192" s="337">
        <v>17770.235940000002</v>
      </c>
      <c r="I1192" s="337">
        <v>52192.721270000002</v>
      </c>
      <c r="J1192" s="337">
        <v>10591.42592</v>
      </c>
      <c r="K1192" s="337">
        <v>62784.147189999996</v>
      </c>
      <c r="L1192" s="337">
        <v>20946.09705</v>
      </c>
      <c r="M1192" s="337">
        <v>6823.1325299999999</v>
      </c>
      <c r="N1192" s="337">
        <v>27769.229579999999</v>
      </c>
      <c r="O1192" s="337">
        <v>108323.61270999999</v>
      </c>
      <c r="P1192" s="337">
        <v>96776.833629999994</v>
      </c>
      <c r="Q1192" s="337">
        <v>7986.1692800000001</v>
      </c>
      <c r="R1192" s="338">
        <v>104763.00291</v>
      </c>
    </row>
    <row r="1193" spans="1:18" s="313" customFormat="1">
      <c r="A1193" s="339"/>
      <c r="B1193" s="339"/>
      <c r="C1193" s="339"/>
      <c r="D1193" s="339"/>
      <c r="E1193" s="340">
        <v>323</v>
      </c>
      <c r="F1193" s="341">
        <v>8328.9852900000005</v>
      </c>
      <c r="G1193" s="342">
        <v>2329.5288999999998</v>
      </c>
      <c r="H1193" s="342">
        <v>10658.51419</v>
      </c>
      <c r="I1193" s="342">
        <v>45377.45665</v>
      </c>
      <c r="J1193" s="342">
        <v>7544.9290899999996</v>
      </c>
      <c r="K1193" s="342">
        <v>52922.385740000005</v>
      </c>
      <c r="L1193" s="342">
        <v>18737.042920000004</v>
      </c>
      <c r="M1193" s="342">
        <v>3552.3993</v>
      </c>
      <c r="N1193" s="342">
        <v>22289.442219999997</v>
      </c>
      <c r="O1193" s="342">
        <v>85870.342150000011</v>
      </c>
      <c r="P1193" s="342">
        <v>71845.566269999996</v>
      </c>
      <c r="Q1193" s="342">
        <v>9749.0505099999991</v>
      </c>
      <c r="R1193" s="343">
        <v>81594.616779999997</v>
      </c>
    </row>
    <row r="1194" spans="1:18" s="313" customFormat="1">
      <c r="A1194" s="339"/>
      <c r="B1194" s="339"/>
      <c r="C1194" s="339"/>
      <c r="D1194" s="339"/>
      <c r="E1194" s="340">
        <v>383</v>
      </c>
      <c r="F1194" s="341">
        <v>16476.424910000002</v>
      </c>
      <c r="G1194" s="342">
        <v>5099.3838699999997</v>
      </c>
      <c r="H1194" s="342">
        <v>21575.808779999999</v>
      </c>
      <c r="I1194" s="342">
        <v>48851.61421</v>
      </c>
      <c r="J1194" s="342">
        <v>7933.8450199999997</v>
      </c>
      <c r="K1194" s="342">
        <v>56785.459229999993</v>
      </c>
      <c r="L1194" s="342">
        <v>24221.196339999999</v>
      </c>
      <c r="M1194" s="342">
        <v>6484.8160099999996</v>
      </c>
      <c r="N1194" s="342">
        <v>30706.012350000001</v>
      </c>
      <c r="O1194" s="342">
        <v>109067.28036</v>
      </c>
      <c r="P1194" s="342">
        <v>132922.94090000002</v>
      </c>
      <c r="Q1194" s="342">
        <v>2604.7439100000001</v>
      </c>
      <c r="R1194" s="343">
        <v>135527.68481000001</v>
      </c>
    </row>
    <row r="1195" spans="1:18" s="313" customFormat="1">
      <c r="A1195" s="339"/>
      <c r="B1195" s="339"/>
      <c r="C1195" s="339"/>
      <c r="D1195" s="339"/>
      <c r="E1195" s="340">
        <v>396</v>
      </c>
      <c r="F1195" s="341">
        <v>9279.4011399999999</v>
      </c>
      <c r="G1195" s="342">
        <v>3437.7311299999997</v>
      </c>
      <c r="H1195" s="342">
        <v>12717.13227</v>
      </c>
      <c r="I1195" s="342">
        <v>51749.224969999996</v>
      </c>
      <c r="J1195" s="342">
        <v>10512.74884</v>
      </c>
      <c r="K1195" s="342">
        <v>62261.973810000003</v>
      </c>
      <c r="L1195" s="342">
        <v>17303.651280000002</v>
      </c>
      <c r="M1195" s="342">
        <v>7314.6930199999997</v>
      </c>
      <c r="N1195" s="342">
        <v>24618.344300000001</v>
      </c>
      <c r="O1195" s="342">
        <v>99597.450379999995</v>
      </c>
      <c r="P1195" s="342">
        <v>250827.51918</v>
      </c>
      <c r="Q1195" s="342">
        <v>3305.6160199999999</v>
      </c>
      <c r="R1195" s="343">
        <v>254133.13519999999</v>
      </c>
    </row>
    <row r="1196" spans="1:18" s="313" customFormat="1">
      <c r="A1196" s="339"/>
      <c r="B1196" s="339"/>
      <c r="C1196" s="339"/>
      <c r="D1196" s="339"/>
      <c r="E1196" s="340">
        <v>277</v>
      </c>
      <c r="F1196" s="341">
        <v>6024.1924600000002</v>
      </c>
      <c r="G1196" s="342">
        <v>3004.3808399999998</v>
      </c>
      <c r="H1196" s="342">
        <v>9028.5733</v>
      </c>
      <c r="I1196" s="342">
        <v>33822.362450000001</v>
      </c>
      <c r="J1196" s="342">
        <v>5841.6608399999996</v>
      </c>
      <c r="K1196" s="342">
        <v>39664.023289999997</v>
      </c>
      <c r="L1196" s="342">
        <v>12789.606199999998</v>
      </c>
      <c r="M1196" s="342">
        <v>4924.8604500000001</v>
      </c>
      <c r="N1196" s="342">
        <v>17714.466649999998</v>
      </c>
      <c r="O1196" s="342">
        <v>66407.063240000003</v>
      </c>
      <c r="P1196" s="342">
        <v>81102.94296</v>
      </c>
      <c r="Q1196" s="342">
        <v>3361.2626399999999</v>
      </c>
      <c r="R1196" s="343">
        <v>84464.205600000001</v>
      </c>
    </row>
    <row r="1197" spans="1:18" s="313" customFormat="1">
      <c r="A1197" s="339"/>
      <c r="B1197" s="339"/>
      <c r="C1197" s="339"/>
      <c r="D1197" s="334" t="s">
        <v>264</v>
      </c>
      <c r="E1197" s="335">
        <v>98</v>
      </c>
      <c r="F1197" s="336">
        <v>13695.282310000001</v>
      </c>
      <c r="G1197" s="337">
        <v>4957.2773399999996</v>
      </c>
      <c r="H1197" s="337">
        <v>18652.559649999999</v>
      </c>
      <c r="I1197" s="337">
        <v>66479.831449999998</v>
      </c>
      <c r="J1197" s="337">
        <v>29233.126780000002</v>
      </c>
      <c r="K1197" s="337">
        <v>95712.958230000004</v>
      </c>
      <c r="L1197" s="337">
        <v>26777.10312</v>
      </c>
      <c r="M1197" s="337">
        <v>16693.98504</v>
      </c>
      <c r="N1197" s="337">
        <v>43471.088159999999</v>
      </c>
      <c r="O1197" s="337">
        <v>157836.60603999998</v>
      </c>
      <c r="P1197" s="337">
        <v>154708.41571999999</v>
      </c>
      <c r="Q1197" s="337">
        <v>9352.2814299999991</v>
      </c>
      <c r="R1197" s="338">
        <v>164060.69714999999</v>
      </c>
    </row>
    <row r="1198" spans="1:18" s="313" customFormat="1">
      <c r="A1198" s="339"/>
      <c r="B1198" s="339"/>
      <c r="C1198" s="339"/>
      <c r="D1198" s="339"/>
      <c r="E1198" s="340">
        <v>97</v>
      </c>
      <c r="F1198" s="341">
        <v>25747.389039999998</v>
      </c>
      <c r="G1198" s="342">
        <v>15859.904130000001</v>
      </c>
      <c r="H1198" s="342">
        <v>41607.293170000004</v>
      </c>
      <c r="I1198" s="342">
        <v>64479.676359999998</v>
      </c>
      <c r="J1198" s="342">
        <v>30479.698410000001</v>
      </c>
      <c r="K1198" s="342">
        <v>94959.374769999995</v>
      </c>
      <c r="L1198" s="342">
        <v>26228.386589999998</v>
      </c>
      <c r="M1198" s="342">
        <v>18796.95161</v>
      </c>
      <c r="N1198" s="342">
        <v>45025.338200000006</v>
      </c>
      <c r="O1198" s="342">
        <v>181592.00613999998</v>
      </c>
      <c r="P1198" s="342">
        <v>131043.28088999999</v>
      </c>
      <c r="Q1198" s="342">
        <v>6653.8856100000003</v>
      </c>
      <c r="R1198" s="343">
        <v>137697.16649999999</v>
      </c>
    </row>
    <row r="1199" spans="1:18" s="313" customFormat="1">
      <c r="A1199" s="339"/>
      <c r="B1199" s="339"/>
      <c r="C1199" s="339"/>
      <c r="D1199" s="339"/>
      <c r="E1199" s="340">
        <v>99</v>
      </c>
      <c r="F1199" s="341">
        <v>28179.377410000001</v>
      </c>
      <c r="G1199" s="342">
        <v>11198.96672</v>
      </c>
      <c r="H1199" s="342">
        <v>39378.344130000005</v>
      </c>
      <c r="I1199" s="342">
        <v>75123.617709999991</v>
      </c>
      <c r="J1199" s="342">
        <v>21540.133809999999</v>
      </c>
      <c r="K1199" s="342">
        <v>96663.751519999991</v>
      </c>
      <c r="L1199" s="342">
        <v>22608.359329999999</v>
      </c>
      <c r="M1199" s="342">
        <v>10228.43291</v>
      </c>
      <c r="N1199" s="342">
        <v>32836.792239999995</v>
      </c>
      <c r="O1199" s="342">
        <v>168878.88788999998</v>
      </c>
      <c r="P1199" s="342">
        <v>313251.73670000001</v>
      </c>
      <c r="Q1199" s="342">
        <v>18460.75518</v>
      </c>
      <c r="R1199" s="343">
        <v>331712.49187999999</v>
      </c>
    </row>
    <row r="1200" spans="1:18" s="313" customFormat="1">
      <c r="A1200" s="339"/>
      <c r="B1200" s="339"/>
      <c r="C1200" s="339"/>
      <c r="D1200" s="339"/>
      <c r="E1200" s="340">
        <v>291</v>
      </c>
      <c r="F1200" s="341">
        <v>9517.7752</v>
      </c>
      <c r="G1200" s="342">
        <v>1565.40726</v>
      </c>
      <c r="H1200" s="342">
        <v>11083.18246</v>
      </c>
      <c r="I1200" s="342">
        <v>182356.55502</v>
      </c>
      <c r="J1200" s="342">
        <v>25482.710199999998</v>
      </c>
      <c r="K1200" s="342">
        <v>207839.26522</v>
      </c>
      <c r="L1200" s="342">
        <v>95666.580589999998</v>
      </c>
      <c r="M1200" s="342">
        <v>54301.74235</v>
      </c>
      <c r="N1200" s="342">
        <v>149968.32293999998</v>
      </c>
      <c r="O1200" s="342">
        <v>368890.77062000002</v>
      </c>
      <c r="P1200" s="342">
        <v>198706.75946</v>
      </c>
      <c r="Q1200" s="342">
        <v>7013.5553799999998</v>
      </c>
      <c r="R1200" s="343">
        <v>205720.31484000001</v>
      </c>
    </row>
    <row r="1201" spans="1:18" s="313" customFormat="1">
      <c r="A1201" s="339"/>
      <c r="B1201" s="339"/>
      <c r="C1201" s="339"/>
      <c r="D1201" s="339"/>
      <c r="E1201" s="340">
        <v>420</v>
      </c>
      <c r="F1201" s="341">
        <v>5850.1105199999993</v>
      </c>
      <c r="G1201" s="342">
        <v>2035.0519099999999</v>
      </c>
      <c r="H1201" s="342">
        <v>7885.1624299999994</v>
      </c>
      <c r="I1201" s="342">
        <v>37489.284749999999</v>
      </c>
      <c r="J1201" s="342">
        <v>15205.968769999999</v>
      </c>
      <c r="K1201" s="342">
        <v>52695.253520000006</v>
      </c>
      <c r="L1201" s="342">
        <v>17156.110670000002</v>
      </c>
      <c r="M1201" s="342">
        <v>9314.414060000001</v>
      </c>
      <c r="N1201" s="342">
        <v>26470.524730000001</v>
      </c>
      <c r="O1201" s="342">
        <v>87050.940680000014</v>
      </c>
      <c r="P1201" s="342">
        <v>88189.415529999998</v>
      </c>
      <c r="Q1201" s="342">
        <v>3268.63627</v>
      </c>
      <c r="R1201" s="343">
        <v>91458.051800000001</v>
      </c>
    </row>
    <row r="1202" spans="1:18" s="313" customFormat="1">
      <c r="A1202" s="339"/>
      <c r="B1202" s="339"/>
      <c r="C1202" s="339"/>
      <c r="D1202" s="339"/>
      <c r="E1202" s="340">
        <v>448</v>
      </c>
      <c r="F1202" s="341">
        <v>7926.68487</v>
      </c>
      <c r="G1202" s="342">
        <v>6784.0915800000002</v>
      </c>
      <c r="H1202" s="342">
        <v>14710.776449999999</v>
      </c>
      <c r="I1202" s="342">
        <v>35379.66489</v>
      </c>
      <c r="J1202" s="342">
        <v>15529.54904</v>
      </c>
      <c r="K1202" s="342">
        <v>50909.213929999998</v>
      </c>
      <c r="L1202" s="342">
        <v>13107.39028</v>
      </c>
      <c r="M1202" s="342">
        <v>9752.3472300000012</v>
      </c>
      <c r="N1202" s="342">
        <v>22859.737510000003</v>
      </c>
      <c r="O1202" s="342">
        <v>88479.727889999995</v>
      </c>
      <c r="P1202" s="342">
        <v>94558.653189999997</v>
      </c>
      <c r="Q1202" s="342">
        <v>2578.1786699999998</v>
      </c>
      <c r="R1202" s="343">
        <v>97136.831860000006</v>
      </c>
    </row>
    <row r="1203" spans="1:18" s="313" customFormat="1">
      <c r="A1203" s="339"/>
      <c r="B1203" s="339"/>
      <c r="C1203" s="339"/>
      <c r="D1203" s="334" t="s">
        <v>78</v>
      </c>
      <c r="E1203" s="335">
        <v>32</v>
      </c>
      <c r="F1203" s="336">
        <v>333280.29576999997</v>
      </c>
      <c r="G1203" s="337">
        <v>223128.62543000001</v>
      </c>
      <c r="H1203" s="337">
        <v>556408.9212000001</v>
      </c>
      <c r="I1203" s="337">
        <v>47764.987059999999</v>
      </c>
      <c r="J1203" s="337">
        <v>40172.945100000004</v>
      </c>
      <c r="K1203" s="337">
        <v>87937.932159999997</v>
      </c>
      <c r="L1203" s="337">
        <v>16395.052369999998</v>
      </c>
      <c r="M1203" s="337">
        <v>25085.943749999999</v>
      </c>
      <c r="N1203" s="337">
        <v>41480.996119999996</v>
      </c>
      <c r="O1203" s="337">
        <v>685827.84947999998</v>
      </c>
      <c r="P1203" s="337">
        <v>471866.61855999997</v>
      </c>
      <c r="Q1203" s="337">
        <v>422005.53537</v>
      </c>
      <c r="R1203" s="338">
        <v>893872.15392999991</v>
      </c>
    </row>
    <row r="1204" spans="1:18" s="313" customFormat="1">
      <c r="A1204" s="339"/>
      <c r="B1204" s="339"/>
      <c r="C1204" s="339"/>
      <c r="D1204" s="339"/>
      <c r="E1204" s="340">
        <v>95</v>
      </c>
      <c r="F1204" s="341">
        <v>28205.77262</v>
      </c>
      <c r="G1204" s="342">
        <v>13528.05314</v>
      </c>
      <c r="H1204" s="342">
        <v>41733.82576</v>
      </c>
      <c r="I1204" s="342">
        <v>63060.544439999998</v>
      </c>
      <c r="J1204" s="342">
        <v>29955.626420000001</v>
      </c>
      <c r="K1204" s="342">
        <v>93016.170859999998</v>
      </c>
      <c r="L1204" s="342">
        <v>29010.475260000003</v>
      </c>
      <c r="M1204" s="342">
        <v>22070.647800000002</v>
      </c>
      <c r="N1204" s="342">
        <v>51081.123060000005</v>
      </c>
      <c r="O1204" s="342">
        <v>185831.11968</v>
      </c>
      <c r="P1204" s="342">
        <v>148843.21228000001</v>
      </c>
      <c r="Q1204" s="342">
        <v>11307.463830000001</v>
      </c>
      <c r="R1204" s="343">
        <v>160150.67611</v>
      </c>
    </row>
    <row r="1205" spans="1:18" s="313" customFormat="1">
      <c r="A1205" s="339"/>
      <c r="B1205" s="339"/>
      <c r="C1205" s="339"/>
      <c r="D1205" s="339"/>
      <c r="E1205" s="340">
        <v>96</v>
      </c>
      <c r="F1205" s="341">
        <v>9848.5625299999992</v>
      </c>
      <c r="G1205" s="342">
        <v>12091.23135</v>
      </c>
      <c r="H1205" s="342">
        <v>21939.793879999997</v>
      </c>
      <c r="I1205" s="342">
        <v>31941.361800000002</v>
      </c>
      <c r="J1205" s="342">
        <v>13843.676609999999</v>
      </c>
      <c r="K1205" s="342">
        <v>45785.038409999994</v>
      </c>
      <c r="L1205" s="342">
        <v>10004.32048</v>
      </c>
      <c r="M1205" s="342">
        <v>8797.9847599999994</v>
      </c>
      <c r="N1205" s="342">
        <v>18802.305239999998</v>
      </c>
      <c r="O1205" s="342">
        <v>86527.137530000007</v>
      </c>
      <c r="P1205" s="342">
        <v>76549.294299999994</v>
      </c>
      <c r="Q1205" s="342">
        <v>7730.3113800000001</v>
      </c>
      <c r="R1205" s="343">
        <v>84279.605680000008</v>
      </c>
    </row>
    <row r="1206" spans="1:18" s="313" customFormat="1">
      <c r="A1206" s="339"/>
      <c r="B1206" s="339"/>
      <c r="C1206" s="339"/>
      <c r="D1206" s="339"/>
      <c r="E1206" s="340">
        <v>350</v>
      </c>
      <c r="F1206" s="341">
        <v>17052.779649999997</v>
      </c>
      <c r="G1206" s="342">
        <v>6346.7443600000006</v>
      </c>
      <c r="H1206" s="342">
        <v>23399.524010000001</v>
      </c>
      <c r="I1206" s="342">
        <v>33691.602380000004</v>
      </c>
      <c r="J1206" s="342">
        <v>42740.992420000002</v>
      </c>
      <c r="K1206" s="342">
        <v>76432.594799999992</v>
      </c>
      <c r="L1206" s="342">
        <v>19827.38609</v>
      </c>
      <c r="M1206" s="342">
        <v>17182.159230000001</v>
      </c>
      <c r="N1206" s="342">
        <v>37009.545319999997</v>
      </c>
      <c r="O1206" s="342">
        <v>136841.66412999999</v>
      </c>
      <c r="P1206" s="342">
        <v>96621.992249999996</v>
      </c>
      <c r="Q1206" s="342">
        <v>9726.5565000000006</v>
      </c>
      <c r="R1206" s="343">
        <v>106348.54875</v>
      </c>
    </row>
    <row r="1207" spans="1:18" s="313" customFormat="1">
      <c r="A1207" s="339"/>
      <c r="B1207" s="339"/>
      <c r="C1207" s="339"/>
      <c r="D1207" s="339"/>
      <c r="E1207" s="340">
        <v>399</v>
      </c>
      <c r="F1207" s="341">
        <v>22849.978370000001</v>
      </c>
      <c r="G1207" s="342">
        <v>15232.0731</v>
      </c>
      <c r="H1207" s="342">
        <v>38082.051469999999</v>
      </c>
      <c r="I1207" s="342">
        <v>38405.82834</v>
      </c>
      <c r="J1207" s="342">
        <v>27250.992910000001</v>
      </c>
      <c r="K1207" s="342">
        <v>65656.821249999994</v>
      </c>
      <c r="L1207" s="342">
        <v>15198.83562</v>
      </c>
      <c r="M1207" s="342">
        <v>11518.58121</v>
      </c>
      <c r="N1207" s="342">
        <v>26717.416829999998</v>
      </c>
      <c r="O1207" s="342">
        <v>130456.28955</v>
      </c>
      <c r="P1207" s="342">
        <v>104417.19919</v>
      </c>
      <c r="Q1207" s="342">
        <v>6269.0666600000004</v>
      </c>
      <c r="R1207" s="343">
        <v>110686.26585</v>
      </c>
    </row>
    <row r="1208" spans="1:18" s="313" customFormat="1">
      <c r="A1208" s="339"/>
      <c r="B1208" s="339"/>
      <c r="C1208" s="339"/>
      <c r="D1208" s="339"/>
      <c r="E1208" s="340">
        <v>411</v>
      </c>
      <c r="F1208" s="341">
        <v>20980.55647</v>
      </c>
      <c r="G1208" s="342">
        <v>7311.5751300000002</v>
      </c>
      <c r="H1208" s="342">
        <v>28292.131600000001</v>
      </c>
      <c r="I1208" s="342">
        <v>34487.847929999996</v>
      </c>
      <c r="J1208" s="342">
        <v>15113.86548</v>
      </c>
      <c r="K1208" s="342">
        <v>49601.713409999997</v>
      </c>
      <c r="L1208" s="342">
        <v>8049.6573600000002</v>
      </c>
      <c r="M1208" s="342">
        <v>5229.7147500000001</v>
      </c>
      <c r="N1208" s="342">
        <v>13279.37211</v>
      </c>
      <c r="O1208" s="342">
        <v>91173.217120000001</v>
      </c>
      <c r="P1208" s="342">
        <v>134386.88813000001</v>
      </c>
      <c r="Q1208" s="342">
        <v>12145.343289999999</v>
      </c>
      <c r="R1208" s="343">
        <v>146532.23142</v>
      </c>
    </row>
    <row r="1209" spans="1:18" s="313" customFormat="1">
      <c r="A1209" s="339"/>
      <c r="B1209" s="339"/>
      <c r="C1209" s="339"/>
      <c r="D1209" s="339"/>
      <c r="E1209" s="340">
        <v>281</v>
      </c>
      <c r="F1209" s="341">
        <v>15618.999019999999</v>
      </c>
      <c r="G1209" s="342">
        <v>25636.278690000003</v>
      </c>
      <c r="H1209" s="342">
        <v>41255.277710000002</v>
      </c>
      <c r="I1209" s="342">
        <v>62146.019670000001</v>
      </c>
      <c r="J1209" s="342">
        <v>44803.17035</v>
      </c>
      <c r="K1209" s="342">
        <v>106949.19001999999</v>
      </c>
      <c r="L1209" s="342">
        <v>27655.673750000002</v>
      </c>
      <c r="M1209" s="342">
        <v>19528.452989999998</v>
      </c>
      <c r="N1209" s="342">
        <v>47184.12674</v>
      </c>
      <c r="O1209" s="342">
        <v>195388.59447000001</v>
      </c>
      <c r="P1209" s="342">
        <v>219078.14095</v>
      </c>
      <c r="Q1209" s="342">
        <v>32144.582589999998</v>
      </c>
      <c r="R1209" s="343">
        <v>251222.72353999998</v>
      </c>
    </row>
    <row r="1210" spans="1:18" s="313" customFormat="1">
      <c r="A1210" s="339"/>
      <c r="B1210" s="339"/>
      <c r="C1210" s="339"/>
      <c r="D1210" s="334" t="s">
        <v>56</v>
      </c>
      <c r="E1210" s="335">
        <v>40</v>
      </c>
      <c r="F1210" s="336">
        <v>17405.716710000001</v>
      </c>
      <c r="G1210" s="337">
        <v>6117.7609299999995</v>
      </c>
      <c r="H1210" s="337">
        <v>23523.477640000001</v>
      </c>
      <c r="I1210" s="337">
        <v>32564.651309999997</v>
      </c>
      <c r="J1210" s="337">
        <v>11110.816769999999</v>
      </c>
      <c r="K1210" s="337">
        <v>43675.468079999999</v>
      </c>
      <c r="L1210" s="337">
        <v>9716.2150700000002</v>
      </c>
      <c r="M1210" s="337">
        <v>5355.9497300000003</v>
      </c>
      <c r="N1210" s="337">
        <v>15072.1648</v>
      </c>
      <c r="O1210" s="337">
        <v>82271.110520000002</v>
      </c>
      <c r="P1210" s="337">
        <v>113167.64091</v>
      </c>
      <c r="Q1210" s="337">
        <v>13857.90598</v>
      </c>
      <c r="R1210" s="338">
        <v>127025.54689</v>
      </c>
    </row>
    <row r="1211" spans="1:18" s="313" customFormat="1">
      <c r="A1211" s="339"/>
      <c r="B1211" s="339"/>
      <c r="C1211" s="339"/>
      <c r="D1211" s="339"/>
      <c r="E1211" s="340">
        <v>41</v>
      </c>
      <c r="F1211" s="341">
        <v>17066.129809999999</v>
      </c>
      <c r="G1211" s="342">
        <v>18229.496480000002</v>
      </c>
      <c r="H1211" s="342">
        <v>35295.62629</v>
      </c>
      <c r="I1211" s="342">
        <v>47336.511979999996</v>
      </c>
      <c r="J1211" s="342">
        <v>17249.287600000003</v>
      </c>
      <c r="K1211" s="342">
        <v>64585.799579999999</v>
      </c>
      <c r="L1211" s="342">
        <v>14799.166369999999</v>
      </c>
      <c r="M1211" s="342">
        <v>6914.8411100000003</v>
      </c>
      <c r="N1211" s="342">
        <v>21714.00748</v>
      </c>
      <c r="O1211" s="342">
        <v>121595.43334999999</v>
      </c>
      <c r="P1211" s="342">
        <v>145487.16081999999</v>
      </c>
      <c r="Q1211" s="342">
        <v>13822.02924</v>
      </c>
      <c r="R1211" s="343">
        <v>159309.19005999999</v>
      </c>
    </row>
    <row r="1212" spans="1:18" s="313" customFormat="1">
      <c r="A1212" s="339"/>
      <c r="B1212" s="339"/>
      <c r="C1212" s="339"/>
      <c r="D1212" s="339"/>
      <c r="E1212" s="340">
        <v>42</v>
      </c>
      <c r="F1212" s="341">
        <v>23280.645399999998</v>
      </c>
      <c r="G1212" s="342">
        <v>7216.3147499999995</v>
      </c>
      <c r="H1212" s="342">
        <v>30496.960149999999</v>
      </c>
      <c r="I1212" s="342">
        <v>92942.244129999992</v>
      </c>
      <c r="J1212" s="342">
        <v>16968.475200000001</v>
      </c>
      <c r="K1212" s="342">
        <v>109910.71932999999</v>
      </c>
      <c r="L1212" s="342">
        <v>14287.68045</v>
      </c>
      <c r="M1212" s="342">
        <v>11098.871779999999</v>
      </c>
      <c r="N1212" s="342">
        <v>25386.552230000001</v>
      </c>
      <c r="O1212" s="342">
        <v>165794.23171000002</v>
      </c>
      <c r="P1212" s="342">
        <v>154407.78136000002</v>
      </c>
      <c r="Q1212" s="342">
        <v>17212.00966</v>
      </c>
      <c r="R1212" s="343">
        <v>171619.79102</v>
      </c>
    </row>
    <row r="1213" spans="1:18" s="313" customFormat="1">
      <c r="A1213" s="339"/>
      <c r="B1213" s="339"/>
      <c r="C1213" s="339"/>
      <c r="D1213" s="339"/>
      <c r="E1213" s="340">
        <v>43</v>
      </c>
      <c r="F1213" s="341">
        <v>11366.213659999999</v>
      </c>
      <c r="G1213" s="342">
        <v>5865.9630999999999</v>
      </c>
      <c r="H1213" s="342">
        <v>17232.176760000002</v>
      </c>
      <c r="I1213" s="342">
        <v>29801.124379999997</v>
      </c>
      <c r="J1213" s="342">
        <v>13851.586740000001</v>
      </c>
      <c r="K1213" s="342">
        <v>43652.71112</v>
      </c>
      <c r="L1213" s="342">
        <v>11287.41222</v>
      </c>
      <c r="M1213" s="342">
        <v>8383.6896300000008</v>
      </c>
      <c r="N1213" s="342">
        <v>19671.101850000003</v>
      </c>
      <c r="O1213" s="342">
        <v>80555.989730000001</v>
      </c>
      <c r="P1213" s="342">
        <v>86955.531579999995</v>
      </c>
      <c r="Q1213" s="342">
        <v>6082.3707300000005</v>
      </c>
      <c r="R1213" s="343">
        <v>93037.902310000005</v>
      </c>
    </row>
    <row r="1214" spans="1:18" s="313" customFormat="1">
      <c r="A1214" s="339"/>
      <c r="B1214" s="339"/>
      <c r="C1214" s="339"/>
      <c r="D1214" s="339"/>
      <c r="E1214" s="340">
        <v>45</v>
      </c>
      <c r="F1214" s="341">
        <v>16225.156650000001</v>
      </c>
      <c r="G1214" s="342">
        <v>4342.6253899999992</v>
      </c>
      <c r="H1214" s="342">
        <v>20567.782039999998</v>
      </c>
      <c r="I1214" s="342">
        <v>24436.04522</v>
      </c>
      <c r="J1214" s="342">
        <v>5362.5042899999999</v>
      </c>
      <c r="K1214" s="342">
        <v>29798.549510000001</v>
      </c>
      <c r="L1214" s="342">
        <v>7920.0635300000004</v>
      </c>
      <c r="M1214" s="342">
        <v>2402.7707799999998</v>
      </c>
      <c r="N1214" s="342">
        <v>10322.83431</v>
      </c>
      <c r="O1214" s="342">
        <v>60689.165860000001</v>
      </c>
      <c r="P1214" s="342">
        <v>81608.67972</v>
      </c>
      <c r="Q1214" s="342">
        <v>7808.4163399999998</v>
      </c>
      <c r="R1214" s="343">
        <v>89417.096059999996</v>
      </c>
    </row>
    <row r="1215" spans="1:18" s="313" customFormat="1">
      <c r="A1215" s="339"/>
      <c r="B1215" s="339"/>
      <c r="C1215" s="339"/>
      <c r="D1215" s="339"/>
      <c r="E1215" s="340">
        <v>111</v>
      </c>
      <c r="F1215" s="341">
        <v>14246.698779999999</v>
      </c>
      <c r="G1215" s="342">
        <v>4923.94146</v>
      </c>
      <c r="H1215" s="342">
        <v>19170.640239999997</v>
      </c>
      <c r="I1215" s="342">
        <v>18814.57618</v>
      </c>
      <c r="J1215" s="342">
        <v>5601.6842800000004</v>
      </c>
      <c r="K1215" s="342">
        <v>24416.260460000001</v>
      </c>
      <c r="L1215" s="342">
        <v>12172.36658</v>
      </c>
      <c r="M1215" s="342">
        <v>6094.6573099999996</v>
      </c>
      <c r="N1215" s="342">
        <v>18267.02389</v>
      </c>
      <c r="O1215" s="342">
        <v>61853.924590000002</v>
      </c>
      <c r="P1215" s="342">
        <v>90142.123739999995</v>
      </c>
      <c r="Q1215" s="342">
        <v>4581.5302099999999</v>
      </c>
      <c r="R1215" s="343">
        <v>94723.653950000007</v>
      </c>
    </row>
    <row r="1216" spans="1:18" s="313" customFormat="1">
      <c r="A1216" s="339"/>
      <c r="B1216" s="339"/>
      <c r="C1216" s="339"/>
      <c r="D1216" s="339"/>
      <c r="E1216" s="340">
        <v>326</v>
      </c>
      <c r="F1216" s="341">
        <v>4410.5333300000002</v>
      </c>
      <c r="G1216" s="342">
        <v>1358.5316699999998</v>
      </c>
      <c r="H1216" s="342">
        <v>5769.0649999999996</v>
      </c>
      <c r="I1216" s="342">
        <v>18940.339019999999</v>
      </c>
      <c r="J1216" s="342">
        <v>2560.3220699999997</v>
      </c>
      <c r="K1216" s="342">
        <v>21500.661090000001</v>
      </c>
      <c r="L1216" s="342">
        <v>8098.2150000000001</v>
      </c>
      <c r="M1216" s="342">
        <v>3021.45379</v>
      </c>
      <c r="N1216" s="342">
        <v>11119.66879</v>
      </c>
      <c r="O1216" s="342">
        <v>38389.39488</v>
      </c>
      <c r="P1216" s="342">
        <v>78621.603099999993</v>
      </c>
      <c r="Q1216" s="342">
        <v>4450.7898600000008</v>
      </c>
      <c r="R1216" s="343">
        <v>83072.392959999997</v>
      </c>
    </row>
    <row r="1217" spans="1:18" s="313" customFormat="1">
      <c r="A1217" s="339"/>
      <c r="B1217" s="339"/>
      <c r="C1217" s="339"/>
      <c r="D1217" s="339"/>
      <c r="E1217" s="340">
        <v>328</v>
      </c>
      <c r="F1217" s="341">
        <v>18897.061399999999</v>
      </c>
      <c r="G1217" s="342">
        <v>11643.222470000001</v>
      </c>
      <c r="H1217" s="342">
        <v>30540.283869999999</v>
      </c>
      <c r="I1217" s="342">
        <v>31529.650579999998</v>
      </c>
      <c r="J1217" s="342">
        <v>15219.495510000001</v>
      </c>
      <c r="K1217" s="342">
        <v>46749.146090000002</v>
      </c>
      <c r="L1217" s="342">
        <v>11934.68794</v>
      </c>
      <c r="M1217" s="342">
        <v>5833.5613300000005</v>
      </c>
      <c r="N1217" s="342">
        <v>17768.24927</v>
      </c>
      <c r="O1217" s="342">
        <v>95057.679230000009</v>
      </c>
      <c r="P1217" s="342">
        <v>113440.26012000001</v>
      </c>
      <c r="Q1217" s="342">
        <v>12597.87189</v>
      </c>
      <c r="R1217" s="343">
        <v>126038.13201</v>
      </c>
    </row>
    <row r="1218" spans="1:18" s="313" customFormat="1">
      <c r="A1218" s="339"/>
      <c r="B1218" s="339"/>
      <c r="C1218" s="339"/>
      <c r="D1218" s="339"/>
      <c r="E1218" s="340">
        <v>419</v>
      </c>
      <c r="F1218" s="341">
        <v>10389.27347</v>
      </c>
      <c r="G1218" s="342">
        <v>4799.4514100000006</v>
      </c>
      <c r="H1218" s="342">
        <v>15188.724880000002</v>
      </c>
      <c r="I1218" s="342">
        <v>24552.600399999999</v>
      </c>
      <c r="J1218" s="342">
        <v>13962.151699999999</v>
      </c>
      <c r="K1218" s="342">
        <v>38514.752099999998</v>
      </c>
      <c r="L1218" s="342">
        <v>10141.543369999999</v>
      </c>
      <c r="M1218" s="342">
        <v>4127.9103599999999</v>
      </c>
      <c r="N1218" s="342">
        <v>14269.453730000001</v>
      </c>
      <c r="O1218" s="342">
        <v>67972.930710000001</v>
      </c>
      <c r="P1218" s="342">
        <v>145233.21249999999</v>
      </c>
      <c r="Q1218" s="342">
        <v>14782.34323</v>
      </c>
      <c r="R1218" s="343">
        <v>160015.55572999999</v>
      </c>
    </row>
    <row r="1219" spans="1:18" s="313" customFormat="1">
      <c r="A1219" s="339"/>
      <c r="B1219" s="339"/>
      <c r="C1219" s="339"/>
      <c r="D1219" s="339"/>
      <c r="E1219" s="340">
        <v>298</v>
      </c>
      <c r="F1219" s="341">
        <v>0</v>
      </c>
      <c r="G1219" s="342">
        <v>0</v>
      </c>
      <c r="H1219" s="342">
        <v>0</v>
      </c>
      <c r="I1219" s="342">
        <v>1851.40481</v>
      </c>
      <c r="J1219" s="342">
        <v>801.74626999999998</v>
      </c>
      <c r="K1219" s="342">
        <v>2653.1510800000001</v>
      </c>
      <c r="L1219" s="342">
        <v>2733.1557799999996</v>
      </c>
      <c r="M1219" s="342">
        <v>1086.1984600000001</v>
      </c>
      <c r="N1219" s="342">
        <v>3819.3542400000001</v>
      </c>
      <c r="O1219" s="342">
        <v>6472.5053200000002</v>
      </c>
      <c r="P1219" s="342">
        <v>14172.63255</v>
      </c>
      <c r="Q1219" s="342">
        <v>158.51291000000001</v>
      </c>
      <c r="R1219" s="343">
        <v>14331.145460000002</v>
      </c>
    </row>
    <row r="1220" spans="1:18" s="313" customFormat="1">
      <c r="A1220" s="339"/>
      <c r="B1220" s="339"/>
      <c r="C1220" s="339"/>
      <c r="D1220" s="334" t="s">
        <v>16</v>
      </c>
      <c r="E1220" s="335">
        <v>13</v>
      </c>
      <c r="F1220" s="336">
        <v>173931.66508999999</v>
      </c>
      <c r="G1220" s="337">
        <v>91198.520349999992</v>
      </c>
      <c r="H1220" s="337">
        <v>265130.18543999997</v>
      </c>
      <c r="I1220" s="337">
        <v>68486.572769999999</v>
      </c>
      <c r="J1220" s="337">
        <v>29981.177820000001</v>
      </c>
      <c r="K1220" s="337">
        <v>98467.750590000011</v>
      </c>
      <c r="L1220" s="337">
        <v>20897.357660000001</v>
      </c>
      <c r="M1220" s="337">
        <v>29437.494739999998</v>
      </c>
      <c r="N1220" s="337">
        <v>50334.852399999996</v>
      </c>
      <c r="O1220" s="337">
        <v>413932.78843000002</v>
      </c>
      <c r="P1220" s="337">
        <v>497825.71898000001</v>
      </c>
      <c r="Q1220" s="337">
        <v>526588.12586000003</v>
      </c>
      <c r="R1220" s="338">
        <v>1024413.84484</v>
      </c>
    </row>
    <row r="1221" spans="1:18" s="313" customFormat="1">
      <c r="A1221" s="339"/>
      <c r="B1221" s="339"/>
      <c r="C1221" s="339"/>
      <c r="D1221" s="339"/>
      <c r="E1221" s="340">
        <v>19</v>
      </c>
      <c r="F1221" s="341">
        <v>40207.596130000005</v>
      </c>
      <c r="G1221" s="342">
        <v>40835.594360000003</v>
      </c>
      <c r="H1221" s="342">
        <v>81043.190489999994</v>
      </c>
      <c r="I1221" s="342">
        <v>77225.922609999994</v>
      </c>
      <c r="J1221" s="342">
        <v>33902.696859999996</v>
      </c>
      <c r="K1221" s="342">
        <v>111128.61947000001</v>
      </c>
      <c r="L1221" s="342">
        <v>25883.917460000001</v>
      </c>
      <c r="M1221" s="342">
        <v>7313.9231600000003</v>
      </c>
      <c r="N1221" s="342">
        <v>33197.840620000003</v>
      </c>
      <c r="O1221" s="342">
        <v>225369.65058000002</v>
      </c>
      <c r="P1221" s="342">
        <v>198147.16478999998</v>
      </c>
      <c r="Q1221" s="342">
        <v>93078.254430000001</v>
      </c>
      <c r="R1221" s="343">
        <v>291225.41922000004</v>
      </c>
    </row>
    <row r="1222" spans="1:18" s="313" customFormat="1">
      <c r="A1222" s="339"/>
      <c r="B1222" s="339"/>
      <c r="C1222" s="339"/>
      <c r="D1222" s="339"/>
      <c r="E1222" s="340">
        <v>21</v>
      </c>
      <c r="F1222" s="341">
        <v>15858.52209</v>
      </c>
      <c r="G1222" s="342">
        <v>2587.4301099999998</v>
      </c>
      <c r="H1222" s="342">
        <v>18445.9522</v>
      </c>
      <c r="I1222" s="342">
        <v>32142.529300000002</v>
      </c>
      <c r="J1222" s="342">
        <v>11585.596880000001</v>
      </c>
      <c r="K1222" s="342">
        <v>43728.126179999999</v>
      </c>
      <c r="L1222" s="342">
        <v>7341.5144</v>
      </c>
      <c r="M1222" s="342">
        <v>3830.6075599999999</v>
      </c>
      <c r="N1222" s="342">
        <v>11172.12196</v>
      </c>
      <c r="O1222" s="342">
        <v>73346.20034000001</v>
      </c>
      <c r="P1222" s="342">
        <v>110738.0074</v>
      </c>
      <c r="Q1222" s="342">
        <v>5639.1020699999999</v>
      </c>
      <c r="R1222" s="343">
        <v>116377.10947</v>
      </c>
    </row>
    <row r="1223" spans="1:18" s="313" customFormat="1">
      <c r="A1223" s="339"/>
      <c r="B1223" s="339"/>
      <c r="C1223" s="339"/>
      <c r="D1223" s="339"/>
      <c r="E1223" s="340">
        <v>22</v>
      </c>
      <c r="F1223" s="341">
        <v>10974.40216</v>
      </c>
      <c r="G1223" s="342">
        <v>6494.5220899999995</v>
      </c>
      <c r="H1223" s="342">
        <v>17468.92425</v>
      </c>
      <c r="I1223" s="342">
        <v>73795.27631999999</v>
      </c>
      <c r="J1223" s="342">
        <v>21089.362519999999</v>
      </c>
      <c r="K1223" s="342">
        <v>94884.63884</v>
      </c>
      <c r="L1223" s="342">
        <v>19779.179820000001</v>
      </c>
      <c r="M1223" s="342">
        <v>9901.1486999999997</v>
      </c>
      <c r="N1223" s="342">
        <v>29680.328519999999</v>
      </c>
      <c r="O1223" s="342">
        <v>142033.89161000002</v>
      </c>
      <c r="P1223" s="342">
        <v>112478.46483</v>
      </c>
      <c r="Q1223" s="342">
        <v>4992.1917699999995</v>
      </c>
      <c r="R1223" s="343">
        <v>117470.65659999999</v>
      </c>
    </row>
    <row r="1224" spans="1:18" s="313" customFormat="1">
      <c r="A1224" s="339"/>
      <c r="B1224" s="339"/>
      <c r="C1224" s="339"/>
      <c r="D1224" s="339"/>
      <c r="E1224" s="340">
        <v>25</v>
      </c>
      <c r="F1224" s="341">
        <v>24875.634329999997</v>
      </c>
      <c r="G1224" s="342">
        <v>15285.906660000001</v>
      </c>
      <c r="H1224" s="342">
        <v>40161.540990000001</v>
      </c>
      <c r="I1224" s="342">
        <v>97957.366989999995</v>
      </c>
      <c r="J1224" s="342">
        <v>36935.018280000004</v>
      </c>
      <c r="K1224" s="342">
        <v>134892.38527</v>
      </c>
      <c r="L1224" s="342">
        <v>34048.507109999999</v>
      </c>
      <c r="M1224" s="342">
        <v>15336.213800000001</v>
      </c>
      <c r="N1224" s="342">
        <v>49384.720909999996</v>
      </c>
      <c r="O1224" s="342">
        <v>224438.64716999998</v>
      </c>
      <c r="P1224" s="342">
        <v>254839.53308000002</v>
      </c>
      <c r="Q1224" s="342">
        <v>15939.156949999999</v>
      </c>
      <c r="R1224" s="343">
        <v>270778.69003</v>
      </c>
    </row>
    <row r="1225" spans="1:18" s="313" customFormat="1">
      <c r="A1225" s="339"/>
      <c r="B1225" s="339"/>
      <c r="C1225" s="339"/>
      <c r="D1225" s="339"/>
      <c r="E1225" s="340">
        <v>27</v>
      </c>
      <c r="F1225" s="341">
        <v>7357.8755300000003</v>
      </c>
      <c r="G1225" s="342">
        <v>2031.3748999999998</v>
      </c>
      <c r="H1225" s="342">
        <v>9389.2504300000001</v>
      </c>
      <c r="I1225" s="342">
        <v>32893.175260000004</v>
      </c>
      <c r="J1225" s="342">
        <v>6926.0191199999999</v>
      </c>
      <c r="K1225" s="342">
        <v>39819.194380000001</v>
      </c>
      <c r="L1225" s="342">
        <v>13330.70925</v>
      </c>
      <c r="M1225" s="342">
        <v>4544.8883699999997</v>
      </c>
      <c r="N1225" s="342">
        <v>17875.59762</v>
      </c>
      <c r="O1225" s="342">
        <v>67084.042430000001</v>
      </c>
      <c r="P1225" s="342">
        <v>77589.65273999999</v>
      </c>
      <c r="Q1225" s="342">
        <v>8625.256519999999</v>
      </c>
      <c r="R1225" s="343">
        <v>86214.90926</v>
      </c>
    </row>
    <row r="1226" spans="1:18" s="313" customFormat="1">
      <c r="A1226" s="339"/>
      <c r="B1226" s="339"/>
      <c r="C1226" s="339"/>
      <c r="D1226" s="339"/>
      <c r="E1226" s="340">
        <v>28</v>
      </c>
      <c r="F1226" s="341">
        <v>11385.281150000001</v>
      </c>
      <c r="G1226" s="342">
        <v>5127.3657400000002</v>
      </c>
      <c r="H1226" s="342">
        <v>16512.64689</v>
      </c>
      <c r="I1226" s="342">
        <v>27695.544519999999</v>
      </c>
      <c r="J1226" s="342">
        <v>7371.8053200000004</v>
      </c>
      <c r="K1226" s="342">
        <v>35067.349840000003</v>
      </c>
      <c r="L1226" s="342">
        <v>8801.6673800000008</v>
      </c>
      <c r="M1226" s="342">
        <v>5689.7747399999998</v>
      </c>
      <c r="N1226" s="342">
        <v>14491.44212</v>
      </c>
      <c r="O1226" s="342">
        <v>66071.438850000006</v>
      </c>
      <c r="P1226" s="342">
        <v>91531.546340000001</v>
      </c>
      <c r="Q1226" s="342">
        <v>6725.7160999999996</v>
      </c>
      <c r="R1226" s="343">
        <v>98257.262439999991</v>
      </c>
    </row>
    <row r="1227" spans="1:18" s="313" customFormat="1">
      <c r="A1227" s="339"/>
      <c r="B1227" s="339"/>
      <c r="C1227" s="339"/>
      <c r="D1227" s="339"/>
      <c r="E1227" s="340">
        <v>245</v>
      </c>
      <c r="F1227" s="341">
        <v>25100.79119</v>
      </c>
      <c r="G1227" s="342">
        <v>4999.5958000000001</v>
      </c>
      <c r="H1227" s="342">
        <v>30100.386989999999</v>
      </c>
      <c r="I1227" s="342">
        <v>34939.929380000001</v>
      </c>
      <c r="J1227" s="342">
        <v>8312.3256299999994</v>
      </c>
      <c r="K1227" s="342">
        <v>43252.255010000001</v>
      </c>
      <c r="L1227" s="342">
        <v>10444.82806</v>
      </c>
      <c r="M1227" s="342">
        <v>5508.0260399999997</v>
      </c>
      <c r="N1227" s="342">
        <v>15952.8541</v>
      </c>
      <c r="O1227" s="342">
        <v>89305.496099999989</v>
      </c>
      <c r="P1227" s="342">
        <v>74570.652770000001</v>
      </c>
      <c r="Q1227" s="342">
        <v>7357.4965099999999</v>
      </c>
      <c r="R1227" s="343">
        <v>81928.149279999998</v>
      </c>
    </row>
    <row r="1228" spans="1:18" s="313" customFormat="1">
      <c r="A1228" s="339"/>
      <c r="B1228" s="339"/>
      <c r="C1228" s="339"/>
      <c r="D1228" s="339"/>
      <c r="E1228" s="340">
        <v>290</v>
      </c>
      <c r="F1228" s="341">
        <v>2.8900000000000002E-3</v>
      </c>
      <c r="G1228" s="342">
        <v>0</v>
      </c>
      <c r="H1228" s="342">
        <v>2.8900000000000002E-3</v>
      </c>
      <c r="I1228" s="342">
        <v>1252.6591699999999</v>
      </c>
      <c r="J1228" s="342">
        <v>97.890360000000001</v>
      </c>
      <c r="K1228" s="342">
        <v>1350.54953</v>
      </c>
      <c r="L1228" s="342">
        <v>240.84858</v>
      </c>
      <c r="M1228" s="342">
        <v>2.7599999999999999E-3</v>
      </c>
      <c r="N1228" s="342">
        <v>240.85133999999999</v>
      </c>
      <c r="O1228" s="342">
        <v>1591.4037599999999</v>
      </c>
      <c r="P1228" s="342">
        <v>1625.4852599999999</v>
      </c>
      <c r="Q1228" s="342">
        <v>117.4635</v>
      </c>
      <c r="R1228" s="343">
        <v>1742.94876</v>
      </c>
    </row>
    <row r="1229" spans="1:18" s="313" customFormat="1">
      <c r="A1229" s="339"/>
      <c r="B1229" s="339"/>
      <c r="C1229" s="339"/>
      <c r="D1229" s="339"/>
      <c r="E1229" s="340">
        <v>381</v>
      </c>
      <c r="F1229" s="341">
        <v>19629.337829999997</v>
      </c>
      <c r="G1229" s="342">
        <v>2047.84393</v>
      </c>
      <c r="H1229" s="342">
        <v>21677.181760000003</v>
      </c>
      <c r="I1229" s="342">
        <v>48380.778200000001</v>
      </c>
      <c r="J1229" s="342">
        <v>6520.9413500000001</v>
      </c>
      <c r="K1229" s="342">
        <v>54901.719549999994</v>
      </c>
      <c r="L1229" s="342">
        <v>8811.1249299999999</v>
      </c>
      <c r="M1229" s="342">
        <v>1503.433</v>
      </c>
      <c r="N1229" s="342">
        <v>10314.557929999999</v>
      </c>
      <c r="O1229" s="342">
        <v>86893.459239999996</v>
      </c>
      <c r="P1229" s="342">
        <v>107842.86782</v>
      </c>
      <c r="Q1229" s="342">
        <v>12053.7816</v>
      </c>
      <c r="R1229" s="343">
        <v>119896.64942</v>
      </c>
    </row>
    <row r="1230" spans="1:18" s="313" customFormat="1">
      <c r="A1230" s="339"/>
      <c r="B1230" s="339"/>
      <c r="C1230" s="339"/>
      <c r="D1230" s="339"/>
      <c r="E1230" s="340">
        <v>415</v>
      </c>
      <c r="F1230" s="341">
        <v>11899.464800000002</v>
      </c>
      <c r="G1230" s="342">
        <v>6384.4122600000001</v>
      </c>
      <c r="H1230" s="342">
        <v>18283.877059999999</v>
      </c>
      <c r="I1230" s="342">
        <v>29893.274879999997</v>
      </c>
      <c r="J1230" s="342">
        <v>5641.0331200000001</v>
      </c>
      <c r="K1230" s="342">
        <v>35534.307999999997</v>
      </c>
      <c r="L1230" s="342">
        <v>10094.940699999999</v>
      </c>
      <c r="M1230" s="342">
        <v>3542.4673399999997</v>
      </c>
      <c r="N1230" s="342">
        <v>13637.408039999998</v>
      </c>
      <c r="O1230" s="342">
        <v>67455.593099999998</v>
      </c>
      <c r="P1230" s="342">
        <v>63709.167079999999</v>
      </c>
      <c r="Q1230" s="342">
        <v>4311.0224900000003</v>
      </c>
      <c r="R1230" s="343">
        <v>68020.189569999988</v>
      </c>
    </row>
    <row r="1231" spans="1:18" s="313" customFormat="1">
      <c r="A1231" s="339"/>
      <c r="B1231" s="339"/>
      <c r="C1231" s="339"/>
      <c r="D1231" s="339"/>
      <c r="E1231" s="340">
        <v>321</v>
      </c>
      <c r="F1231" s="341">
        <v>11366.82842</v>
      </c>
      <c r="G1231" s="342">
        <v>6715.7555199999997</v>
      </c>
      <c r="H1231" s="342">
        <v>18082.58394</v>
      </c>
      <c r="I1231" s="342">
        <v>24277.718809999998</v>
      </c>
      <c r="J1231" s="342">
        <v>12468.73115</v>
      </c>
      <c r="K1231" s="342">
        <v>36746.449959999998</v>
      </c>
      <c r="L1231" s="342">
        <v>6230.3425099999995</v>
      </c>
      <c r="M1231" s="342">
        <v>4090.0215400000002</v>
      </c>
      <c r="N1231" s="342">
        <v>10320.36405</v>
      </c>
      <c r="O1231" s="342">
        <v>65149.397950000006</v>
      </c>
      <c r="P1231" s="342">
        <v>96646.867569999988</v>
      </c>
      <c r="Q1231" s="342">
        <v>27875.998680000001</v>
      </c>
      <c r="R1231" s="343">
        <v>124522.86625000001</v>
      </c>
    </row>
    <row r="1232" spans="1:18" s="313" customFormat="1">
      <c r="A1232" s="339"/>
      <c r="B1232" s="339"/>
      <c r="C1232" s="339"/>
      <c r="D1232" s="334" t="s">
        <v>57</v>
      </c>
      <c r="E1232" s="335">
        <v>48</v>
      </c>
      <c r="F1232" s="336">
        <v>20151.599109999999</v>
      </c>
      <c r="G1232" s="337">
        <v>7412.3717400000005</v>
      </c>
      <c r="H1232" s="337">
        <v>27563.970850000002</v>
      </c>
      <c r="I1232" s="337">
        <v>63030.281179999998</v>
      </c>
      <c r="J1232" s="337">
        <v>30136.629280000001</v>
      </c>
      <c r="K1232" s="337">
        <v>93166.910459999999</v>
      </c>
      <c r="L1232" s="337">
        <v>20865.273370000003</v>
      </c>
      <c r="M1232" s="337">
        <v>11011.818519999999</v>
      </c>
      <c r="N1232" s="337">
        <v>31877.09189</v>
      </c>
      <c r="O1232" s="337">
        <v>152607.97319999998</v>
      </c>
      <c r="P1232" s="337">
        <v>168704.68775000001</v>
      </c>
      <c r="Q1232" s="337">
        <v>27840.549859999999</v>
      </c>
      <c r="R1232" s="338">
        <v>196545.23761000001</v>
      </c>
    </row>
    <row r="1233" spans="1:18" s="313" customFormat="1">
      <c r="A1233" s="339"/>
      <c r="B1233" s="339"/>
      <c r="C1233" s="339"/>
      <c r="D1233" s="339"/>
      <c r="E1233" s="340">
        <v>49</v>
      </c>
      <c r="F1233" s="341">
        <v>11090.50008</v>
      </c>
      <c r="G1233" s="342">
        <v>7083.24431</v>
      </c>
      <c r="H1233" s="342">
        <v>18173.74439</v>
      </c>
      <c r="I1233" s="342">
        <v>26628.225129999999</v>
      </c>
      <c r="J1233" s="342">
        <v>11543.2657</v>
      </c>
      <c r="K1233" s="342">
        <v>38171.490829999995</v>
      </c>
      <c r="L1233" s="342">
        <v>13910.31976</v>
      </c>
      <c r="M1233" s="342">
        <v>7832.4613499999996</v>
      </c>
      <c r="N1233" s="342">
        <v>21742.78111</v>
      </c>
      <c r="O1233" s="342">
        <v>78088.016329999999</v>
      </c>
      <c r="P1233" s="342">
        <v>74481.767069999987</v>
      </c>
      <c r="Q1233" s="342">
        <v>3590.3347599999997</v>
      </c>
      <c r="R1233" s="343">
        <v>78072.10183</v>
      </c>
    </row>
    <row r="1234" spans="1:18" s="313" customFormat="1">
      <c r="A1234" s="339"/>
      <c r="B1234" s="339"/>
      <c r="C1234" s="339"/>
      <c r="D1234" s="339"/>
      <c r="E1234" s="340">
        <v>50</v>
      </c>
      <c r="F1234" s="341">
        <v>13039.771500000001</v>
      </c>
      <c r="G1234" s="342">
        <v>10525.43014</v>
      </c>
      <c r="H1234" s="342">
        <v>23565.201639999999</v>
      </c>
      <c r="I1234" s="342">
        <v>25252.446940000002</v>
      </c>
      <c r="J1234" s="342">
        <v>10617.26692</v>
      </c>
      <c r="K1234" s="342">
        <v>35869.713859999996</v>
      </c>
      <c r="L1234" s="342">
        <v>10045.35016</v>
      </c>
      <c r="M1234" s="342">
        <v>3948.5716299999999</v>
      </c>
      <c r="N1234" s="342">
        <v>13993.921789999999</v>
      </c>
      <c r="O1234" s="342">
        <v>73428.83729000001</v>
      </c>
      <c r="P1234" s="342">
        <v>68666.343010000011</v>
      </c>
      <c r="Q1234" s="342">
        <v>2677.68948</v>
      </c>
      <c r="R1234" s="343">
        <v>71344.032489999998</v>
      </c>
    </row>
    <row r="1235" spans="1:18" s="313" customFormat="1">
      <c r="A1235" s="339"/>
      <c r="B1235" s="339"/>
      <c r="C1235" s="339"/>
      <c r="D1235" s="339"/>
      <c r="E1235" s="340">
        <v>217</v>
      </c>
      <c r="F1235" s="341">
        <v>11116.326580000001</v>
      </c>
      <c r="G1235" s="342">
        <v>8024.6470799999997</v>
      </c>
      <c r="H1235" s="342">
        <v>19140.97366</v>
      </c>
      <c r="I1235" s="342">
        <v>39293.47855</v>
      </c>
      <c r="J1235" s="342">
        <v>13400.348029999999</v>
      </c>
      <c r="K1235" s="342">
        <v>52693.826580000001</v>
      </c>
      <c r="L1235" s="342">
        <v>11850.616599999999</v>
      </c>
      <c r="M1235" s="342">
        <v>12784.801140000001</v>
      </c>
      <c r="N1235" s="342">
        <v>24635.417739999997</v>
      </c>
      <c r="O1235" s="342">
        <v>96470.217980000001</v>
      </c>
      <c r="P1235" s="342">
        <v>83217.085319999998</v>
      </c>
      <c r="Q1235" s="342">
        <v>4388.3428600000007</v>
      </c>
      <c r="R1235" s="343">
        <v>87605.428180000003</v>
      </c>
    </row>
    <row r="1236" spans="1:18" s="313" customFormat="1">
      <c r="A1236" s="339"/>
      <c r="B1236" s="339"/>
      <c r="C1236" s="339"/>
      <c r="D1236" s="334" t="s">
        <v>58</v>
      </c>
      <c r="E1236" s="335">
        <v>90</v>
      </c>
      <c r="F1236" s="336">
        <v>14735.968429999999</v>
      </c>
      <c r="G1236" s="337">
        <v>8214.5804100000005</v>
      </c>
      <c r="H1236" s="337">
        <v>22950.548839999999</v>
      </c>
      <c r="I1236" s="337">
        <v>36416.602880000006</v>
      </c>
      <c r="J1236" s="337">
        <v>8201.7840300000007</v>
      </c>
      <c r="K1236" s="337">
        <v>44618.386909999994</v>
      </c>
      <c r="L1236" s="337">
        <v>22234.696820000001</v>
      </c>
      <c r="M1236" s="337">
        <v>9597.8169199999993</v>
      </c>
      <c r="N1236" s="337">
        <v>31832.513739999999</v>
      </c>
      <c r="O1236" s="337">
        <v>99401.449489999999</v>
      </c>
      <c r="P1236" s="337">
        <v>89865.5101</v>
      </c>
      <c r="Q1236" s="337">
        <v>3675.5659900000001</v>
      </c>
      <c r="R1236" s="338">
        <v>93541.076090000002</v>
      </c>
    </row>
    <row r="1237" spans="1:18" s="313" customFormat="1">
      <c r="A1237" s="339"/>
      <c r="B1237" s="339"/>
      <c r="C1237" s="339"/>
      <c r="D1237" s="339"/>
      <c r="E1237" s="340">
        <v>223</v>
      </c>
      <c r="F1237" s="341">
        <v>23455.061320000001</v>
      </c>
      <c r="G1237" s="342">
        <v>21223.697909999999</v>
      </c>
      <c r="H1237" s="342">
        <v>44678.759229999996</v>
      </c>
      <c r="I1237" s="342">
        <v>36049.81753</v>
      </c>
      <c r="J1237" s="342">
        <v>13841.707859999999</v>
      </c>
      <c r="K1237" s="342">
        <v>49891.525390000003</v>
      </c>
      <c r="L1237" s="342">
        <v>13613.975779999999</v>
      </c>
      <c r="M1237" s="342">
        <v>7370.9772199999998</v>
      </c>
      <c r="N1237" s="342">
        <v>20984.953000000001</v>
      </c>
      <c r="O1237" s="342">
        <v>115555.23762</v>
      </c>
      <c r="P1237" s="342">
        <v>110137.02793000001</v>
      </c>
      <c r="Q1237" s="342">
        <v>8307.636849999999</v>
      </c>
      <c r="R1237" s="343">
        <v>118444.66478000001</v>
      </c>
    </row>
    <row r="1238" spans="1:18" s="313" customFormat="1">
      <c r="A1238" s="339"/>
      <c r="B1238" s="339"/>
      <c r="C1238" s="339"/>
      <c r="D1238" s="339"/>
      <c r="E1238" s="340">
        <v>421</v>
      </c>
      <c r="F1238" s="341">
        <v>10538.031550000002</v>
      </c>
      <c r="G1238" s="342">
        <v>6659.4449999999997</v>
      </c>
      <c r="H1238" s="342">
        <v>17197.476549999999</v>
      </c>
      <c r="I1238" s="342">
        <v>22904.586420000003</v>
      </c>
      <c r="J1238" s="342">
        <v>6936.7193200000002</v>
      </c>
      <c r="K1238" s="342">
        <v>29841.30574</v>
      </c>
      <c r="L1238" s="342">
        <v>7130.53449</v>
      </c>
      <c r="M1238" s="342">
        <v>4756.8913499999999</v>
      </c>
      <c r="N1238" s="342">
        <v>11887.42584</v>
      </c>
      <c r="O1238" s="342">
        <v>58926.208129999999</v>
      </c>
      <c r="P1238" s="342">
        <v>49979.26165</v>
      </c>
      <c r="Q1238" s="342">
        <v>1517.8817099999999</v>
      </c>
      <c r="R1238" s="343">
        <v>51497.143360000002</v>
      </c>
    </row>
    <row r="1239" spans="1:18" s="313" customFormat="1">
      <c r="A1239" s="339"/>
      <c r="B1239" s="339"/>
      <c r="C1239" s="339"/>
      <c r="D1239" s="339"/>
      <c r="E1239" s="340">
        <v>303</v>
      </c>
      <c r="F1239" s="341">
        <v>17281.385920000001</v>
      </c>
      <c r="G1239" s="342">
        <v>4224.2287999999999</v>
      </c>
      <c r="H1239" s="342">
        <v>21505.614719999998</v>
      </c>
      <c r="I1239" s="342">
        <v>39176.736539999998</v>
      </c>
      <c r="J1239" s="342">
        <v>15082.944750000001</v>
      </c>
      <c r="K1239" s="342">
        <v>54259.68129</v>
      </c>
      <c r="L1239" s="342">
        <v>29735.85975</v>
      </c>
      <c r="M1239" s="342">
        <v>12610.991169999999</v>
      </c>
      <c r="N1239" s="342">
        <v>42346.850920000004</v>
      </c>
      <c r="O1239" s="342">
        <v>118112.14693</v>
      </c>
      <c r="P1239" s="342">
        <v>86109.337459999995</v>
      </c>
      <c r="Q1239" s="342">
        <v>4968.3887199999999</v>
      </c>
      <c r="R1239" s="343">
        <v>91077.726180000012</v>
      </c>
    </row>
    <row r="1240" spans="1:18" s="313" customFormat="1">
      <c r="A1240" s="339"/>
      <c r="B1240" s="339"/>
      <c r="C1240" s="339"/>
      <c r="D1240" s="339"/>
      <c r="E1240" s="340">
        <v>304</v>
      </c>
      <c r="F1240" s="341">
        <v>14201.72876</v>
      </c>
      <c r="G1240" s="342">
        <v>17368.900430000002</v>
      </c>
      <c r="H1240" s="342">
        <v>31570.62919</v>
      </c>
      <c r="I1240" s="342">
        <v>37575.095789999999</v>
      </c>
      <c r="J1240" s="342">
        <v>12498.051949999999</v>
      </c>
      <c r="K1240" s="342">
        <v>50073.14774</v>
      </c>
      <c r="L1240" s="342">
        <v>18618.349690000003</v>
      </c>
      <c r="M1240" s="342">
        <v>7347.5577300000004</v>
      </c>
      <c r="N1240" s="342">
        <v>25965.907420000003</v>
      </c>
      <c r="O1240" s="342">
        <v>107609.68435</v>
      </c>
      <c r="P1240" s="342">
        <v>76938.690439999991</v>
      </c>
      <c r="Q1240" s="342">
        <v>1821.4619299999999</v>
      </c>
      <c r="R1240" s="343">
        <v>78760.152370000011</v>
      </c>
    </row>
    <row r="1241" spans="1:18" s="313" customFormat="1">
      <c r="A1241" s="339"/>
      <c r="B1241" s="339"/>
      <c r="C1241" s="339"/>
      <c r="D1241" s="339"/>
      <c r="E1241" s="340">
        <v>310</v>
      </c>
      <c r="F1241" s="341">
        <v>17855.948559999997</v>
      </c>
      <c r="G1241" s="342">
        <v>2563.13357</v>
      </c>
      <c r="H1241" s="342">
        <v>20419.082129999999</v>
      </c>
      <c r="I1241" s="342">
        <v>47565.991110000003</v>
      </c>
      <c r="J1241" s="342">
        <v>11215.38776</v>
      </c>
      <c r="K1241" s="342">
        <v>58781.37887</v>
      </c>
      <c r="L1241" s="342">
        <v>13386.239089999999</v>
      </c>
      <c r="M1241" s="342">
        <v>4555.8316599999998</v>
      </c>
      <c r="N1241" s="342">
        <v>17942.070749999999</v>
      </c>
      <c r="O1241" s="342">
        <v>97142.531749999995</v>
      </c>
      <c r="P1241" s="342">
        <v>155857.21659999999</v>
      </c>
      <c r="Q1241" s="342">
        <v>4171.1239599999999</v>
      </c>
      <c r="R1241" s="343">
        <v>160028.34056000001</v>
      </c>
    </row>
    <row r="1242" spans="1:18" s="313" customFormat="1">
      <c r="A1242" s="339"/>
      <c r="B1242" s="339"/>
      <c r="C1242" s="339"/>
      <c r="D1242" s="339"/>
      <c r="E1242" s="340">
        <v>368</v>
      </c>
      <c r="F1242" s="341">
        <v>13362.338470000001</v>
      </c>
      <c r="G1242" s="342">
        <v>7683.06999</v>
      </c>
      <c r="H1242" s="342">
        <v>21045.408460000002</v>
      </c>
      <c r="I1242" s="342">
        <v>53222.44715</v>
      </c>
      <c r="J1242" s="342">
        <v>15281.34204</v>
      </c>
      <c r="K1242" s="342">
        <v>68503.789189999996</v>
      </c>
      <c r="L1242" s="342">
        <v>18219.36506</v>
      </c>
      <c r="M1242" s="342">
        <v>7024.3943300000001</v>
      </c>
      <c r="N1242" s="342">
        <v>25243.759389999999</v>
      </c>
      <c r="O1242" s="342">
        <v>114792.95704000001</v>
      </c>
      <c r="P1242" s="342">
        <v>90660.203939999992</v>
      </c>
      <c r="Q1242" s="342">
        <v>4412.5206600000001</v>
      </c>
      <c r="R1242" s="343">
        <v>95072.724599999987</v>
      </c>
    </row>
    <row r="1243" spans="1:18" s="313" customFormat="1">
      <c r="A1243" s="339"/>
      <c r="B1243" s="339"/>
      <c r="C1243" s="339"/>
      <c r="D1243" s="334" t="s">
        <v>265</v>
      </c>
      <c r="E1243" s="335">
        <v>309</v>
      </c>
      <c r="F1243" s="336">
        <v>5796.2866399999994</v>
      </c>
      <c r="G1243" s="337">
        <v>2967.5569300000002</v>
      </c>
      <c r="H1243" s="337">
        <v>8763.8435700000009</v>
      </c>
      <c r="I1243" s="337">
        <v>45066.834329999998</v>
      </c>
      <c r="J1243" s="337">
        <v>10935.37096</v>
      </c>
      <c r="K1243" s="337">
        <v>56002.205289999998</v>
      </c>
      <c r="L1243" s="337">
        <v>21211.87991</v>
      </c>
      <c r="M1243" s="337">
        <v>6751.5159699999995</v>
      </c>
      <c r="N1243" s="337">
        <v>27963.39588</v>
      </c>
      <c r="O1243" s="337">
        <v>92729.444739999992</v>
      </c>
      <c r="P1243" s="337">
        <v>56055.547359999997</v>
      </c>
      <c r="Q1243" s="337">
        <v>1669.9808700000001</v>
      </c>
      <c r="R1243" s="338">
        <v>57725.528229999996</v>
      </c>
    </row>
    <row r="1244" spans="1:18" s="313" customFormat="1">
      <c r="A1244" s="339"/>
      <c r="B1244" s="339"/>
      <c r="C1244" s="339"/>
      <c r="D1244" s="334" t="s">
        <v>266</v>
      </c>
      <c r="E1244" s="335">
        <v>317</v>
      </c>
      <c r="F1244" s="336">
        <v>14077.57835</v>
      </c>
      <c r="G1244" s="337">
        <v>4959.8655799999997</v>
      </c>
      <c r="H1244" s="337">
        <v>19037.443930000001</v>
      </c>
      <c r="I1244" s="337">
        <v>44886.756310000004</v>
      </c>
      <c r="J1244" s="337">
        <v>9054.8272899999993</v>
      </c>
      <c r="K1244" s="337">
        <v>53941.583599999998</v>
      </c>
      <c r="L1244" s="337">
        <v>13278.028119999999</v>
      </c>
      <c r="M1244" s="337">
        <v>5466.8454099999999</v>
      </c>
      <c r="N1244" s="337">
        <v>18744.873530000001</v>
      </c>
      <c r="O1244" s="337">
        <v>91723.901060000004</v>
      </c>
      <c r="P1244" s="337">
        <v>98705.443849999996</v>
      </c>
      <c r="Q1244" s="337">
        <v>5082.2728399999996</v>
      </c>
      <c r="R1244" s="338">
        <v>103787.71669</v>
      </c>
    </row>
    <row r="1245" spans="1:18" s="313" customFormat="1">
      <c r="A1245" s="339"/>
      <c r="B1245" s="339"/>
      <c r="C1245" s="339"/>
      <c r="D1245" s="334" t="s">
        <v>267</v>
      </c>
      <c r="E1245" s="335">
        <v>52</v>
      </c>
      <c r="F1245" s="336">
        <v>19961.132010000001</v>
      </c>
      <c r="G1245" s="337">
        <v>10043.042380000001</v>
      </c>
      <c r="H1245" s="337">
        <v>30004.17439</v>
      </c>
      <c r="I1245" s="337">
        <v>60274.79002</v>
      </c>
      <c r="J1245" s="337">
        <v>25697.16893</v>
      </c>
      <c r="K1245" s="337">
        <v>85971.95895</v>
      </c>
      <c r="L1245" s="337">
        <v>24216.574639999999</v>
      </c>
      <c r="M1245" s="337">
        <v>13385.276949999999</v>
      </c>
      <c r="N1245" s="337">
        <v>37601.851590000006</v>
      </c>
      <c r="O1245" s="337">
        <v>153577.98493000001</v>
      </c>
      <c r="P1245" s="337">
        <v>129376.09722</v>
      </c>
      <c r="Q1245" s="337">
        <v>5758.2044299999998</v>
      </c>
      <c r="R1245" s="338">
        <v>135134.30165000001</v>
      </c>
    </row>
    <row r="1246" spans="1:18" s="313" customFormat="1">
      <c r="A1246" s="339"/>
      <c r="B1246" s="339"/>
      <c r="C1246" s="339"/>
      <c r="D1246" s="339"/>
      <c r="E1246" s="340">
        <v>465</v>
      </c>
      <c r="F1246" s="341">
        <v>300769.14243000001</v>
      </c>
      <c r="G1246" s="342">
        <v>248331.00182</v>
      </c>
      <c r="H1246" s="342">
        <v>549100.14425000001</v>
      </c>
      <c r="I1246" s="342">
        <v>5604.6178799999998</v>
      </c>
      <c r="J1246" s="342">
        <v>915.9899200000001</v>
      </c>
      <c r="K1246" s="342">
        <v>6520.6077999999998</v>
      </c>
      <c r="L1246" s="342">
        <v>10531.39422</v>
      </c>
      <c r="M1246" s="342">
        <v>13015.32843</v>
      </c>
      <c r="N1246" s="342">
        <v>23546.72265</v>
      </c>
      <c r="O1246" s="342">
        <v>579167.47470000002</v>
      </c>
      <c r="P1246" s="342">
        <v>526498.69637000002</v>
      </c>
      <c r="Q1246" s="342">
        <v>721987.45473</v>
      </c>
      <c r="R1246" s="343">
        <v>1248486.1510999999</v>
      </c>
    </row>
    <row r="1247" spans="1:18" s="313" customFormat="1">
      <c r="A1247" s="339"/>
      <c r="B1247" s="339"/>
      <c r="C1247" s="339"/>
      <c r="D1247" s="339"/>
      <c r="E1247" s="340">
        <v>389</v>
      </c>
      <c r="F1247" s="341">
        <v>9013.44031</v>
      </c>
      <c r="G1247" s="342">
        <v>7407.3943200000003</v>
      </c>
      <c r="H1247" s="342">
        <v>16420.834630000001</v>
      </c>
      <c r="I1247" s="342">
        <v>39725.917509999999</v>
      </c>
      <c r="J1247" s="342">
        <v>23692.970550000002</v>
      </c>
      <c r="K1247" s="342">
        <v>63418.888060000005</v>
      </c>
      <c r="L1247" s="342">
        <v>16009.399170000001</v>
      </c>
      <c r="M1247" s="342">
        <v>8795.1077299999997</v>
      </c>
      <c r="N1247" s="342">
        <v>24804.5069</v>
      </c>
      <c r="O1247" s="342">
        <v>104644.22959</v>
      </c>
      <c r="P1247" s="342">
        <v>182253.56149000002</v>
      </c>
      <c r="Q1247" s="342">
        <v>22099.217339999999</v>
      </c>
      <c r="R1247" s="343">
        <v>204352.77883000002</v>
      </c>
    </row>
    <row r="1248" spans="1:18" s="313" customFormat="1">
      <c r="A1248" s="339"/>
      <c r="B1248" s="339"/>
      <c r="C1248" s="339"/>
      <c r="D1248" s="339"/>
      <c r="E1248" s="340">
        <v>397</v>
      </c>
      <c r="F1248" s="341">
        <v>30337.84346</v>
      </c>
      <c r="G1248" s="342">
        <v>26223.841100000001</v>
      </c>
      <c r="H1248" s="342">
        <v>56561.684560000002</v>
      </c>
      <c r="I1248" s="342">
        <v>59458.544569999998</v>
      </c>
      <c r="J1248" s="342">
        <v>35479.121960000004</v>
      </c>
      <c r="K1248" s="342">
        <v>94937.666530000002</v>
      </c>
      <c r="L1248" s="342">
        <v>23463.032910000002</v>
      </c>
      <c r="M1248" s="342">
        <v>12197.53256</v>
      </c>
      <c r="N1248" s="342">
        <v>35660.565470000001</v>
      </c>
      <c r="O1248" s="342">
        <v>187159.91656000001</v>
      </c>
      <c r="P1248" s="342">
        <v>281863.82306999998</v>
      </c>
      <c r="Q1248" s="342">
        <v>17736.412539999998</v>
      </c>
      <c r="R1248" s="343">
        <v>299600.23561000003</v>
      </c>
    </row>
    <row r="1249" spans="1:18" s="313" customFormat="1">
      <c r="A1249" s="339"/>
      <c r="B1249" s="339"/>
      <c r="C1249" s="339"/>
      <c r="D1249" s="334" t="s">
        <v>60</v>
      </c>
      <c r="E1249" s="335">
        <v>54</v>
      </c>
      <c r="F1249" s="336">
        <v>25361.719440000001</v>
      </c>
      <c r="G1249" s="337">
        <v>22186.063480000001</v>
      </c>
      <c r="H1249" s="337">
        <v>47547.782920000005</v>
      </c>
      <c r="I1249" s="337">
        <v>36731.866190000001</v>
      </c>
      <c r="J1249" s="337">
        <v>36031.695020000006</v>
      </c>
      <c r="K1249" s="337">
        <v>72763.56121</v>
      </c>
      <c r="L1249" s="337">
        <v>9728.0801499999998</v>
      </c>
      <c r="M1249" s="337">
        <v>14774.750810000001</v>
      </c>
      <c r="N1249" s="337">
        <v>24502.830959999999</v>
      </c>
      <c r="O1249" s="337">
        <v>144814.17509</v>
      </c>
      <c r="P1249" s="337">
        <v>146067.24747999999</v>
      </c>
      <c r="Q1249" s="337">
        <v>15926.220240000001</v>
      </c>
      <c r="R1249" s="338">
        <v>161993.46771999999</v>
      </c>
    </row>
    <row r="1250" spans="1:18" s="313" customFormat="1">
      <c r="A1250" s="339"/>
      <c r="B1250" s="339"/>
      <c r="C1250" s="339"/>
      <c r="D1250" s="339"/>
      <c r="E1250" s="340">
        <v>55</v>
      </c>
      <c r="F1250" s="341">
        <v>33782.66274</v>
      </c>
      <c r="G1250" s="342">
        <v>31090.210789999997</v>
      </c>
      <c r="H1250" s="342">
        <v>64872.873530000004</v>
      </c>
      <c r="I1250" s="342">
        <v>86669.978909999991</v>
      </c>
      <c r="J1250" s="342">
        <v>63377.391750000003</v>
      </c>
      <c r="K1250" s="342">
        <v>150047.37065999999</v>
      </c>
      <c r="L1250" s="342">
        <v>22942.864170000001</v>
      </c>
      <c r="M1250" s="342">
        <v>26364.225730000002</v>
      </c>
      <c r="N1250" s="342">
        <v>49307.089899999999</v>
      </c>
      <c r="O1250" s="342">
        <v>264227.33409000002</v>
      </c>
      <c r="P1250" s="342">
        <v>224430.67938999998</v>
      </c>
      <c r="Q1250" s="342">
        <v>32137.781190000002</v>
      </c>
      <c r="R1250" s="343">
        <v>256568.46058000001</v>
      </c>
    </row>
    <row r="1251" spans="1:18" s="313" customFormat="1">
      <c r="A1251" s="339"/>
      <c r="B1251" s="339"/>
      <c r="C1251" s="339"/>
      <c r="D1251" s="339"/>
      <c r="E1251" s="340">
        <v>56</v>
      </c>
      <c r="F1251" s="341">
        <v>43582.83668</v>
      </c>
      <c r="G1251" s="342">
        <v>38363.299650000001</v>
      </c>
      <c r="H1251" s="342">
        <v>81946.136329999994</v>
      </c>
      <c r="I1251" s="342">
        <v>48458.414400000001</v>
      </c>
      <c r="J1251" s="342">
        <v>28495.750329999999</v>
      </c>
      <c r="K1251" s="342">
        <v>76954.164730000004</v>
      </c>
      <c r="L1251" s="342">
        <v>16068.468070000001</v>
      </c>
      <c r="M1251" s="342">
        <v>14825.97841</v>
      </c>
      <c r="N1251" s="342">
        <v>30894.446479999999</v>
      </c>
      <c r="O1251" s="342">
        <v>189794.74753999998</v>
      </c>
      <c r="P1251" s="342">
        <v>79040.996729999999</v>
      </c>
      <c r="Q1251" s="342">
        <v>10910.27756</v>
      </c>
      <c r="R1251" s="343">
        <v>89951.274290000001</v>
      </c>
    </row>
    <row r="1252" spans="1:18" s="313" customFormat="1">
      <c r="A1252" s="339"/>
      <c r="B1252" s="339"/>
      <c r="C1252" s="339"/>
      <c r="D1252" s="339"/>
      <c r="E1252" s="340">
        <v>60</v>
      </c>
      <c r="F1252" s="341">
        <v>25238.353170000002</v>
      </c>
      <c r="G1252" s="342">
        <v>27537.646230000002</v>
      </c>
      <c r="H1252" s="342">
        <v>52775.999400000001</v>
      </c>
      <c r="I1252" s="342">
        <v>36834.437250000003</v>
      </c>
      <c r="J1252" s="342">
        <v>24348.971949999999</v>
      </c>
      <c r="K1252" s="342">
        <v>61183.409200000002</v>
      </c>
      <c r="L1252" s="342">
        <v>12445.689900000001</v>
      </c>
      <c r="M1252" s="342">
        <v>11687.059300000001</v>
      </c>
      <c r="N1252" s="342">
        <v>24132.749199999998</v>
      </c>
      <c r="O1252" s="342">
        <v>138092.15780000002</v>
      </c>
      <c r="P1252" s="342">
        <v>126006.20526</v>
      </c>
      <c r="Q1252" s="342">
        <v>10241.275880000001</v>
      </c>
      <c r="R1252" s="343">
        <v>136247.48113999999</v>
      </c>
    </row>
    <row r="1253" spans="1:18" s="313" customFormat="1">
      <c r="A1253" s="339"/>
      <c r="B1253" s="339"/>
      <c r="C1253" s="339"/>
      <c r="D1253" s="339"/>
      <c r="E1253" s="340">
        <v>124</v>
      </c>
      <c r="F1253" s="341">
        <v>345070.15418000001</v>
      </c>
      <c r="G1253" s="342">
        <v>200079.39074999999</v>
      </c>
      <c r="H1253" s="342">
        <v>545149.54492999997</v>
      </c>
      <c r="I1253" s="342">
        <v>72441.585160000002</v>
      </c>
      <c r="J1253" s="342">
        <v>49289.211149999996</v>
      </c>
      <c r="K1253" s="342">
        <v>121730.79631000001</v>
      </c>
      <c r="L1253" s="342">
        <v>83252.298490000001</v>
      </c>
      <c r="M1253" s="342">
        <v>37900.19356</v>
      </c>
      <c r="N1253" s="342">
        <v>121152.49205</v>
      </c>
      <c r="O1253" s="342">
        <v>788032.83328999998</v>
      </c>
      <c r="P1253" s="342">
        <v>701447.35915999999</v>
      </c>
      <c r="Q1253" s="342">
        <v>507859.41741000005</v>
      </c>
      <c r="R1253" s="343">
        <v>1209306.77657</v>
      </c>
    </row>
    <row r="1254" spans="1:18" s="313" customFormat="1">
      <c r="A1254" s="339"/>
      <c r="B1254" s="339"/>
      <c r="C1254" s="339"/>
      <c r="D1254" s="339"/>
      <c r="E1254" s="340">
        <v>199</v>
      </c>
      <c r="F1254" s="341">
        <v>34217.77579</v>
      </c>
      <c r="G1254" s="342">
        <v>32549.625170000003</v>
      </c>
      <c r="H1254" s="342">
        <v>66767.400959999999</v>
      </c>
      <c r="I1254" s="342">
        <v>26298.40221</v>
      </c>
      <c r="J1254" s="342">
        <v>16923.688249999999</v>
      </c>
      <c r="K1254" s="342">
        <v>43222.090459999999</v>
      </c>
      <c r="L1254" s="342">
        <v>10130.281140000001</v>
      </c>
      <c r="M1254" s="342">
        <v>10407.62673</v>
      </c>
      <c r="N1254" s="342">
        <v>20537.907870000003</v>
      </c>
      <c r="O1254" s="342">
        <v>130527.39929</v>
      </c>
      <c r="P1254" s="342">
        <v>77517.948940000002</v>
      </c>
      <c r="Q1254" s="342">
        <v>9380.9783299999999</v>
      </c>
      <c r="R1254" s="343">
        <v>86898.92727</v>
      </c>
    </row>
    <row r="1255" spans="1:18" s="313" customFormat="1">
      <c r="A1255" s="339"/>
      <c r="B1255" s="339"/>
      <c r="C1255" s="339"/>
      <c r="D1255" s="339"/>
      <c r="E1255" s="340">
        <v>202</v>
      </c>
      <c r="F1255" s="341">
        <v>14543.99331</v>
      </c>
      <c r="G1255" s="342">
        <v>27586.195090000001</v>
      </c>
      <c r="H1255" s="342">
        <v>42130.188399999999</v>
      </c>
      <c r="I1255" s="342">
        <v>27085.696609999999</v>
      </c>
      <c r="J1255" s="342">
        <v>17190.904569999999</v>
      </c>
      <c r="K1255" s="342">
        <v>44276.601179999998</v>
      </c>
      <c r="L1255" s="342">
        <v>9755.8814899999998</v>
      </c>
      <c r="M1255" s="342">
        <v>11842.74236</v>
      </c>
      <c r="N1255" s="342">
        <v>21598.62385</v>
      </c>
      <c r="O1255" s="342">
        <v>108005.41343</v>
      </c>
      <c r="P1255" s="342">
        <v>86284.644979999997</v>
      </c>
      <c r="Q1255" s="342">
        <v>7312.2330300000003</v>
      </c>
      <c r="R1255" s="343">
        <v>93596.87801</v>
      </c>
    </row>
    <row r="1256" spans="1:18" s="313" customFormat="1">
      <c r="A1256" s="339"/>
      <c r="B1256" s="339"/>
      <c r="C1256" s="339"/>
      <c r="D1256" s="339"/>
      <c r="E1256" s="340">
        <v>228</v>
      </c>
      <c r="F1256" s="341">
        <v>10664.409689999999</v>
      </c>
      <c r="G1256" s="342">
        <v>4094.0749100000003</v>
      </c>
      <c r="H1256" s="342">
        <v>14758.4846</v>
      </c>
      <c r="I1256" s="342">
        <v>43801.298990000003</v>
      </c>
      <c r="J1256" s="342">
        <v>11574.147349999999</v>
      </c>
      <c r="K1256" s="342">
        <v>55375.446340000002</v>
      </c>
      <c r="L1256" s="342">
        <v>9466.9432500000003</v>
      </c>
      <c r="M1256" s="342">
        <v>12324.948960000002</v>
      </c>
      <c r="N1256" s="342">
        <v>21791.892210000002</v>
      </c>
      <c r="O1256" s="342">
        <v>91925.823150000011</v>
      </c>
      <c r="P1256" s="342">
        <v>59728.979119999996</v>
      </c>
      <c r="Q1256" s="342">
        <v>4303.38058</v>
      </c>
      <c r="R1256" s="343">
        <v>64032.359700000001</v>
      </c>
    </row>
    <row r="1257" spans="1:18" s="313" customFormat="1">
      <c r="A1257" s="339"/>
      <c r="B1257" s="339"/>
      <c r="C1257" s="339"/>
      <c r="D1257" s="339"/>
      <c r="E1257" s="340">
        <v>235</v>
      </c>
      <c r="F1257" s="341">
        <v>23028.724699999999</v>
      </c>
      <c r="G1257" s="342">
        <v>17000.97782</v>
      </c>
      <c r="H1257" s="342">
        <v>40029.702520000006</v>
      </c>
      <c r="I1257" s="342">
        <v>38740.530229999997</v>
      </c>
      <c r="J1257" s="342">
        <v>15156.59778</v>
      </c>
      <c r="K1257" s="342">
        <v>53897.12801</v>
      </c>
      <c r="L1257" s="342">
        <v>18004.031370000001</v>
      </c>
      <c r="M1257" s="342">
        <v>6061.3734199999999</v>
      </c>
      <c r="N1257" s="342">
        <v>24065.404790000001</v>
      </c>
      <c r="O1257" s="342">
        <v>117992.23531999999</v>
      </c>
      <c r="P1257" s="342">
        <v>90472.980159999992</v>
      </c>
      <c r="Q1257" s="342">
        <v>5422.0542800000003</v>
      </c>
      <c r="R1257" s="343">
        <v>95895.034440000003</v>
      </c>
    </row>
    <row r="1258" spans="1:18" s="313" customFormat="1">
      <c r="A1258" s="339"/>
      <c r="B1258" s="339"/>
      <c r="C1258" s="339"/>
      <c r="D1258" s="339"/>
      <c r="E1258" s="340">
        <v>336</v>
      </c>
      <c r="F1258" s="341">
        <v>13057.97034</v>
      </c>
      <c r="G1258" s="342">
        <v>4858.8371500000003</v>
      </c>
      <c r="H1258" s="342">
        <v>17916.807489999999</v>
      </c>
      <c r="I1258" s="342">
        <v>21155.308510000003</v>
      </c>
      <c r="J1258" s="342">
        <v>20381.69815</v>
      </c>
      <c r="K1258" s="342">
        <v>41537.006659999999</v>
      </c>
      <c r="L1258" s="342">
        <v>8592.7547500000001</v>
      </c>
      <c r="M1258" s="342">
        <v>5585.6818300000004</v>
      </c>
      <c r="N1258" s="342">
        <v>14178.43658</v>
      </c>
      <c r="O1258" s="342">
        <v>73632.25073</v>
      </c>
      <c r="P1258" s="342">
        <v>71737.68273</v>
      </c>
      <c r="Q1258" s="342">
        <v>4119.3896699999996</v>
      </c>
      <c r="R1258" s="343">
        <v>75857.072400000005</v>
      </c>
    </row>
    <row r="1259" spans="1:18" s="313" customFormat="1">
      <c r="A1259" s="339"/>
      <c r="B1259" s="339"/>
      <c r="C1259" s="339"/>
      <c r="D1259" s="339"/>
      <c r="E1259" s="340">
        <v>455</v>
      </c>
      <c r="F1259" s="341">
        <v>49036.690630000005</v>
      </c>
      <c r="G1259" s="342">
        <v>103686.98843000001</v>
      </c>
      <c r="H1259" s="342">
        <v>152723.67905999999</v>
      </c>
      <c r="I1259" s="342">
        <v>51226.533759999998</v>
      </c>
      <c r="J1259" s="342">
        <v>159112.25106000001</v>
      </c>
      <c r="K1259" s="342">
        <v>210338.78482</v>
      </c>
      <c r="L1259" s="342">
        <v>169436.90299999999</v>
      </c>
      <c r="M1259" s="342">
        <v>626949.4363200001</v>
      </c>
      <c r="N1259" s="342">
        <v>796386.33932000003</v>
      </c>
      <c r="O1259" s="342">
        <v>1159448.8032</v>
      </c>
      <c r="P1259" s="342">
        <v>104205.29672</v>
      </c>
      <c r="Q1259" s="342">
        <v>164043.5111</v>
      </c>
      <c r="R1259" s="343">
        <v>268248.80781999999</v>
      </c>
    </row>
    <row r="1260" spans="1:18" s="313" customFormat="1">
      <c r="A1260" s="339"/>
      <c r="B1260" s="339"/>
      <c r="C1260" s="339"/>
      <c r="D1260" s="339"/>
      <c r="E1260" s="340">
        <v>382</v>
      </c>
      <c r="F1260" s="341">
        <v>517312.29595999996</v>
      </c>
      <c r="G1260" s="342">
        <v>267511.88955999998</v>
      </c>
      <c r="H1260" s="342">
        <v>784824.18551999994</v>
      </c>
      <c r="I1260" s="342">
        <v>30065.455320000001</v>
      </c>
      <c r="J1260" s="342">
        <v>63384.462070000001</v>
      </c>
      <c r="K1260" s="342">
        <v>93449.917390000002</v>
      </c>
      <c r="L1260" s="342">
        <v>23431.208360000001</v>
      </c>
      <c r="M1260" s="342">
        <v>18529.122879999999</v>
      </c>
      <c r="N1260" s="342">
        <v>41960.33124</v>
      </c>
      <c r="O1260" s="342">
        <v>920234.43414999999</v>
      </c>
      <c r="P1260" s="342">
        <v>563763.03802999994</v>
      </c>
      <c r="Q1260" s="342">
        <v>648463.56520000007</v>
      </c>
      <c r="R1260" s="343">
        <v>1212226.60323</v>
      </c>
    </row>
    <row r="1261" spans="1:18" s="313" customFormat="1">
      <c r="A1261" s="339"/>
      <c r="B1261" s="339"/>
      <c r="C1261" s="339"/>
      <c r="D1261" s="339"/>
      <c r="E1261" s="340">
        <v>390</v>
      </c>
      <c r="F1261" s="341">
        <v>12191.32929</v>
      </c>
      <c r="G1261" s="342">
        <v>9971.9123099999997</v>
      </c>
      <c r="H1261" s="342">
        <v>22163.241600000001</v>
      </c>
      <c r="I1261" s="342">
        <v>19474.823260000001</v>
      </c>
      <c r="J1261" s="342">
        <v>14016.70118</v>
      </c>
      <c r="K1261" s="342">
        <v>33491.524440000001</v>
      </c>
      <c r="L1261" s="342">
        <v>6347.0311500000007</v>
      </c>
      <c r="M1261" s="342">
        <v>5493.5722100000003</v>
      </c>
      <c r="N1261" s="342">
        <v>11840.603359999999</v>
      </c>
      <c r="O1261" s="342">
        <v>67495.369400000011</v>
      </c>
      <c r="P1261" s="342">
        <v>54599.569299999996</v>
      </c>
      <c r="Q1261" s="342">
        <v>10246.495000000001</v>
      </c>
      <c r="R1261" s="343">
        <v>64846.064299999998</v>
      </c>
    </row>
    <row r="1262" spans="1:18" s="313" customFormat="1">
      <c r="A1262" s="339"/>
      <c r="B1262" s="339"/>
      <c r="C1262" s="339"/>
      <c r="D1262" s="339"/>
      <c r="E1262" s="340">
        <v>394</v>
      </c>
      <c r="F1262" s="341">
        <v>17571.269809999998</v>
      </c>
      <c r="G1262" s="342">
        <v>4378.9321799999998</v>
      </c>
      <c r="H1262" s="342">
        <v>21950.201989999998</v>
      </c>
      <c r="I1262" s="342">
        <v>34713.271130000001</v>
      </c>
      <c r="J1262" s="342">
        <v>9416.9681500000006</v>
      </c>
      <c r="K1262" s="342">
        <v>44130.239280000002</v>
      </c>
      <c r="L1262" s="342">
        <v>10900.38415</v>
      </c>
      <c r="M1262" s="342">
        <v>4543.8705799999998</v>
      </c>
      <c r="N1262" s="342">
        <v>15444.254730000001</v>
      </c>
      <c r="O1262" s="342">
        <v>81524.695999999996</v>
      </c>
      <c r="P1262" s="342">
        <v>59159.757380000003</v>
      </c>
      <c r="Q1262" s="342">
        <v>4173.7739599999995</v>
      </c>
      <c r="R1262" s="343">
        <v>63333.531340000001</v>
      </c>
    </row>
    <row r="1263" spans="1:18" s="313" customFormat="1">
      <c r="A1263" s="339"/>
      <c r="B1263" s="339"/>
      <c r="C1263" s="339"/>
      <c r="D1263" s="339"/>
      <c r="E1263" s="340">
        <v>423</v>
      </c>
      <c r="F1263" s="341">
        <v>22681.71646</v>
      </c>
      <c r="G1263" s="342">
        <v>20054.67902</v>
      </c>
      <c r="H1263" s="342">
        <v>42736.395479999999</v>
      </c>
      <c r="I1263" s="342">
        <v>31906.323519999998</v>
      </c>
      <c r="J1263" s="342">
        <v>26322.905760000001</v>
      </c>
      <c r="K1263" s="342">
        <v>58229.22928</v>
      </c>
      <c r="L1263" s="342">
        <v>10266.847380000001</v>
      </c>
      <c r="M1263" s="342">
        <v>7316.8799400000007</v>
      </c>
      <c r="N1263" s="342">
        <v>17583.727320000002</v>
      </c>
      <c r="O1263" s="342">
        <v>118549.35208</v>
      </c>
      <c r="P1263" s="342">
        <v>50496.82718</v>
      </c>
      <c r="Q1263" s="342">
        <v>3962.4137799999999</v>
      </c>
      <c r="R1263" s="343">
        <v>54459.240960000003</v>
      </c>
    </row>
    <row r="1264" spans="1:18" s="313" customFormat="1">
      <c r="A1264" s="339"/>
      <c r="B1264" s="339"/>
      <c r="C1264" s="339"/>
      <c r="D1264" s="334" t="s">
        <v>82</v>
      </c>
      <c r="E1264" s="335">
        <v>292</v>
      </c>
      <c r="F1264" s="336">
        <v>22050.085789999997</v>
      </c>
      <c r="G1264" s="337">
        <v>11345.785669999999</v>
      </c>
      <c r="H1264" s="337">
        <v>33395.871460000002</v>
      </c>
      <c r="I1264" s="337">
        <v>76289.765430000014</v>
      </c>
      <c r="J1264" s="337">
        <v>14624.11312</v>
      </c>
      <c r="K1264" s="337">
        <v>90913.878549999994</v>
      </c>
      <c r="L1264" s="337">
        <v>21830.890520000001</v>
      </c>
      <c r="M1264" s="337">
        <v>6014.1961100000008</v>
      </c>
      <c r="N1264" s="337">
        <v>27845.086629999998</v>
      </c>
      <c r="O1264" s="337">
        <v>152154.83663999999</v>
      </c>
      <c r="P1264" s="337">
        <v>142244.5938</v>
      </c>
      <c r="Q1264" s="337">
        <v>3154.08232</v>
      </c>
      <c r="R1264" s="338">
        <v>145398.67612000002</v>
      </c>
    </row>
    <row r="1265" spans="1:18" s="313" customFormat="1">
      <c r="A1265" s="339"/>
      <c r="B1265" s="339"/>
      <c r="C1265" s="339"/>
      <c r="D1265" s="334" t="s">
        <v>67</v>
      </c>
      <c r="E1265" s="335">
        <v>116</v>
      </c>
      <c r="F1265" s="336">
        <v>2014.2220199999999</v>
      </c>
      <c r="G1265" s="337">
        <v>2905.80737</v>
      </c>
      <c r="H1265" s="337">
        <v>4920.0293899999997</v>
      </c>
      <c r="I1265" s="337">
        <v>86946.091019999993</v>
      </c>
      <c r="J1265" s="337">
        <v>14607.572890000001</v>
      </c>
      <c r="K1265" s="337">
        <v>101553.66391</v>
      </c>
      <c r="L1265" s="337">
        <v>9717.1552599999995</v>
      </c>
      <c r="M1265" s="337">
        <v>6072.9629000000004</v>
      </c>
      <c r="N1265" s="337">
        <v>15790.11816</v>
      </c>
      <c r="O1265" s="337">
        <v>122263.81146</v>
      </c>
      <c r="P1265" s="337">
        <v>122688.22337000001</v>
      </c>
      <c r="Q1265" s="337">
        <v>2645.6268500000001</v>
      </c>
      <c r="R1265" s="338">
        <v>125333.85021999999</v>
      </c>
    </row>
    <row r="1266" spans="1:18" s="313" customFormat="1">
      <c r="A1266" s="339"/>
      <c r="B1266" s="339"/>
      <c r="C1266" s="339"/>
      <c r="D1266" s="339"/>
      <c r="E1266" s="340">
        <v>113</v>
      </c>
      <c r="F1266" s="341">
        <v>37262.770360000002</v>
      </c>
      <c r="G1266" s="342">
        <v>20307.109280000001</v>
      </c>
      <c r="H1266" s="342">
        <v>57569.879639999999</v>
      </c>
      <c r="I1266" s="342">
        <v>43437.697030000003</v>
      </c>
      <c r="J1266" s="342">
        <v>30167.529050000001</v>
      </c>
      <c r="K1266" s="342">
        <v>73605.226079999993</v>
      </c>
      <c r="L1266" s="342">
        <v>18316.18449</v>
      </c>
      <c r="M1266" s="342">
        <v>10497.81841</v>
      </c>
      <c r="N1266" s="342">
        <v>28814.002899999999</v>
      </c>
      <c r="O1266" s="342">
        <v>159989.10862000001</v>
      </c>
      <c r="P1266" s="342">
        <v>219066.68972999998</v>
      </c>
      <c r="Q1266" s="342">
        <v>26029.814309999998</v>
      </c>
      <c r="R1266" s="343">
        <v>245096.50404</v>
      </c>
    </row>
    <row r="1267" spans="1:18" s="313" customFormat="1">
      <c r="A1267" s="339"/>
      <c r="B1267" s="339"/>
      <c r="C1267" s="339"/>
      <c r="D1267" s="339"/>
      <c r="E1267" s="340">
        <v>194</v>
      </c>
      <c r="F1267" s="341">
        <v>23284.981219999998</v>
      </c>
      <c r="G1267" s="342">
        <v>14480.672550000001</v>
      </c>
      <c r="H1267" s="342">
        <v>37765.653770000004</v>
      </c>
      <c r="I1267" s="342">
        <v>71486.156159999999</v>
      </c>
      <c r="J1267" s="342">
        <v>37062.718399999998</v>
      </c>
      <c r="K1267" s="342">
        <v>108548.87456</v>
      </c>
      <c r="L1267" s="342">
        <v>29141.574140000001</v>
      </c>
      <c r="M1267" s="342">
        <v>17697.011010000002</v>
      </c>
      <c r="N1267" s="342">
        <v>46838.585149999999</v>
      </c>
      <c r="O1267" s="342">
        <v>193153.11348</v>
      </c>
      <c r="P1267" s="342">
        <v>100642.08516</v>
      </c>
      <c r="Q1267" s="342">
        <v>4273.0505999999996</v>
      </c>
      <c r="R1267" s="343">
        <v>104915.13576</v>
      </c>
    </row>
    <row r="1268" spans="1:18" s="313" customFormat="1">
      <c r="A1268" s="339"/>
      <c r="B1268" s="339"/>
      <c r="C1268" s="339"/>
      <c r="D1268" s="339"/>
      <c r="E1268" s="340">
        <v>195</v>
      </c>
      <c r="F1268" s="341">
        <v>13536.44621</v>
      </c>
      <c r="G1268" s="342">
        <v>9455.6322</v>
      </c>
      <c r="H1268" s="342">
        <v>22992.078410000002</v>
      </c>
      <c r="I1268" s="342">
        <v>39150.892919999998</v>
      </c>
      <c r="J1268" s="342">
        <v>20920.431420000001</v>
      </c>
      <c r="K1268" s="342">
        <v>60071.324340000006</v>
      </c>
      <c r="L1268" s="342">
        <v>16831.16347</v>
      </c>
      <c r="M1268" s="342">
        <v>15099.718080000001</v>
      </c>
      <c r="N1268" s="342">
        <v>31930.881550000002</v>
      </c>
      <c r="O1268" s="342">
        <v>114994.2843</v>
      </c>
      <c r="P1268" s="342">
        <v>85152.622719999999</v>
      </c>
      <c r="Q1268" s="342">
        <v>5996.43217</v>
      </c>
      <c r="R1268" s="343">
        <v>91149.054889999999</v>
      </c>
    </row>
    <row r="1269" spans="1:18" s="313" customFormat="1">
      <c r="A1269" s="339"/>
      <c r="B1269" s="339"/>
      <c r="C1269" s="339"/>
      <c r="D1269" s="339"/>
      <c r="E1269" s="340">
        <v>231</v>
      </c>
      <c r="F1269" s="341">
        <v>25545.209340000001</v>
      </c>
      <c r="G1269" s="342">
        <v>26452.873339999998</v>
      </c>
      <c r="H1269" s="342">
        <v>51998.08268</v>
      </c>
      <c r="I1269" s="342">
        <v>43771.138479999994</v>
      </c>
      <c r="J1269" s="342">
        <v>25824.596579999998</v>
      </c>
      <c r="K1269" s="342">
        <v>69595.735060000006</v>
      </c>
      <c r="L1269" s="342">
        <v>18990.229910000002</v>
      </c>
      <c r="M1269" s="342">
        <v>14564.80817</v>
      </c>
      <c r="N1269" s="342">
        <v>33555.038079999998</v>
      </c>
      <c r="O1269" s="342">
        <v>155148.85582</v>
      </c>
      <c r="P1269" s="342">
        <v>138534.62694999998</v>
      </c>
      <c r="Q1269" s="342">
        <v>12048.02082</v>
      </c>
      <c r="R1269" s="343">
        <v>150582.64777000001</v>
      </c>
    </row>
    <row r="1270" spans="1:18" s="313" customFormat="1">
      <c r="A1270" s="339"/>
      <c r="B1270" s="339"/>
      <c r="C1270" s="339"/>
      <c r="D1270" s="339"/>
      <c r="E1270" s="340">
        <v>237</v>
      </c>
      <c r="F1270" s="341">
        <v>18322.570319999999</v>
      </c>
      <c r="G1270" s="342">
        <v>10775.19032</v>
      </c>
      <c r="H1270" s="342">
        <v>29097.76064</v>
      </c>
      <c r="I1270" s="342">
        <v>28949.299660000001</v>
      </c>
      <c r="J1270" s="342">
        <v>18415.56121</v>
      </c>
      <c r="K1270" s="342">
        <v>47364.860869999997</v>
      </c>
      <c r="L1270" s="342">
        <v>12287.332849999999</v>
      </c>
      <c r="M1270" s="342">
        <v>12616.284439999999</v>
      </c>
      <c r="N1270" s="342">
        <v>24903.617289999998</v>
      </c>
      <c r="O1270" s="342">
        <v>101366.23879999999</v>
      </c>
      <c r="P1270" s="342">
        <v>76482.885559999995</v>
      </c>
      <c r="Q1270" s="342">
        <v>5546.4774299999999</v>
      </c>
      <c r="R1270" s="343">
        <v>82029.362989999994</v>
      </c>
    </row>
    <row r="1271" spans="1:18" s="313" customFormat="1">
      <c r="A1271" s="339"/>
      <c r="B1271" s="339"/>
      <c r="C1271" s="339"/>
      <c r="D1271" s="339"/>
      <c r="E1271" s="340">
        <v>408</v>
      </c>
      <c r="F1271" s="341">
        <v>11102.4391</v>
      </c>
      <c r="G1271" s="342">
        <v>25920.78845</v>
      </c>
      <c r="H1271" s="342">
        <v>37023.227549999996</v>
      </c>
      <c r="I1271" s="342">
        <v>35349.88968</v>
      </c>
      <c r="J1271" s="342">
        <v>29328.752469999999</v>
      </c>
      <c r="K1271" s="342">
        <v>64678.64215</v>
      </c>
      <c r="L1271" s="342">
        <v>13469.78508</v>
      </c>
      <c r="M1271" s="342">
        <v>19491.044690000002</v>
      </c>
      <c r="N1271" s="342">
        <v>32960.829769999997</v>
      </c>
      <c r="O1271" s="342">
        <v>134662.69946999999</v>
      </c>
      <c r="P1271" s="342">
        <v>152390.96153999999</v>
      </c>
      <c r="Q1271" s="342">
        <v>7616.7251699999997</v>
      </c>
      <c r="R1271" s="343">
        <v>160007.68671000001</v>
      </c>
    </row>
    <row r="1272" spans="1:18" s="313" customFormat="1">
      <c r="A1272" s="339"/>
      <c r="B1272" s="339"/>
      <c r="C1272" s="339"/>
      <c r="D1272" s="339"/>
      <c r="E1272" s="340">
        <v>427</v>
      </c>
      <c r="F1272" s="341">
        <v>24387.097530000003</v>
      </c>
      <c r="G1272" s="342">
        <v>35848.363409999998</v>
      </c>
      <c r="H1272" s="342">
        <v>60235.460939999997</v>
      </c>
      <c r="I1272" s="342">
        <v>71019.201990000001</v>
      </c>
      <c r="J1272" s="342">
        <v>44846.313689999995</v>
      </c>
      <c r="K1272" s="342">
        <v>115865.51568000001</v>
      </c>
      <c r="L1272" s="342">
        <v>27516.075219999999</v>
      </c>
      <c r="M1272" s="342">
        <v>17816.341670000002</v>
      </c>
      <c r="N1272" s="342">
        <v>45332.41689</v>
      </c>
      <c r="O1272" s="342">
        <v>221433.39350999999</v>
      </c>
      <c r="P1272" s="342">
        <v>177865.37712000002</v>
      </c>
      <c r="Q1272" s="342">
        <v>18586.205760000001</v>
      </c>
      <c r="R1272" s="343">
        <v>196451.58288</v>
      </c>
    </row>
    <row r="1273" spans="1:18" s="313" customFormat="1">
      <c r="A1273" s="339"/>
      <c r="B1273" s="339"/>
      <c r="C1273" s="339"/>
      <c r="D1273" s="334" t="s">
        <v>63</v>
      </c>
      <c r="E1273" s="335">
        <v>65</v>
      </c>
      <c r="F1273" s="336">
        <v>36177.998899999999</v>
      </c>
      <c r="G1273" s="337">
        <v>36589.545549999995</v>
      </c>
      <c r="H1273" s="337">
        <v>72767.544450000001</v>
      </c>
      <c r="I1273" s="337">
        <v>32592.139800000001</v>
      </c>
      <c r="J1273" s="337">
        <v>31436.503219999999</v>
      </c>
      <c r="K1273" s="337">
        <v>64028.643020000003</v>
      </c>
      <c r="L1273" s="337">
        <v>10882.608880000002</v>
      </c>
      <c r="M1273" s="337">
        <v>9660.6636799999997</v>
      </c>
      <c r="N1273" s="337">
        <v>20543.272559999998</v>
      </c>
      <c r="O1273" s="337">
        <v>157339.46002999999</v>
      </c>
      <c r="P1273" s="337">
        <v>257047.95824000001</v>
      </c>
      <c r="Q1273" s="337">
        <v>19713.970020000001</v>
      </c>
      <c r="R1273" s="338">
        <v>276761.92826000002</v>
      </c>
    </row>
    <row r="1274" spans="1:18" s="313" customFormat="1">
      <c r="A1274" s="339"/>
      <c r="B1274" s="339"/>
      <c r="C1274" s="339"/>
      <c r="D1274" s="339"/>
      <c r="E1274" s="340">
        <v>66</v>
      </c>
      <c r="F1274" s="341">
        <v>33668.409619999999</v>
      </c>
      <c r="G1274" s="342">
        <v>124243.33156000001</v>
      </c>
      <c r="H1274" s="342">
        <v>157911.74118000001</v>
      </c>
      <c r="I1274" s="342">
        <v>63662.800430000003</v>
      </c>
      <c r="J1274" s="342">
        <v>28588.173620000001</v>
      </c>
      <c r="K1274" s="342">
        <v>92250.97404999999</v>
      </c>
      <c r="L1274" s="342">
        <v>17344.750510000002</v>
      </c>
      <c r="M1274" s="342">
        <v>8080.9248600000001</v>
      </c>
      <c r="N1274" s="342">
        <v>25425.675370000001</v>
      </c>
      <c r="O1274" s="342">
        <v>275588.39060000004</v>
      </c>
      <c r="P1274" s="342">
        <v>160650.02794</v>
      </c>
      <c r="Q1274" s="342">
        <v>38639.749200000006</v>
      </c>
      <c r="R1274" s="343">
        <v>199289.77713999999</v>
      </c>
    </row>
    <row r="1275" spans="1:18" s="313" customFormat="1">
      <c r="A1275" s="339"/>
      <c r="B1275" s="339"/>
      <c r="C1275" s="339"/>
      <c r="D1275" s="339"/>
      <c r="E1275" s="340">
        <v>67</v>
      </c>
      <c r="F1275" s="341">
        <v>18408.664769999999</v>
      </c>
      <c r="G1275" s="342">
        <v>20697.599770000001</v>
      </c>
      <c r="H1275" s="342">
        <v>39106.264539999996</v>
      </c>
      <c r="I1275" s="342">
        <v>23750.366379999999</v>
      </c>
      <c r="J1275" s="342">
        <v>16946.864799999999</v>
      </c>
      <c r="K1275" s="342">
        <v>40697.231180000002</v>
      </c>
      <c r="L1275" s="342">
        <v>15338.361560000001</v>
      </c>
      <c r="M1275" s="342">
        <v>16271.742480000001</v>
      </c>
      <c r="N1275" s="342">
        <v>31610.104039999998</v>
      </c>
      <c r="O1275" s="342">
        <v>111413.59976000001</v>
      </c>
      <c r="P1275" s="342">
        <v>90597.238580000005</v>
      </c>
      <c r="Q1275" s="342">
        <v>8719.0065299999987</v>
      </c>
      <c r="R1275" s="343">
        <v>99316.245110000003</v>
      </c>
    </row>
    <row r="1276" spans="1:18" s="313" customFormat="1">
      <c r="A1276" s="339"/>
      <c r="B1276" s="339"/>
      <c r="C1276" s="339"/>
      <c r="D1276" s="339"/>
      <c r="E1276" s="340">
        <v>68</v>
      </c>
      <c r="F1276" s="341">
        <v>55250.83238</v>
      </c>
      <c r="G1276" s="342">
        <v>46899.07142</v>
      </c>
      <c r="H1276" s="342">
        <v>102149.9038</v>
      </c>
      <c r="I1276" s="342">
        <v>84441.163830000005</v>
      </c>
      <c r="J1276" s="342">
        <v>34297.129090000002</v>
      </c>
      <c r="K1276" s="342">
        <v>118738.29292000001</v>
      </c>
      <c r="L1276" s="342">
        <v>24245.506109999998</v>
      </c>
      <c r="M1276" s="342">
        <v>12487.83678</v>
      </c>
      <c r="N1276" s="342">
        <v>36733.34289</v>
      </c>
      <c r="O1276" s="342">
        <v>257621.53961000001</v>
      </c>
      <c r="P1276" s="342">
        <v>155520.47688</v>
      </c>
      <c r="Q1276" s="342">
        <v>11837.44399</v>
      </c>
      <c r="R1276" s="343">
        <v>167357.92087</v>
      </c>
    </row>
    <row r="1277" spans="1:18" s="313" customFormat="1">
      <c r="A1277" s="339"/>
      <c r="B1277" s="339"/>
      <c r="C1277" s="339"/>
      <c r="D1277" s="339"/>
      <c r="E1277" s="340">
        <v>70</v>
      </c>
      <c r="F1277" s="341">
        <v>15616.67906</v>
      </c>
      <c r="G1277" s="342">
        <v>21483.98373</v>
      </c>
      <c r="H1277" s="342">
        <v>37100.662790000002</v>
      </c>
      <c r="I1277" s="342">
        <v>22813.243320000001</v>
      </c>
      <c r="J1277" s="342">
        <v>19994.556949999998</v>
      </c>
      <c r="K1277" s="342">
        <v>42807.80027</v>
      </c>
      <c r="L1277" s="342">
        <v>16876.02346</v>
      </c>
      <c r="M1277" s="342">
        <v>14339.885900000001</v>
      </c>
      <c r="N1277" s="342">
        <v>31215.909359999998</v>
      </c>
      <c r="O1277" s="342">
        <v>111124.37242</v>
      </c>
      <c r="P1277" s="342">
        <v>120835.50779999999</v>
      </c>
      <c r="Q1277" s="342">
        <v>6693.0721199999998</v>
      </c>
      <c r="R1277" s="343">
        <v>127528.57992</v>
      </c>
    </row>
    <row r="1278" spans="1:18" s="313" customFormat="1">
      <c r="A1278" s="339"/>
      <c r="B1278" s="339"/>
      <c r="C1278" s="339"/>
      <c r="D1278" s="339"/>
      <c r="E1278" s="340">
        <v>71</v>
      </c>
      <c r="F1278" s="341">
        <v>6402357.1366999997</v>
      </c>
      <c r="G1278" s="342">
        <v>4473253.1947799996</v>
      </c>
      <c r="H1278" s="342">
        <v>10875610.33148</v>
      </c>
      <c r="I1278" s="342">
        <v>3076590.8035399998</v>
      </c>
      <c r="J1278" s="342">
        <v>2966903.5504200002</v>
      </c>
      <c r="K1278" s="342">
        <v>6043494.35396</v>
      </c>
      <c r="L1278" s="342">
        <v>10512404.420559999</v>
      </c>
      <c r="M1278" s="342">
        <v>8399213.970590001</v>
      </c>
      <c r="N1278" s="342">
        <v>18911618.391150001</v>
      </c>
      <c r="O1278" s="342">
        <v>35830723.076589994</v>
      </c>
      <c r="P1278" s="342">
        <v>20386809.261880003</v>
      </c>
      <c r="Q1278" s="342">
        <v>12029831.931120001</v>
      </c>
      <c r="R1278" s="343">
        <v>32416641.193</v>
      </c>
    </row>
    <row r="1279" spans="1:18" s="313" customFormat="1">
      <c r="A1279" s="339"/>
      <c r="B1279" s="339"/>
      <c r="C1279" s="339"/>
      <c r="D1279" s="339"/>
      <c r="E1279" s="340">
        <v>216</v>
      </c>
      <c r="F1279" s="341">
        <v>14962.32199</v>
      </c>
      <c r="G1279" s="342">
        <v>30070.806670000002</v>
      </c>
      <c r="H1279" s="342">
        <v>45033.128659999995</v>
      </c>
      <c r="I1279" s="342">
        <v>40438.943149999999</v>
      </c>
      <c r="J1279" s="342">
        <v>22978.550620000002</v>
      </c>
      <c r="K1279" s="342">
        <v>63417.493770000001</v>
      </c>
      <c r="L1279" s="342">
        <v>13025.932699999999</v>
      </c>
      <c r="M1279" s="342">
        <v>7005.5311700000002</v>
      </c>
      <c r="N1279" s="342">
        <v>20031.46387</v>
      </c>
      <c r="O1279" s="342">
        <v>128482.0863</v>
      </c>
      <c r="P1279" s="342">
        <v>150354.02364</v>
      </c>
      <c r="Q1279" s="342">
        <v>25617.948820000001</v>
      </c>
      <c r="R1279" s="343">
        <v>175971.97246000002</v>
      </c>
    </row>
    <row r="1280" spans="1:18" s="313" customFormat="1">
      <c r="A1280" s="339"/>
      <c r="B1280" s="339"/>
      <c r="C1280" s="339"/>
      <c r="D1280" s="339"/>
      <c r="E1280" s="340">
        <v>220</v>
      </c>
      <c r="F1280" s="341">
        <v>10465.2302</v>
      </c>
      <c r="G1280" s="342">
        <v>17871.613940000003</v>
      </c>
      <c r="H1280" s="342">
        <v>28336.844140000001</v>
      </c>
      <c r="I1280" s="342">
        <v>19562.236079999999</v>
      </c>
      <c r="J1280" s="342">
        <v>14403.373820000001</v>
      </c>
      <c r="K1280" s="342">
        <v>33965.609899999996</v>
      </c>
      <c r="L1280" s="342">
        <v>7909.4353000000001</v>
      </c>
      <c r="M1280" s="342">
        <v>5975.0630999999994</v>
      </c>
      <c r="N1280" s="342">
        <v>13884.4984</v>
      </c>
      <c r="O1280" s="342">
        <v>76186.952439999994</v>
      </c>
      <c r="P1280" s="342">
        <v>61507.835920000005</v>
      </c>
      <c r="Q1280" s="342">
        <v>11159.875039999999</v>
      </c>
      <c r="R1280" s="343">
        <v>72667.710959999997</v>
      </c>
    </row>
    <row r="1281" spans="1:18" s="313" customFormat="1">
      <c r="A1281" s="339"/>
      <c r="B1281" s="339"/>
      <c r="C1281" s="339"/>
      <c r="D1281" s="339"/>
      <c r="E1281" s="340">
        <v>226</v>
      </c>
      <c r="F1281" s="341">
        <v>12177.918970000001</v>
      </c>
      <c r="G1281" s="342">
        <v>10009.31322</v>
      </c>
      <c r="H1281" s="342">
        <v>22187.232190000002</v>
      </c>
      <c r="I1281" s="342">
        <v>26956.925859999999</v>
      </c>
      <c r="J1281" s="342">
        <v>23027.650829999999</v>
      </c>
      <c r="K1281" s="342">
        <v>49984.576689999994</v>
      </c>
      <c r="L1281" s="342">
        <v>9691.2685600000004</v>
      </c>
      <c r="M1281" s="342">
        <v>10411.556349999999</v>
      </c>
      <c r="N1281" s="342">
        <v>20102.824909999999</v>
      </c>
      <c r="O1281" s="342">
        <v>92274.633790000007</v>
      </c>
      <c r="P1281" s="342">
        <v>76380.567020000002</v>
      </c>
      <c r="Q1281" s="342">
        <v>6402.4565400000001</v>
      </c>
      <c r="R1281" s="343">
        <v>82783.023560000001</v>
      </c>
    </row>
    <row r="1282" spans="1:18" s="313" customFormat="1">
      <c r="A1282" s="339"/>
      <c r="B1282" s="339"/>
      <c r="C1282" s="339"/>
      <c r="D1282" s="339"/>
      <c r="E1282" s="340">
        <v>241</v>
      </c>
      <c r="F1282" s="341">
        <v>12147.50541</v>
      </c>
      <c r="G1282" s="342">
        <v>17248.095329999996</v>
      </c>
      <c r="H1282" s="342">
        <v>29395.600739999998</v>
      </c>
      <c r="I1282" s="342">
        <v>33386.054710000004</v>
      </c>
      <c r="J1282" s="342">
        <v>18405.317039999998</v>
      </c>
      <c r="K1282" s="342">
        <v>51791.371749999998</v>
      </c>
      <c r="L1282" s="342">
        <v>10491.945830000001</v>
      </c>
      <c r="M1282" s="342">
        <v>7931.3133099999995</v>
      </c>
      <c r="N1282" s="342">
        <v>18423.259140000002</v>
      </c>
      <c r="O1282" s="342">
        <v>99610.231629999995</v>
      </c>
      <c r="P1282" s="342">
        <v>139782.07472999999</v>
      </c>
      <c r="Q1282" s="342">
        <v>38675.190780000004</v>
      </c>
      <c r="R1282" s="343">
        <v>178457.26551</v>
      </c>
    </row>
    <row r="1283" spans="1:18" s="313" customFormat="1">
      <c r="A1283" s="339"/>
      <c r="B1283" s="339"/>
      <c r="C1283" s="339"/>
      <c r="D1283" s="339"/>
      <c r="E1283" s="340">
        <v>247</v>
      </c>
      <c r="F1283" s="341">
        <v>226271.31709999999</v>
      </c>
      <c r="G1283" s="342">
        <v>240306.97685000001</v>
      </c>
      <c r="H1283" s="342">
        <v>466578.29394999996</v>
      </c>
      <c r="I1283" s="342">
        <v>39249.397680000002</v>
      </c>
      <c r="J1283" s="342">
        <v>36365.76339</v>
      </c>
      <c r="K1283" s="342">
        <v>75615.161069999987</v>
      </c>
      <c r="L1283" s="342">
        <v>17767.227219999997</v>
      </c>
      <c r="M1283" s="342">
        <v>39904.282960000004</v>
      </c>
      <c r="N1283" s="342">
        <v>57671.510179999997</v>
      </c>
      <c r="O1283" s="342">
        <v>599864.96520000009</v>
      </c>
      <c r="P1283" s="342">
        <v>402200.13158999995</v>
      </c>
      <c r="Q1283" s="342">
        <v>580829.47635999997</v>
      </c>
      <c r="R1283" s="343">
        <v>983029.60795000009</v>
      </c>
    </row>
    <row r="1284" spans="1:18" s="313" customFormat="1">
      <c r="A1284" s="339"/>
      <c r="B1284" s="339"/>
      <c r="C1284" s="339"/>
      <c r="D1284" s="339"/>
      <c r="E1284" s="340">
        <v>251</v>
      </c>
      <c r="F1284" s="341">
        <v>26731.453160000001</v>
      </c>
      <c r="G1284" s="342">
        <v>28001.952149999997</v>
      </c>
      <c r="H1284" s="342">
        <v>54733.405310000002</v>
      </c>
      <c r="I1284" s="342">
        <v>61522.804090000005</v>
      </c>
      <c r="J1284" s="342">
        <v>44282.158109999997</v>
      </c>
      <c r="K1284" s="342">
        <v>105804.96220000001</v>
      </c>
      <c r="L1284" s="342">
        <v>45225.250439999996</v>
      </c>
      <c r="M1284" s="342">
        <v>56506.564180000001</v>
      </c>
      <c r="N1284" s="342">
        <v>101731.81462</v>
      </c>
      <c r="O1284" s="342">
        <v>262270.18212999997</v>
      </c>
      <c r="P1284" s="342">
        <v>172438.65743000002</v>
      </c>
      <c r="Q1284" s="342">
        <v>16695.849880000002</v>
      </c>
      <c r="R1284" s="343">
        <v>189134.50731000002</v>
      </c>
    </row>
    <row r="1285" spans="1:18" s="313" customFormat="1">
      <c r="A1285" s="339"/>
      <c r="B1285" s="339"/>
      <c r="C1285" s="339"/>
      <c r="D1285" s="334" t="s">
        <v>64</v>
      </c>
      <c r="E1285" s="335">
        <v>107</v>
      </c>
      <c r="F1285" s="336">
        <v>16792.246170000002</v>
      </c>
      <c r="G1285" s="337">
        <v>14191.063179999999</v>
      </c>
      <c r="H1285" s="337">
        <v>30983.309350000003</v>
      </c>
      <c r="I1285" s="337">
        <v>54320.060440000001</v>
      </c>
      <c r="J1285" s="337">
        <v>15269.5473</v>
      </c>
      <c r="K1285" s="337">
        <v>69589.607739999992</v>
      </c>
      <c r="L1285" s="337">
        <v>19627.087319999999</v>
      </c>
      <c r="M1285" s="337">
        <v>8000.2860700000001</v>
      </c>
      <c r="N1285" s="337">
        <v>27627.373390000001</v>
      </c>
      <c r="O1285" s="337">
        <v>128200.29048000001</v>
      </c>
      <c r="P1285" s="337">
        <v>95820.822870000004</v>
      </c>
      <c r="Q1285" s="337">
        <v>10785.04542</v>
      </c>
      <c r="R1285" s="338">
        <v>106605.86829000001</v>
      </c>
    </row>
    <row r="1286" spans="1:18" s="313" customFormat="1">
      <c r="A1286" s="339"/>
      <c r="B1286" s="339"/>
      <c r="C1286" s="339"/>
      <c r="D1286" s="339"/>
      <c r="E1286" s="340">
        <v>338</v>
      </c>
      <c r="F1286" s="341">
        <v>17836.38103</v>
      </c>
      <c r="G1286" s="342">
        <v>3156.6194999999998</v>
      </c>
      <c r="H1286" s="342">
        <v>20993.000530000001</v>
      </c>
      <c r="I1286" s="342">
        <v>56606.581229999996</v>
      </c>
      <c r="J1286" s="342">
        <v>12635.386</v>
      </c>
      <c r="K1286" s="342">
        <v>69241.967230000009</v>
      </c>
      <c r="L1286" s="342">
        <v>22356.570629999998</v>
      </c>
      <c r="M1286" s="342">
        <v>6975.6319899999999</v>
      </c>
      <c r="N1286" s="342">
        <v>29332.20262</v>
      </c>
      <c r="O1286" s="342">
        <v>119567.17038</v>
      </c>
      <c r="P1286" s="342">
        <v>116345.76973</v>
      </c>
      <c r="Q1286" s="342">
        <v>15646.22501</v>
      </c>
      <c r="R1286" s="343">
        <v>131991.99473999999</v>
      </c>
    </row>
    <row r="1287" spans="1:18" s="313" customFormat="1">
      <c r="A1287" s="339"/>
      <c r="B1287" s="339"/>
      <c r="C1287" s="339"/>
      <c r="D1287" s="339"/>
      <c r="E1287" s="340">
        <v>468</v>
      </c>
      <c r="F1287" s="341">
        <v>2389.5641900000001</v>
      </c>
      <c r="G1287" s="342">
        <v>163.46985999999998</v>
      </c>
      <c r="H1287" s="342">
        <v>2553.0340499999998</v>
      </c>
      <c r="I1287" s="342">
        <v>44534.209600000002</v>
      </c>
      <c r="J1287" s="342">
        <v>7918.3990700000004</v>
      </c>
      <c r="K1287" s="342">
        <v>52452.608670000001</v>
      </c>
      <c r="L1287" s="342">
        <v>6965.9795899999999</v>
      </c>
      <c r="M1287" s="342">
        <v>1143.05825</v>
      </c>
      <c r="N1287" s="342">
        <v>8109.03784</v>
      </c>
      <c r="O1287" s="342">
        <v>63114.680560000001</v>
      </c>
      <c r="P1287" s="342">
        <v>35450.342929999999</v>
      </c>
      <c r="Q1287" s="342">
        <v>2612.2191699999998</v>
      </c>
      <c r="R1287" s="343">
        <v>38062.562100000003</v>
      </c>
    </row>
    <row r="1288" spans="1:18" s="313" customFormat="1">
      <c r="A1288" s="339"/>
      <c r="B1288" s="339"/>
      <c r="C1288" s="339"/>
      <c r="D1288" s="339"/>
      <c r="E1288" s="340">
        <v>278</v>
      </c>
      <c r="F1288" s="341">
        <v>21516.629379999998</v>
      </c>
      <c r="G1288" s="342">
        <v>1809.9702600000001</v>
      </c>
      <c r="H1288" s="342">
        <v>23326.59964</v>
      </c>
      <c r="I1288" s="342">
        <v>50108.888020000006</v>
      </c>
      <c r="J1288" s="342">
        <v>9447.3275299999987</v>
      </c>
      <c r="K1288" s="342">
        <v>59556.215549999994</v>
      </c>
      <c r="L1288" s="342">
        <v>23707.217679999998</v>
      </c>
      <c r="M1288" s="342">
        <v>7558.8859000000002</v>
      </c>
      <c r="N1288" s="342">
        <v>31266.103579999999</v>
      </c>
      <c r="O1288" s="342">
        <v>114148.91876999999</v>
      </c>
      <c r="P1288" s="342">
        <v>72795.255390000006</v>
      </c>
      <c r="Q1288" s="342">
        <v>7833.3303599999999</v>
      </c>
      <c r="R1288" s="343">
        <v>80628.585749999998</v>
      </c>
    </row>
    <row r="1289" spans="1:18" s="313" customFormat="1">
      <c r="A1289" s="339"/>
      <c r="B1289" s="339"/>
      <c r="C1289" s="339"/>
      <c r="D1289" s="339"/>
      <c r="E1289" s="340">
        <v>293</v>
      </c>
      <c r="F1289" s="341">
        <v>16646.316439999999</v>
      </c>
      <c r="G1289" s="342">
        <v>5295.4445800000003</v>
      </c>
      <c r="H1289" s="342">
        <v>21941.761019999998</v>
      </c>
      <c r="I1289" s="342">
        <v>38356.036110000001</v>
      </c>
      <c r="J1289" s="342">
        <v>7446.6591200000003</v>
      </c>
      <c r="K1289" s="342">
        <v>45802.695229999998</v>
      </c>
      <c r="L1289" s="342">
        <v>18098.30485</v>
      </c>
      <c r="M1289" s="342">
        <v>3300.6424099999999</v>
      </c>
      <c r="N1289" s="342">
        <v>21398.947260000001</v>
      </c>
      <c r="O1289" s="342">
        <v>89143.403510000004</v>
      </c>
      <c r="P1289" s="342">
        <v>77274.15131999999</v>
      </c>
      <c r="Q1289" s="342">
        <v>6619.6567599999998</v>
      </c>
      <c r="R1289" s="343">
        <v>83893.808080000003</v>
      </c>
    </row>
    <row r="1290" spans="1:18" s="313" customFormat="1">
      <c r="A1290" s="339"/>
      <c r="B1290" s="339"/>
      <c r="C1290" s="339"/>
      <c r="D1290" s="339"/>
      <c r="E1290" s="340">
        <v>339</v>
      </c>
      <c r="F1290" s="341">
        <v>5278.0925900000002</v>
      </c>
      <c r="G1290" s="342">
        <v>846.51729</v>
      </c>
      <c r="H1290" s="342">
        <v>6124.60988</v>
      </c>
      <c r="I1290" s="342">
        <v>39745.099820000003</v>
      </c>
      <c r="J1290" s="342">
        <v>5108.4393200000004</v>
      </c>
      <c r="K1290" s="342">
        <v>44853.539140000001</v>
      </c>
      <c r="L1290" s="342">
        <v>17957.055350000002</v>
      </c>
      <c r="M1290" s="342">
        <v>3025.0647899999999</v>
      </c>
      <c r="N1290" s="342">
        <v>20982.120139999999</v>
      </c>
      <c r="O1290" s="342">
        <v>71960.269159999996</v>
      </c>
      <c r="P1290" s="342">
        <v>56959.130960000002</v>
      </c>
      <c r="Q1290" s="342">
        <v>2064.0942800000003</v>
      </c>
      <c r="R1290" s="343">
        <v>59023.22524</v>
      </c>
    </row>
    <row r="1291" spans="1:18" s="313" customFormat="1">
      <c r="A1291" s="339"/>
      <c r="B1291" s="339"/>
      <c r="C1291" s="339"/>
      <c r="D1291" s="339"/>
      <c r="E1291" s="340">
        <v>386</v>
      </c>
      <c r="F1291" s="341">
        <v>7505.6298899999992</v>
      </c>
      <c r="G1291" s="342">
        <v>2328.5976000000001</v>
      </c>
      <c r="H1291" s="342">
        <v>9834.2274900000011</v>
      </c>
      <c r="I1291" s="342">
        <v>59349.670389999999</v>
      </c>
      <c r="J1291" s="342">
        <v>10411.758250000001</v>
      </c>
      <c r="K1291" s="342">
        <v>69761.428639999998</v>
      </c>
      <c r="L1291" s="342">
        <v>22162.614719999998</v>
      </c>
      <c r="M1291" s="342">
        <v>5264.6768099999999</v>
      </c>
      <c r="N1291" s="342">
        <v>27427.291530000002</v>
      </c>
      <c r="O1291" s="342">
        <v>107022.94765999999</v>
      </c>
      <c r="P1291" s="342">
        <v>83313.373319999999</v>
      </c>
      <c r="Q1291" s="342">
        <v>1474.42941</v>
      </c>
      <c r="R1291" s="343">
        <v>84787.80273000001</v>
      </c>
    </row>
    <row r="1292" spans="1:18" s="313" customFormat="1">
      <c r="A1292" s="339"/>
      <c r="B1292" s="339"/>
      <c r="C1292" s="339"/>
      <c r="D1292" s="334" t="s">
        <v>84</v>
      </c>
      <c r="E1292" s="335">
        <v>103</v>
      </c>
      <c r="F1292" s="336">
        <v>11276.714960000001</v>
      </c>
      <c r="G1292" s="337">
        <v>5444.7662499999997</v>
      </c>
      <c r="H1292" s="337">
        <v>16721.481210000002</v>
      </c>
      <c r="I1292" s="337">
        <v>60412.479789999998</v>
      </c>
      <c r="J1292" s="337">
        <v>7811.3211500000007</v>
      </c>
      <c r="K1292" s="337">
        <v>68223.800940000001</v>
      </c>
      <c r="L1292" s="337">
        <v>23586.459629999998</v>
      </c>
      <c r="M1292" s="337">
        <v>5474.4871499999999</v>
      </c>
      <c r="N1292" s="337">
        <v>29060.946780000002</v>
      </c>
      <c r="O1292" s="337">
        <v>114006.22893000001</v>
      </c>
      <c r="P1292" s="337">
        <v>122291.78634000001</v>
      </c>
      <c r="Q1292" s="337">
        <v>22815.27853</v>
      </c>
      <c r="R1292" s="338">
        <v>145107.06487</v>
      </c>
    </row>
    <row r="1293" spans="1:18" s="313" customFormat="1">
      <c r="A1293" s="339"/>
      <c r="B1293" s="339"/>
      <c r="C1293" s="339"/>
      <c r="D1293" s="339"/>
      <c r="E1293" s="340">
        <v>337</v>
      </c>
      <c r="F1293" s="341">
        <v>19992.83596</v>
      </c>
      <c r="G1293" s="342">
        <v>3114.0542500000001</v>
      </c>
      <c r="H1293" s="342">
        <v>23106.890210000001</v>
      </c>
      <c r="I1293" s="342">
        <v>42247.764609999998</v>
      </c>
      <c r="J1293" s="342">
        <v>12177.48185</v>
      </c>
      <c r="K1293" s="342">
        <v>54425.246460000002</v>
      </c>
      <c r="L1293" s="342">
        <v>19921.25938</v>
      </c>
      <c r="M1293" s="342">
        <v>3993.2737900000002</v>
      </c>
      <c r="N1293" s="342">
        <v>23914.533170000002</v>
      </c>
      <c r="O1293" s="342">
        <v>101446.66984</v>
      </c>
      <c r="P1293" s="342">
        <v>88375.385970000003</v>
      </c>
      <c r="Q1293" s="342">
        <v>11089.43758</v>
      </c>
      <c r="R1293" s="343">
        <v>99464.823550000001</v>
      </c>
    </row>
    <row r="1294" spans="1:18" s="313" customFormat="1">
      <c r="A1294" s="339"/>
      <c r="B1294" s="339"/>
      <c r="C1294" s="339"/>
      <c r="D1294" s="339"/>
      <c r="E1294" s="340">
        <v>395</v>
      </c>
      <c r="F1294" s="341">
        <v>6884.9422500000001</v>
      </c>
      <c r="G1294" s="342">
        <v>1185.1078400000001</v>
      </c>
      <c r="H1294" s="342">
        <v>8070.0500899999997</v>
      </c>
      <c r="I1294" s="342">
        <v>48171.723079999996</v>
      </c>
      <c r="J1294" s="342">
        <v>14302.01866</v>
      </c>
      <c r="K1294" s="342">
        <v>62473.741740000005</v>
      </c>
      <c r="L1294" s="342">
        <v>16434.186560000002</v>
      </c>
      <c r="M1294" s="342">
        <v>5329.3975199999995</v>
      </c>
      <c r="N1294" s="342">
        <v>21763.584079999997</v>
      </c>
      <c r="O1294" s="342">
        <v>92307.375910000002</v>
      </c>
      <c r="P1294" s="342">
        <v>132390.43807999999</v>
      </c>
      <c r="Q1294" s="342">
        <v>3977.1744600000002</v>
      </c>
      <c r="R1294" s="343">
        <v>136367.61254</v>
      </c>
    </row>
    <row r="1295" spans="1:18" s="313" customFormat="1">
      <c r="A1295" s="339"/>
      <c r="B1295" s="339"/>
      <c r="C1295" s="339"/>
      <c r="D1295" s="339"/>
      <c r="E1295" s="340">
        <v>302</v>
      </c>
      <c r="F1295" s="341">
        <v>8813.7994399999989</v>
      </c>
      <c r="G1295" s="342">
        <v>1898.0371299999999</v>
      </c>
      <c r="H1295" s="342">
        <v>10711.836569999999</v>
      </c>
      <c r="I1295" s="342">
        <v>37140.649279999998</v>
      </c>
      <c r="J1295" s="342">
        <v>9137.468859999999</v>
      </c>
      <c r="K1295" s="342">
        <v>46278.118139999999</v>
      </c>
      <c r="L1295" s="342">
        <v>15290.933529999998</v>
      </c>
      <c r="M1295" s="342">
        <v>4372.3302000000003</v>
      </c>
      <c r="N1295" s="342">
        <v>19663.263729999999</v>
      </c>
      <c r="O1295" s="342">
        <v>76653.218439999997</v>
      </c>
      <c r="P1295" s="342">
        <v>52048.552929999998</v>
      </c>
      <c r="Q1295" s="342">
        <v>1138.0088999999998</v>
      </c>
      <c r="R1295" s="343">
        <v>53186.561829999999</v>
      </c>
    </row>
    <row r="1296" spans="1:18" s="313" customFormat="1">
      <c r="A1296" s="339"/>
      <c r="B1296" s="339"/>
      <c r="C1296" s="339"/>
      <c r="D1296" s="334" t="s">
        <v>268</v>
      </c>
      <c r="E1296" s="335">
        <v>84</v>
      </c>
      <c r="F1296" s="336">
        <v>23298.158370000001</v>
      </c>
      <c r="G1296" s="337">
        <v>4238.1750000000002</v>
      </c>
      <c r="H1296" s="337">
        <v>27536.33337</v>
      </c>
      <c r="I1296" s="337">
        <v>62292.19137</v>
      </c>
      <c r="J1296" s="337">
        <v>18916.548460000002</v>
      </c>
      <c r="K1296" s="337">
        <v>81208.739829999991</v>
      </c>
      <c r="L1296" s="337">
        <v>19719.904480000001</v>
      </c>
      <c r="M1296" s="337">
        <v>5849.4036599999999</v>
      </c>
      <c r="N1296" s="337">
        <v>25569.308140000001</v>
      </c>
      <c r="O1296" s="337">
        <v>134314.38133999999</v>
      </c>
      <c r="P1296" s="337">
        <v>102408.16959</v>
      </c>
      <c r="Q1296" s="337">
        <v>11446.954800000001</v>
      </c>
      <c r="R1296" s="338">
        <v>113855.12439</v>
      </c>
    </row>
    <row r="1297" spans="1:18" s="313" customFormat="1">
      <c r="A1297" s="339"/>
      <c r="B1297" s="339"/>
      <c r="C1297" s="339"/>
      <c r="D1297" s="339"/>
      <c r="E1297" s="340">
        <v>91</v>
      </c>
      <c r="F1297" s="341">
        <v>14137.099340000001</v>
      </c>
      <c r="G1297" s="342">
        <v>4449.4831299999996</v>
      </c>
      <c r="H1297" s="342">
        <v>18586.582469999998</v>
      </c>
      <c r="I1297" s="342">
        <v>43294.540649999995</v>
      </c>
      <c r="J1297" s="342">
        <v>11327.23043</v>
      </c>
      <c r="K1297" s="342">
        <v>54621.771079999999</v>
      </c>
      <c r="L1297" s="342">
        <v>28134.26395</v>
      </c>
      <c r="M1297" s="342">
        <v>10723.341119999999</v>
      </c>
      <c r="N1297" s="342">
        <v>38857.605069999998</v>
      </c>
      <c r="O1297" s="342">
        <v>112065.95862</v>
      </c>
      <c r="P1297" s="342">
        <v>70055.875209999998</v>
      </c>
      <c r="Q1297" s="342">
        <v>3803.42328</v>
      </c>
      <c r="R1297" s="343">
        <v>73859.298490000001</v>
      </c>
    </row>
    <row r="1298" spans="1:18" s="313" customFormat="1">
      <c r="A1298" s="339"/>
      <c r="B1298" s="339"/>
      <c r="C1298" s="339"/>
      <c r="D1298" s="339"/>
      <c r="E1298" s="340">
        <v>208</v>
      </c>
      <c r="F1298" s="341">
        <v>8027.5410400000001</v>
      </c>
      <c r="G1298" s="342">
        <v>3681.82881</v>
      </c>
      <c r="H1298" s="342">
        <v>11709.369849999999</v>
      </c>
      <c r="I1298" s="342">
        <v>22954.515339999998</v>
      </c>
      <c r="J1298" s="342">
        <v>16193.946199999998</v>
      </c>
      <c r="K1298" s="342">
        <v>39148.461539999997</v>
      </c>
      <c r="L1298" s="342">
        <v>10693.79206</v>
      </c>
      <c r="M1298" s="342">
        <v>4009.4189000000001</v>
      </c>
      <c r="N1298" s="342">
        <v>14703.21096</v>
      </c>
      <c r="O1298" s="342">
        <v>65561.042350000003</v>
      </c>
      <c r="P1298" s="342">
        <v>156798.30093999999</v>
      </c>
      <c r="Q1298" s="342">
        <v>16752.653470000001</v>
      </c>
      <c r="R1298" s="343">
        <v>173550.95441000001</v>
      </c>
    </row>
    <row r="1299" spans="1:18" s="313" customFormat="1">
      <c r="A1299" s="339"/>
      <c r="B1299" s="339"/>
      <c r="C1299" s="339"/>
      <c r="D1299" s="339"/>
      <c r="E1299" s="340">
        <v>280</v>
      </c>
      <c r="F1299" s="341">
        <v>3772.5026800000001</v>
      </c>
      <c r="G1299" s="342">
        <v>1283.7498799999998</v>
      </c>
      <c r="H1299" s="342">
        <v>5056.2525599999999</v>
      </c>
      <c r="I1299" s="342">
        <v>25748.405750000002</v>
      </c>
      <c r="J1299" s="342">
        <v>5512.4305599999998</v>
      </c>
      <c r="K1299" s="342">
        <v>31260.836309999999</v>
      </c>
      <c r="L1299" s="342">
        <v>10284.203449999999</v>
      </c>
      <c r="M1299" s="342">
        <v>2068.7450199999998</v>
      </c>
      <c r="N1299" s="342">
        <v>12352.948470000001</v>
      </c>
      <c r="O1299" s="342">
        <v>48670.037340000003</v>
      </c>
      <c r="P1299" s="342">
        <v>41122.490740000001</v>
      </c>
      <c r="Q1299" s="342">
        <v>643.68736000000001</v>
      </c>
      <c r="R1299" s="343">
        <v>41766.178100000005</v>
      </c>
    </row>
    <row r="1300" spans="1:18" s="313" customFormat="1">
      <c r="A1300" s="339"/>
      <c r="B1300" s="339"/>
      <c r="C1300" s="339"/>
      <c r="D1300" s="339"/>
      <c r="E1300" s="340">
        <v>360</v>
      </c>
      <c r="F1300" s="341">
        <v>4427.7500300000002</v>
      </c>
      <c r="G1300" s="342">
        <v>3606.5624800000001</v>
      </c>
      <c r="H1300" s="342">
        <v>8034.3125099999997</v>
      </c>
      <c r="I1300" s="342">
        <v>23455.26957</v>
      </c>
      <c r="J1300" s="342">
        <v>6825.3575099999998</v>
      </c>
      <c r="K1300" s="342">
        <v>30280.627079999998</v>
      </c>
      <c r="L1300" s="342">
        <v>7821.2733600000001</v>
      </c>
      <c r="M1300" s="342">
        <v>2726.9988599999997</v>
      </c>
      <c r="N1300" s="342">
        <v>10548.272220000001</v>
      </c>
      <c r="O1300" s="342">
        <v>48863.211810000001</v>
      </c>
      <c r="P1300" s="342">
        <v>62059.272669999998</v>
      </c>
      <c r="Q1300" s="342">
        <v>4642.4247100000002</v>
      </c>
      <c r="R1300" s="343">
        <v>66701.697379999998</v>
      </c>
    </row>
    <row r="1301" spans="1:18" s="313" customFormat="1">
      <c r="A1301" s="339"/>
      <c r="B1301" s="339"/>
      <c r="C1301" s="339"/>
      <c r="D1301" s="334" t="s">
        <v>68</v>
      </c>
      <c r="E1301" s="335">
        <v>73</v>
      </c>
      <c r="F1301" s="336">
        <v>9604.4648200000011</v>
      </c>
      <c r="G1301" s="337">
        <v>3334.6962400000002</v>
      </c>
      <c r="H1301" s="337">
        <v>12939.16106</v>
      </c>
      <c r="I1301" s="337">
        <v>32925.229249999997</v>
      </c>
      <c r="J1301" s="337">
        <v>13243.936019999999</v>
      </c>
      <c r="K1301" s="337">
        <v>46169.165270000005</v>
      </c>
      <c r="L1301" s="337">
        <v>15906.50633</v>
      </c>
      <c r="M1301" s="337">
        <v>7796.9084899999998</v>
      </c>
      <c r="N1301" s="337">
        <v>23703.414820000002</v>
      </c>
      <c r="O1301" s="337">
        <v>82811.741150000002</v>
      </c>
      <c r="P1301" s="337">
        <v>86284.956099999996</v>
      </c>
      <c r="Q1301" s="337">
        <v>2284.2157900000002</v>
      </c>
      <c r="R1301" s="338">
        <v>88569.171889999998</v>
      </c>
    </row>
    <row r="1302" spans="1:18" s="313" customFormat="1">
      <c r="A1302" s="339"/>
      <c r="B1302" s="339"/>
      <c r="C1302" s="339"/>
      <c r="D1302" s="339"/>
      <c r="E1302" s="340">
        <v>76</v>
      </c>
      <c r="F1302" s="341">
        <v>14130.08592</v>
      </c>
      <c r="G1302" s="342">
        <v>13423.800369999999</v>
      </c>
      <c r="H1302" s="342">
        <v>27553.886289999999</v>
      </c>
      <c r="I1302" s="342">
        <v>93271.780379999997</v>
      </c>
      <c r="J1302" s="342">
        <v>37822.910429999996</v>
      </c>
      <c r="K1302" s="342">
        <v>131094.69081</v>
      </c>
      <c r="L1302" s="342">
        <v>48533.335330000002</v>
      </c>
      <c r="M1302" s="342">
        <v>32686.06897</v>
      </c>
      <c r="N1302" s="342">
        <v>81219.404299999995</v>
      </c>
      <c r="O1302" s="342">
        <v>239867.98140000002</v>
      </c>
      <c r="P1302" s="342">
        <v>185653.48036000002</v>
      </c>
      <c r="Q1302" s="342">
        <v>13222.9521</v>
      </c>
      <c r="R1302" s="343">
        <v>198876.43246000001</v>
      </c>
    </row>
    <row r="1303" spans="1:18" s="313" customFormat="1">
      <c r="A1303" s="339"/>
      <c r="B1303" s="339"/>
      <c r="C1303" s="339"/>
      <c r="D1303" s="339"/>
      <c r="E1303" s="340">
        <v>75</v>
      </c>
      <c r="F1303" s="341">
        <v>9860.2716600000003</v>
      </c>
      <c r="G1303" s="342">
        <v>5739.3747199999998</v>
      </c>
      <c r="H1303" s="342">
        <v>15599.64638</v>
      </c>
      <c r="I1303" s="342">
        <v>37075.335829999996</v>
      </c>
      <c r="J1303" s="342">
        <v>13146.378359999999</v>
      </c>
      <c r="K1303" s="342">
        <v>50221.714189999999</v>
      </c>
      <c r="L1303" s="342">
        <v>16251.45198</v>
      </c>
      <c r="M1303" s="342">
        <v>7730.1880999999994</v>
      </c>
      <c r="N1303" s="342">
        <v>23981.640079999997</v>
      </c>
      <c r="O1303" s="342">
        <v>89803.000650000002</v>
      </c>
      <c r="P1303" s="342">
        <v>82639.310790000003</v>
      </c>
      <c r="Q1303" s="342">
        <v>3995.2349199999999</v>
      </c>
      <c r="R1303" s="343">
        <v>86634.545709999991</v>
      </c>
    </row>
    <row r="1304" spans="1:18" s="313" customFormat="1">
      <c r="A1304" s="339"/>
      <c r="B1304" s="339"/>
      <c r="C1304" s="339"/>
      <c r="D1304" s="339"/>
      <c r="E1304" s="340">
        <v>212</v>
      </c>
      <c r="F1304" s="341">
        <v>3889.4701600000003</v>
      </c>
      <c r="G1304" s="342">
        <v>532.53859</v>
      </c>
      <c r="H1304" s="342">
        <v>4422.00875</v>
      </c>
      <c r="I1304" s="342">
        <v>44078.824489999999</v>
      </c>
      <c r="J1304" s="342">
        <v>10992.12708</v>
      </c>
      <c r="K1304" s="342">
        <v>55070.951569999997</v>
      </c>
      <c r="L1304" s="342">
        <v>14180.472089999999</v>
      </c>
      <c r="M1304" s="342">
        <v>9375.4960500000016</v>
      </c>
      <c r="N1304" s="342">
        <v>23555.968140000001</v>
      </c>
      <c r="O1304" s="342">
        <v>83048.928459999996</v>
      </c>
      <c r="P1304" s="342">
        <v>98598.305200000003</v>
      </c>
      <c r="Q1304" s="342">
        <v>4554.8839600000001</v>
      </c>
      <c r="R1304" s="343">
        <v>103153.18915999999</v>
      </c>
    </row>
    <row r="1305" spans="1:18" s="313" customFormat="1">
      <c r="A1305" s="339"/>
      <c r="B1305" s="339"/>
      <c r="C1305" s="339"/>
      <c r="D1305" s="339"/>
      <c r="E1305" s="340">
        <v>248</v>
      </c>
      <c r="F1305" s="341">
        <v>8509.3913400000001</v>
      </c>
      <c r="G1305" s="342">
        <v>8883.446460000001</v>
      </c>
      <c r="H1305" s="342">
        <v>17392.837800000001</v>
      </c>
      <c r="I1305" s="342">
        <v>38848.422039999998</v>
      </c>
      <c r="J1305" s="342">
        <v>13123.48156</v>
      </c>
      <c r="K1305" s="342">
        <v>51971.903600000005</v>
      </c>
      <c r="L1305" s="342">
        <v>26355.480829999997</v>
      </c>
      <c r="M1305" s="342">
        <v>9371.4513699999989</v>
      </c>
      <c r="N1305" s="342">
        <v>35726.932200000003</v>
      </c>
      <c r="O1305" s="342">
        <v>105091.67359999999</v>
      </c>
      <c r="P1305" s="342">
        <v>63229.762409999996</v>
      </c>
      <c r="Q1305" s="342">
        <v>4593.7120400000003</v>
      </c>
      <c r="R1305" s="343">
        <v>67823.474450000009</v>
      </c>
    </row>
    <row r="1306" spans="1:18" s="313" customFormat="1">
      <c r="A1306" s="339"/>
      <c r="B1306" s="339"/>
      <c r="C1306" s="339"/>
      <c r="D1306" s="339"/>
      <c r="E1306" s="340">
        <v>459</v>
      </c>
      <c r="F1306" s="341">
        <v>3518.24838</v>
      </c>
      <c r="G1306" s="342">
        <v>1141.55151</v>
      </c>
      <c r="H1306" s="342">
        <v>4659.7998899999993</v>
      </c>
      <c r="I1306" s="342">
        <v>23684.299329999998</v>
      </c>
      <c r="J1306" s="342">
        <v>9950.558289999999</v>
      </c>
      <c r="K1306" s="342">
        <v>33634.857619999995</v>
      </c>
      <c r="L1306" s="342">
        <v>12774.834269999999</v>
      </c>
      <c r="M1306" s="342">
        <v>8065.9773299999997</v>
      </c>
      <c r="N1306" s="342">
        <v>20840.811600000001</v>
      </c>
      <c r="O1306" s="342">
        <v>59135.469109999998</v>
      </c>
      <c r="P1306" s="342">
        <v>94615.001170000003</v>
      </c>
      <c r="Q1306" s="342">
        <v>7658.8720700000003</v>
      </c>
      <c r="R1306" s="343">
        <v>102273.87324</v>
      </c>
    </row>
    <row r="1307" spans="1:18" s="313" customFormat="1">
      <c r="A1307" s="339"/>
      <c r="B1307" s="339"/>
      <c r="C1307" s="339"/>
      <c r="D1307" s="339"/>
      <c r="E1307" s="340">
        <v>306</v>
      </c>
      <c r="F1307" s="341">
        <v>1157.7676000000001</v>
      </c>
      <c r="G1307" s="342">
        <v>0.67305999999999999</v>
      </c>
      <c r="H1307" s="342">
        <v>1158.44066</v>
      </c>
      <c r="I1307" s="342">
        <v>3376.2756400000003</v>
      </c>
      <c r="J1307" s="342">
        <v>996.82945999999993</v>
      </c>
      <c r="K1307" s="342">
        <v>4373.1050999999998</v>
      </c>
      <c r="L1307" s="342">
        <v>208.75964999999999</v>
      </c>
      <c r="M1307" s="342">
        <v>159.21554999999998</v>
      </c>
      <c r="N1307" s="342">
        <v>367.97520000000003</v>
      </c>
      <c r="O1307" s="342">
        <v>5899.5209599999998</v>
      </c>
      <c r="P1307" s="342">
        <v>2351.1064700000002</v>
      </c>
      <c r="Q1307" s="342">
        <v>208.31960999999998</v>
      </c>
      <c r="R1307" s="343">
        <v>2559.4260800000002</v>
      </c>
    </row>
    <row r="1308" spans="1:18" s="313" customFormat="1">
      <c r="A1308" s="339"/>
      <c r="B1308" s="339"/>
      <c r="C1308" s="339"/>
      <c r="D1308" s="339"/>
      <c r="E1308" s="340">
        <v>319</v>
      </c>
      <c r="F1308" s="341">
        <v>13176.962369999999</v>
      </c>
      <c r="G1308" s="342">
        <v>11636.247619999998</v>
      </c>
      <c r="H1308" s="342">
        <v>24813.209989999999</v>
      </c>
      <c r="I1308" s="342">
        <v>65861.490860000005</v>
      </c>
      <c r="J1308" s="342">
        <v>35781.874739999999</v>
      </c>
      <c r="K1308" s="342">
        <v>101643.36559999999</v>
      </c>
      <c r="L1308" s="342">
        <v>39743.960780000001</v>
      </c>
      <c r="M1308" s="342">
        <v>16803.697079999998</v>
      </c>
      <c r="N1308" s="342">
        <v>56547.657859999999</v>
      </c>
      <c r="O1308" s="342">
        <v>183004.23345</v>
      </c>
      <c r="P1308" s="342">
        <v>263980.74573999998</v>
      </c>
      <c r="Q1308" s="342">
        <v>26427.490559999998</v>
      </c>
      <c r="R1308" s="343">
        <v>290408.23629999999</v>
      </c>
    </row>
    <row r="1309" spans="1:18" s="313" customFormat="1">
      <c r="A1309" s="339"/>
      <c r="B1309" s="339"/>
      <c r="C1309" s="339"/>
      <c r="D1309" s="334" t="s">
        <v>83</v>
      </c>
      <c r="E1309" s="335">
        <v>31</v>
      </c>
      <c r="F1309" s="336">
        <v>34412.335850000003</v>
      </c>
      <c r="G1309" s="337">
        <v>27602.048039999998</v>
      </c>
      <c r="H1309" s="337">
        <v>62014.383889999997</v>
      </c>
      <c r="I1309" s="337">
        <v>103875.41965000001</v>
      </c>
      <c r="J1309" s="337">
        <v>30708.50114</v>
      </c>
      <c r="K1309" s="337">
        <v>134583.92079</v>
      </c>
      <c r="L1309" s="337">
        <v>35799.975159999995</v>
      </c>
      <c r="M1309" s="337">
        <v>21764.421589999998</v>
      </c>
      <c r="N1309" s="337">
        <v>57564.39675</v>
      </c>
      <c r="O1309" s="337">
        <v>254162.70143000002</v>
      </c>
      <c r="P1309" s="337">
        <v>155079.08216999998</v>
      </c>
      <c r="Q1309" s="337">
        <v>16363.620349999999</v>
      </c>
      <c r="R1309" s="338">
        <v>171442.70252000002</v>
      </c>
    </row>
    <row r="1310" spans="1:18" s="313" customFormat="1">
      <c r="A1310" s="339"/>
      <c r="B1310" s="339"/>
      <c r="C1310" s="339"/>
      <c r="D1310" s="339"/>
      <c r="E1310" s="340">
        <v>282</v>
      </c>
      <c r="F1310" s="341">
        <v>13367.24159</v>
      </c>
      <c r="G1310" s="342">
        <v>6059.15589</v>
      </c>
      <c r="H1310" s="342">
        <v>19426.39748</v>
      </c>
      <c r="I1310" s="342">
        <v>28926.949359999999</v>
      </c>
      <c r="J1310" s="342">
        <v>6527.9144299999998</v>
      </c>
      <c r="K1310" s="342">
        <v>35454.863789999996</v>
      </c>
      <c r="L1310" s="342">
        <v>10054.211880000001</v>
      </c>
      <c r="M1310" s="342">
        <v>3132.45289</v>
      </c>
      <c r="N1310" s="342">
        <v>13186.664769999999</v>
      </c>
      <c r="O1310" s="342">
        <v>68067.926040000006</v>
      </c>
      <c r="P1310" s="342">
        <v>78330.56498000001</v>
      </c>
      <c r="Q1310" s="342">
        <v>8376.1603200000009</v>
      </c>
      <c r="R1310" s="343">
        <v>86706.725299999991</v>
      </c>
    </row>
    <row r="1311" spans="1:18" s="313" customFormat="1">
      <c r="A1311" s="339"/>
      <c r="B1311" s="339"/>
      <c r="C1311" s="339"/>
      <c r="D1311" s="339"/>
      <c r="E1311" s="340">
        <v>412</v>
      </c>
      <c r="F1311" s="341">
        <v>22584.685289999998</v>
      </c>
      <c r="G1311" s="342">
        <v>5100.9132099999997</v>
      </c>
      <c r="H1311" s="342">
        <v>27685.5985</v>
      </c>
      <c r="I1311" s="342">
        <v>59309.944779999998</v>
      </c>
      <c r="J1311" s="342">
        <v>10049.189410000001</v>
      </c>
      <c r="K1311" s="342">
        <v>69359.134189999997</v>
      </c>
      <c r="L1311" s="342">
        <v>18940.091219999998</v>
      </c>
      <c r="M1311" s="342">
        <v>6217.5906699999996</v>
      </c>
      <c r="N1311" s="342">
        <v>25157.68189</v>
      </c>
      <c r="O1311" s="342">
        <v>122202.41458</v>
      </c>
      <c r="P1311" s="342">
        <v>90017.051599999992</v>
      </c>
      <c r="Q1311" s="342">
        <v>2125.8088399999997</v>
      </c>
      <c r="R1311" s="343">
        <v>92142.860440000004</v>
      </c>
    </row>
    <row r="1312" spans="1:18" s="313" customFormat="1">
      <c r="A1312" s="339"/>
      <c r="B1312" s="339"/>
      <c r="C1312" s="339"/>
      <c r="D1312" s="334" t="s">
        <v>69</v>
      </c>
      <c r="E1312" s="335">
        <v>77</v>
      </c>
      <c r="F1312" s="336">
        <v>21695.347170000001</v>
      </c>
      <c r="G1312" s="337">
        <v>13935.74992</v>
      </c>
      <c r="H1312" s="337">
        <v>35631.097090000003</v>
      </c>
      <c r="I1312" s="337">
        <v>41769.72507</v>
      </c>
      <c r="J1312" s="337">
        <v>23573.078969999999</v>
      </c>
      <c r="K1312" s="337">
        <v>65342.804040000003</v>
      </c>
      <c r="L1312" s="337">
        <v>19356.196550000001</v>
      </c>
      <c r="M1312" s="337">
        <v>14093.97932</v>
      </c>
      <c r="N1312" s="337">
        <v>33450.175869999999</v>
      </c>
      <c r="O1312" s="337">
        <v>134424.07699999999</v>
      </c>
      <c r="P1312" s="337">
        <v>89314.281589999999</v>
      </c>
      <c r="Q1312" s="337">
        <v>2650.4515099999999</v>
      </c>
      <c r="R1312" s="338">
        <v>91964.733099999998</v>
      </c>
    </row>
    <row r="1313" spans="1:18" s="313" customFormat="1">
      <c r="A1313" s="339"/>
      <c r="B1313" s="339"/>
      <c r="C1313" s="339"/>
      <c r="D1313" s="339"/>
      <c r="E1313" s="340">
        <v>79</v>
      </c>
      <c r="F1313" s="341">
        <v>25986.75661</v>
      </c>
      <c r="G1313" s="342">
        <v>21146.856520000001</v>
      </c>
      <c r="H1313" s="342">
        <v>47133.613130000005</v>
      </c>
      <c r="I1313" s="342">
        <v>35958.821759999999</v>
      </c>
      <c r="J1313" s="342">
        <v>26866.830959999999</v>
      </c>
      <c r="K1313" s="342">
        <v>62825.652719999998</v>
      </c>
      <c r="L1313" s="342">
        <v>16022.334560000001</v>
      </c>
      <c r="M1313" s="342">
        <v>15149.80306</v>
      </c>
      <c r="N1313" s="342">
        <v>31172.137620000001</v>
      </c>
      <c r="O1313" s="342">
        <v>141131.40346999999</v>
      </c>
      <c r="P1313" s="342">
        <v>114075.23566999999</v>
      </c>
      <c r="Q1313" s="342">
        <v>14655.696260000001</v>
      </c>
      <c r="R1313" s="343">
        <v>128730.93193000001</v>
      </c>
    </row>
    <row r="1314" spans="1:18" s="313" customFormat="1">
      <c r="A1314" s="339"/>
      <c r="B1314" s="339"/>
      <c r="C1314" s="339"/>
      <c r="D1314" s="339"/>
      <c r="E1314" s="340">
        <v>80</v>
      </c>
      <c r="F1314" s="341">
        <v>216444.44886999999</v>
      </c>
      <c r="G1314" s="342">
        <v>220359.43909</v>
      </c>
      <c r="H1314" s="342">
        <v>436803.88795999996</v>
      </c>
      <c r="I1314" s="342">
        <v>49564.775420000005</v>
      </c>
      <c r="J1314" s="342">
        <v>38964.514759999998</v>
      </c>
      <c r="K1314" s="342">
        <v>88529.290180000011</v>
      </c>
      <c r="L1314" s="342">
        <v>17165.33121</v>
      </c>
      <c r="M1314" s="342">
        <v>23480.60642</v>
      </c>
      <c r="N1314" s="342">
        <v>40645.93763</v>
      </c>
      <c r="O1314" s="342">
        <v>565979.11577000003</v>
      </c>
      <c r="P1314" s="342">
        <v>469234.04238999996</v>
      </c>
      <c r="Q1314" s="342">
        <v>599431.85777999996</v>
      </c>
      <c r="R1314" s="343">
        <v>1068665.90017</v>
      </c>
    </row>
    <row r="1315" spans="1:18" s="313" customFormat="1">
      <c r="A1315" s="339"/>
      <c r="B1315" s="339"/>
      <c r="C1315" s="339"/>
      <c r="D1315" s="339"/>
      <c r="E1315" s="340">
        <v>201</v>
      </c>
      <c r="F1315" s="341">
        <v>25961.280139999999</v>
      </c>
      <c r="G1315" s="342">
        <v>21727.039949999998</v>
      </c>
      <c r="H1315" s="342">
        <v>47688.320090000001</v>
      </c>
      <c r="I1315" s="342">
        <v>96494.055059999999</v>
      </c>
      <c r="J1315" s="342">
        <v>64463.699030000003</v>
      </c>
      <c r="K1315" s="342">
        <v>160957.75409</v>
      </c>
      <c r="L1315" s="342">
        <v>42002.268819999998</v>
      </c>
      <c r="M1315" s="342">
        <v>33933.122600000002</v>
      </c>
      <c r="N1315" s="342">
        <v>75935.39142</v>
      </c>
      <c r="O1315" s="342">
        <v>284581.4656</v>
      </c>
      <c r="P1315" s="342">
        <v>179907.22857000001</v>
      </c>
      <c r="Q1315" s="342">
        <v>17636.997219999997</v>
      </c>
      <c r="R1315" s="343">
        <v>197544.22579</v>
      </c>
    </row>
    <row r="1316" spans="1:18" s="313" customFormat="1">
      <c r="A1316" s="339"/>
      <c r="B1316" s="339"/>
      <c r="C1316" s="339"/>
      <c r="D1316" s="339"/>
      <c r="E1316" s="340">
        <v>215</v>
      </c>
      <c r="F1316" s="341">
        <v>16208.342699999999</v>
      </c>
      <c r="G1316" s="342">
        <v>6721.3607300000003</v>
      </c>
      <c r="H1316" s="342">
        <v>22929.703430000001</v>
      </c>
      <c r="I1316" s="342">
        <v>27722.136079999997</v>
      </c>
      <c r="J1316" s="342">
        <v>15647.68794</v>
      </c>
      <c r="K1316" s="342">
        <v>43369.82402</v>
      </c>
      <c r="L1316" s="342">
        <v>17770.84606</v>
      </c>
      <c r="M1316" s="342">
        <v>7253.4609500000006</v>
      </c>
      <c r="N1316" s="342">
        <v>25024.30701</v>
      </c>
      <c r="O1316" s="342">
        <v>91323.834459999998</v>
      </c>
      <c r="P1316" s="342">
        <v>83108.682920000007</v>
      </c>
      <c r="Q1316" s="342">
        <v>7353.5155500000001</v>
      </c>
      <c r="R1316" s="343">
        <v>90462.198470000003</v>
      </c>
    </row>
    <row r="1317" spans="1:18" s="313" customFormat="1">
      <c r="A1317" s="339"/>
      <c r="B1317" s="339"/>
      <c r="C1317" s="339"/>
      <c r="D1317" s="339"/>
      <c r="E1317" s="340">
        <v>351</v>
      </c>
      <c r="F1317" s="341">
        <v>26553.73459</v>
      </c>
      <c r="G1317" s="342">
        <v>34936.641770000002</v>
      </c>
      <c r="H1317" s="342">
        <v>61490.376360000002</v>
      </c>
      <c r="I1317" s="342">
        <v>56814.345229999999</v>
      </c>
      <c r="J1317" s="342">
        <v>53597.884840000006</v>
      </c>
      <c r="K1317" s="342">
        <v>110412.23006999999</v>
      </c>
      <c r="L1317" s="342">
        <v>23891.61202</v>
      </c>
      <c r="M1317" s="342">
        <v>19249.939010000002</v>
      </c>
      <c r="N1317" s="342">
        <v>43141.551030000002</v>
      </c>
      <c r="O1317" s="342">
        <v>215044.15746000002</v>
      </c>
      <c r="P1317" s="342">
        <v>127551.47662999999</v>
      </c>
      <c r="Q1317" s="342">
        <v>18561.447629999999</v>
      </c>
      <c r="R1317" s="343">
        <v>146112.92426</v>
      </c>
    </row>
    <row r="1318" spans="1:18" s="313" customFormat="1">
      <c r="A1318" s="339"/>
      <c r="B1318" s="339"/>
      <c r="C1318" s="339"/>
      <c r="D1318" s="339"/>
      <c r="E1318" s="340">
        <v>366</v>
      </c>
      <c r="F1318" s="341">
        <v>22369.731299999999</v>
      </c>
      <c r="G1318" s="342">
        <v>21041.778760000001</v>
      </c>
      <c r="H1318" s="342">
        <v>43411.510060000001</v>
      </c>
      <c r="I1318" s="342">
        <v>22955.651750000001</v>
      </c>
      <c r="J1318" s="342">
        <v>17357.270079999998</v>
      </c>
      <c r="K1318" s="342">
        <v>40312.921829999999</v>
      </c>
      <c r="L1318" s="342">
        <v>7156.6750000000002</v>
      </c>
      <c r="M1318" s="342">
        <v>12822.759189999999</v>
      </c>
      <c r="N1318" s="342">
        <v>19979.43419</v>
      </c>
      <c r="O1318" s="342">
        <v>103703.86607999999</v>
      </c>
      <c r="P1318" s="342">
        <v>73376.916319999989</v>
      </c>
      <c r="Q1318" s="342">
        <v>6537.4988800000001</v>
      </c>
      <c r="R1318" s="343">
        <v>79914.415200000003</v>
      </c>
    </row>
    <row r="1319" spans="1:18" s="313" customFormat="1">
      <c r="A1319" s="339"/>
      <c r="B1319" s="339"/>
      <c r="C1319" s="339"/>
      <c r="D1319" s="339"/>
      <c r="E1319" s="340">
        <v>374</v>
      </c>
      <c r="F1319" s="341">
        <v>10790.545390000001</v>
      </c>
      <c r="G1319" s="342">
        <v>10000.56767</v>
      </c>
      <c r="H1319" s="342">
        <v>20791.11306</v>
      </c>
      <c r="I1319" s="342">
        <v>33771.157599999999</v>
      </c>
      <c r="J1319" s="342">
        <v>23188.10456</v>
      </c>
      <c r="K1319" s="342">
        <v>56959.262159999998</v>
      </c>
      <c r="L1319" s="342">
        <v>12249.962079999999</v>
      </c>
      <c r="M1319" s="342">
        <v>10538.02051</v>
      </c>
      <c r="N1319" s="342">
        <v>22787.98259</v>
      </c>
      <c r="O1319" s="342">
        <v>100538.35781</v>
      </c>
      <c r="P1319" s="342">
        <v>136932.20971</v>
      </c>
      <c r="Q1319" s="342">
        <v>14280.88766</v>
      </c>
      <c r="R1319" s="343">
        <v>151213.09737</v>
      </c>
    </row>
    <row r="1320" spans="1:18" s="313" customFormat="1">
      <c r="A1320" s="339"/>
      <c r="B1320" s="339"/>
      <c r="C1320" s="339"/>
      <c r="D1320" s="339"/>
      <c r="E1320" s="340">
        <v>377</v>
      </c>
      <c r="F1320" s="341">
        <v>8682.7960700000003</v>
      </c>
      <c r="G1320" s="342">
        <v>4357.19164</v>
      </c>
      <c r="H1320" s="342">
        <v>13039.987710000001</v>
      </c>
      <c r="I1320" s="342">
        <v>48275.725689999999</v>
      </c>
      <c r="J1320" s="342">
        <v>17581.585640000001</v>
      </c>
      <c r="K1320" s="342">
        <v>65857.311329999997</v>
      </c>
      <c r="L1320" s="342">
        <v>22496.095809999999</v>
      </c>
      <c r="M1320" s="342">
        <v>10073.849920000001</v>
      </c>
      <c r="N1320" s="342">
        <v>32569.945729999999</v>
      </c>
      <c r="O1320" s="342">
        <v>111467.24476999999</v>
      </c>
      <c r="P1320" s="342">
        <v>93074.174870000003</v>
      </c>
      <c r="Q1320" s="342">
        <v>5602.7790500000001</v>
      </c>
      <c r="R1320" s="343">
        <v>98676.95392</v>
      </c>
    </row>
    <row r="1321" spans="1:18" s="313" customFormat="1">
      <c r="A1321" s="339"/>
      <c r="B1321" s="339"/>
      <c r="C1321" s="339"/>
      <c r="D1321" s="339"/>
      <c r="E1321" s="340">
        <v>379</v>
      </c>
      <c r="F1321" s="341">
        <v>26554.572190000003</v>
      </c>
      <c r="G1321" s="342">
        <v>54168.153969999999</v>
      </c>
      <c r="H1321" s="342">
        <v>80722.726159999991</v>
      </c>
      <c r="I1321" s="342">
        <v>69977.65823999999</v>
      </c>
      <c r="J1321" s="342">
        <v>181091.31719999999</v>
      </c>
      <c r="K1321" s="342">
        <v>251068.97544000001</v>
      </c>
      <c r="L1321" s="342">
        <v>147393.93634000001</v>
      </c>
      <c r="M1321" s="342">
        <v>322884.87033999996</v>
      </c>
      <c r="N1321" s="342">
        <v>470278.80667999998</v>
      </c>
      <c r="O1321" s="342">
        <v>802070.50827999995</v>
      </c>
      <c r="P1321" s="342">
        <v>34522.863429999998</v>
      </c>
      <c r="Q1321" s="342">
        <v>118337.35031000001</v>
      </c>
      <c r="R1321" s="343">
        <v>152860.21374000001</v>
      </c>
    </row>
    <row r="1322" spans="1:18" s="313" customFormat="1">
      <c r="A1322" s="339"/>
      <c r="B1322" s="339"/>
      <c r="C1322" s="339"/>
      <c r="D1322" s="339"/>
      <c r="E1322" s="340">
        <v>398</v>
      </c>
      <c r="F1322" s="341">
        <v>1.3178399999999999</v>
      </c>
      <c r="G1322" s="342">
        <v>57.928220000000003</v>
      </c>
      <c r="H1322" s="342">
        <v>59.24606</v>
      </c>
      <c r="I1322" s="342">
        <v>490.20051000000001</v>
      </c>
      <c r="J1322" s="342">
        <v>347.33362</v>
      </c>
      <c r="K1322" s="342">
        <v>837.53413</v>
      </c>
      <c r="L1322" s="342">
        <v>1801.6895900000002</v>
      </c>
      <c r="M1322" s="342">
        <v>238.92819</v>
      </c>
      <c r="N1322" s="342">
        <v>2040.61778</v>
      </c>
      <c r="O1322" s="342">
        <v>2937.39797</v>
      </c>
      <c r="P1322" s="342">
        <v>807.29878000000008</v>
      </c>
      <c r="Q1322" s="342">
        <v>829.50540999999998</v>
      </c>
      <c r="R1322" s="343">
        <v>1636.8041899999998</v>
      </c>
    </row>
    <row r="1323" spans="1:18" s="313" customFormat="1">
      <c r="A1323" s="339"/>
      <c r="B1323" s="339"/>
      <c r="C1323" s="339"/>
      <c r="D1323" s="339"/>
      <c r="E1323" s="340">
        <v>456</v>
      </c>
      <c r="F1323" s="341">
        <v>12584.095869999999</v>
      </c>
      <c r="G1323" s="342">
        <v>10266.451359999999</v>
      </c>
      <c r="H1323" s="342">
        <v>22850.54723</v>
      </c>
      <c r="I1323" s="342">
        <v>36798.577969999998</v>
      </c>
      <c r="J1323" s="342">
        <v>23804.210329999998</v>
      </c>
      <c r="K1323" s="342">
        <v>60602.7883</v>
      </c>
      <c r="L1323" s="342">
        <v>16962.536050000002</v>
      </c>
      <c r="M1323" s="342">
        <v>11228.330759999999</v>
      </c>
      <c r="N1323" s="342">
        <v>28190.86681</v>
      </c>
      <c r="O1323" s="342">
        <v>111644.20234</v>
      </c>
      <c r="P1323" s="342">
        <v>70951.565979999999</v>
      </c>
      <c r="Q1323" s="342">
        <v>2883.3710299999998</v>
      </c>
      <c r="R1323" s="343">
        <v>73834.937010000009</v>
      </c>
    </row>
    <row r="1324" spans="1:18" s="313" customFormat="1">
      <c r="A1324" s="339"/>
      <c r="B1324" s="339"/>
      <c r="C1324" s="339"/>
      <c r="D1324" s="339"/>
      <c r="E1324" s="340">
        <v>371</v>
      </c>
      <c r="F1324" s="341">
        <v>21353.25907</v>
      </c>
      <c r="G1324" s="342">
        <v>18829.371039999998</v>
      </c>
      <c r="H1324" s="342">
        <v>40182.630109999998</v>
      </c>
      <c r="I1324" s="342">
        <v>34646.048200000005</v>
      </c>
      <c r="J1324" s="342">
        <v>32547.198559999997</v>
      </c>
      <c r="K1324" s="342">
        <v>67193.246760000009</v>
      </c>
      <c r="L1324" s="342">
        <v>15293.371070000001</v>
      </c>
      <c r="M1324" s="342">
        <v>11988.8686</v>
      </c>
      <c r="N1324" s="342">
        <v>27282.239670000003</v>
      </c>
      <c r="O1324" s="342">
        <v>134658.11653999999</v>
      </c>
      <c r="P1324" s="342">
        <v>99665.169069999989</v>
      </c>
      <c r="Q1324" s="342">
        <v>12364.595529999999</v>
      </c>
      <c r="R1324" s="343">
        <v>112029.76459999999</v>
      </c>
    </row>
    <row r="1325" spans="1:18" s="313" customFormat="1">
      <c r="A1325" s="339"/>
      <c r="B1325" s="339"/>
      <c r="C1325" s="339"/>
      <c r="D1325" s="339"/>
      <c r="E1325" s="340">
        <v>375</v>
      </c>
      <c r="F1325" s="341">
        <v>9309.6290399999998</v>
      </c>
      <c r="G1325" s="342">
        <v>6476.1120000000001</v>
      </c>
      <c r="H1325" s="342">
        <v>15785.741039999999</v>
      </c>
      <c r="I1325" s="342">
        <v>30114.644239999998</v>
      </c>
      <c r="J1325" s="342">
        <v>22809.021210000003</v>
      </c>
      <c r="K1325" s="342">
        <v>52923.66545</v>
      </c>
      <c r="L1325" s="342">
        <v>13349.25942</v>
      </c>
      <c r="M1325" s="342">
        <v>11395.80997</v>
      </c>
      <c r="N1325" s="342">
        <v>24745.069390000001</v>
      </c>
      <c r="O1325" s="342">
        <v>93454.475879999998</v>
      </c>
      <c r="P1325" s="342">
        <v>77241.723150000005</v>
      </c>
      <c r="Q1325" s="342">
        <v>17710.4313</v>
      </c>
      <c r="R1325" s="343">
        <v>94952.154450000002</v>
      </c>
    </row>
    <row r="1326" spans="1:18" s="313" customFormat="1">
      <c r="A1326" s="339"/>
      <c r="B1326" s="339"/>
      <c r="C1326" s="339"/>
      <c r="D1326" s="339"/>
      <c r="E1326" s="340">
        <v>385</v>
      </c>
      <c r="F1326" s="341">
        <v>25094.807390000002</v>
      </c>
      <c r="G1326" s="342">
        <v>9148.2951899999989</v>
      </c>
      <c r="H1326" s="342">
        <v>34243.102579999999</v>
      </c>
      <c r="I1326" s="342">
        <v>27547.784449999999</v>
      </c>
      <c r="J1326" s="342">
        <v>17665.8776</v>
      </c>
      <c r="K1326" s="342">
        <v>45213.662049999999</v>
      </c>
      <c r="L1326" s="342">
        <v>8735.1816899999994</v>
      </c>
      <c r="M1326" s="342">
        <v>9960.6622799999986</v>
      </c>
      <c r="N1326" s="342">
        <v>18695.843969999998</v>
      </c>
      <c r="O1326" s="342">
        <v>98152.608599999992</v>
      </c>
      <c r="P1326" s="342">
        <v>211017.10775</v>
      </c>
      <c r="Q1326" s="342">
        <v>20025.51944</v>
      </c>
      <c r="R1326" s="343">
        <v>231042.62719</v>
      </c>
    </row>
    <row r="1327" spans="1:18" s="313" customFormat="1">
      <c r="A1327" s="339"/>
      <c r="B1327" s="339"/>
      <c r="C1327" s="339"/>
      <c r="D1327" s="339"/>
      <c r="E1327" s="340">
        <v>271</v>
      </c>
      <c r="F1327" s="341">
        <v>94462.67022</v>
      </c>
      <c r="G1327" s="342">
        <v>14949.93174</v>
      </c>
      <c r="H1327" s="342">
        <v>109412.60196</v>
      </c>
      <c r="I1327" s="342">
        <v>71513.885699999999</v>
      </c>
      <c r="J1327" s="342">
        <v>39568.936590000005</v>
      </c>
      <c r="K1327" s="342">
        <v>111082.82229000001</v>
      </c>
      <c r="L1327" s="342">
        <v>33915.005079999995</v>
      </c>
      <c r="M1327" s="342">
        <v>19164.179780000002</v>
      </c>
      <c r="N1327" s="342">
        <v>53079.184860000001</v>
      </c>
      <c r="O1327" s="342">
        <v>273574.60911000002</v>
      </c>
      <c r="P1327" s="342">
        <v>168036.65803999998</v>
      </c>
      <c r="Q1327" s="342">
        <v>26957.727850000003</v>
      </c>
      <c r="R1327" s="343">
        <v>194994.38588999998</v>
      </c>
    </row>
    <row r="1328" spans="1:18" s="313" customFormat="1">
      <c r="A1328" s="339"/>
      <c r="B1328" s="339"/>
      <c r="C1328" s="339"/>
      <c r="D1328" s="334" t="s">
        <v>86</v>
      </c>
      <c r="E1328" s="335">
        <v>334</v>
      </c>
      <c r="F1328" s="336">
        <v>20400.930899999999</v>
      </c>
      <c r="G1328" s="337">
        <v>3676.4718700000003</v>
      </c>
      <c r="H1328" s="337">
        <v>24077.402770000001</v>
      </c>
      <c r="I1328" s="337">
        <v>45794.724990000002</v>
      </c>
      <c r="J1328" s="337">
        <v>7489.5521200000003</v>
      </c>
      <c r="K1328" s="337">
        <v>53284.277110000003</v>
      </c>
      <c r="L1328" s="337">
        <v>12656.18093</v>
      </c>
      <c r="M1328" s="337">
        <v>2216.0634100000002</v>
      </c>
      <c r="N1328" s="337">
        <v>14872.244339999999</v>
      </c>
      <c r="O1328" s="337">
        <v>92233.924220000001</v>
      </c>
      <c r="P1328" s="337">
        <v>96750.231520000001</v>
      </c>
      <c r="Q1328" s="337">
        <v>1232.78116</v>
      </c>
      <c r="R1328" s="338">
        <v>97983.012680000014</v>
      </c>
    </row>
    <row r="1329" spans="1:18" s="313" customFormat="1">
      <c r="A1329" s="339"/>
      <c r="B1329" s="339"/>
      <c r="C1329" s="339"/>
      <c r="D1329" s="339"/>
      <c r="E1329" s="340">
        <v>294</v>
      </c>
      <c r="F1329" s="341">
        <v>9939.7090100000005</v>
      </c>
      <c r="G1329" s="342">
        <v>2256.4468500000003</v>
      </c>
      <c r="H1329" s="342">
        <v>12196.155859999999</v>
      </c>
      <c r="I1329" s="342">
        <v>56548.436909999997</v>
      </c>
      <c r="J1329" s="342">
        <v>7760.9243699999997</v>
      </c>
      <c r="K1329" s="342">
        <v>64309.361280000005</v>
      </c>
      <c r="L1329" s="342">
        <v>24407.028170000001</v>
      </c>
      <c r="M1329" s="342">
        <v>6160.4971999999998</v>
      </c>
      <c r="N1329" s="342">
        <v>30567.525369999999</v>
      </c>
      <c r="O1329" s="342">
        <v>107073.04251</v>
      </c>
      <c r="P1329" s="342">
        <v>63121.002260000001</v>
      </c>
      <c r="Q1329" s="342">
        <v>2484.9080099999996</v>
      </c>
      <c r="R1329" s="343">
        <v>65605.910270000008</v>
      </c>
    </row>
    <row r="1330" spans="1:18" s="313" customFormat="1">
      <c r="A1330" s="339"/>
      <c r="B1330" s="339"/>
      <c r="C1330" s="339"/>
      <c r="D1330" s="339"/>
      <c r="E1330" s="340">
        <v>440</v>
      </c>
      <c r="F1330" s="341">
        <v>8889.4211099999993</v>
      </c>
      <c r="G1330" s="342">
        <v>2256.2594599999998</v>
      </c>
      <c r="H1330" s="342">
        <v>11145.68057</v>
      </c>
      <c r="I1330" s="342">
        <v>43526.998369999994</v>
      </c>
      <c r="J1330" s="342">
        <v>6687.0344999999998</v>
      </c>
      <c r="K1330" s="342">
        <v>50214.032869999995</v>
      </c>
      <c r="L1330" s="342">
        <v>11396.208119999999</v>
      </c>
      <c r="M1330" s="342">
        <v>3371.89822</v>
      </c>
      <c r="N1330" s="342">
        <v>14768.10634</v>
      </c>
      <c r="O1330" s="342">
        <v>76127.819780000005</v>
      </c>
      <c r="P1330" s="342">
        <v>93884.641109999997</v>
      </c>
      <c r="Q1330" s="342">
        <v>2190.0792299999998</v>
      </c>
      <c r="R1330" s="343">
        <v>96074.72034</v>
      </c>
    </row>
    <row r="1331" spans="1:18" s="313" customFormat="1">
      <c r="A1331" s="339"/>
      <c r="B1331" s="339"/>
      <c r="C1331" s="339"/>
      <c r="D1331" s="334" t="s">
        <v>269</v>
      </c>
      <c r="E1331" s="335">
        <v>94</v>
      </c>
      <c r="F1331" s="336">
        <v>11207.591109999999</v>
      </c>
      <c r="G1331" s="337">
        <v>10992.632509999999</v>
      </c>
      <c r="H1331" s="337">
        <v>22200.223620000001</v>
      </c>
      <c r="I1331" s="337">
        <v>57449.79535</v>
      </c>
      <c r="J1331" s="337">
        <v>7298.73639</v>
      </c>
      <c r="K1331" s="337">
        <v>64748.531739999999</v>
      </c>
      <c r="L1331" s="337">
        <v>18974.371370000001</v>
      </c>
      <c r="M1331" s="337">
        <v>5915.4932699999999</v>
      </c>
      <c r="N1331" s="337">
        <v>24889.86464</v>
      </c>
      <c r="O1331" s="337">
        <v>111838.62</v>
      </c>
      <c r="P1331" s="337">
        <v>88009.273709999994</v>
      </c>
      <c r="Q1331" s="337">
        <v>2928.62158</v>
      </c>
      <c r="R1331" s="338">
        <v>90937.89529</v>
      </c>
    </row>
    <row r="1332" spans="1:18" s="313" customFormat="1">
      <c r="A1332" s="339"/>
      <c r="B1332" s="339"/>
      <c r="C1332" s="339"/>
      <c r="D1332" s="334" t="s">
        <v>77</v>
      </c>
      <c r="E1332" s="335">
        <v>347</v>
      </c>
      <c r="F1332" s="336">
        <v>13089.80105</v>
      </c>
      <c r="G1332" s="337">
        <v>4631.2410899999995</v>
      </c>
      <c r="H1332" s="337">
        <v>17721.042140000001</v>
      </c>
      <c r="I1332" s="337">
        <v>81479.050959999993</v>
      </c>
      <c r="J1332" s="337">
        <v>15050.67742</v>
      </c>
      <c r="K1332" s="337">
        <v>96529.72838</v>
      </c>
      <c r="L1332" s="337">
        <v>46106.569600000003</v>
      </c>
      <c r="M1332" s="337">
        <v>17031.25664</v>
      </c>
      <c r="N1332" s="337">
        <v>63137.826240000002</v>
      </c>
      <c r="O1332" s="337">
        <v>177388.59675999999</v>
      </c>
      <c r="P1332" s="337">
        <v>80943.044629999989</v>
      </c>
      <c r="Q1332" s="337">
        <v>2238.2077100000001</v>
      </c>
      <c r="R1332" s="338">
        <v>83181.252340000006</v>
      </c>
    </row>
    <row r="1333" spans="1:18" s="313" customFormat="1">
      <c r="A1333" s="339"/>
      <c r="B1333" s="339"/>
      <c r="C1333" s="339"/>
      <c r="D1333" s="339"/>
      <c r="E1333" s="340">
        <v>273</v>
      </c>
      <c r="F1333" s="341">
        <v>172714.46506000002</v>
      </c>
      <c r="G1333" s="342">
        <v>78611.492370000007</v>
      </c>
      <c r="H1333" s="342">
        <v>251325.95743000001</v>
      </c>
      <c r="I1333" s="342">
        <v>104732.80879000001</v>
      </c>
      <c r="J1333" s="342">
        <v>34492.508600000001</v>
      </c>
      <c r="K1333" s="342">
        <v>139225.31738999998</v>
      </c>
      <c r="L1333" s="342">
        <v>46684.814810000003</v>
      </c>
      <c r="M1333" s="342">
        <v>22220.825489999999</v>
      </c>
      <c r="N1333" s="342">
        <v>68905.640299999999</v>
      </c>
      <c r="O1333" s="342">
        <v>459456.91512000002</v>
      </c>
      <c r="P1333" s="342">
        <v>365951.56594</v>
      </c>
      <c r="Q1333" s="342">
        <v>290812.09002999996</v>
      </c>
      <c r="R1333" s="343">
        <v>656763.65597000008</v>
      </c>
    </row>
    <row r="1334" spans="1:18" s="313" customFormat="1">
      <c r="A1334" s="339"/>
      <c r="B1334" s="339"/>
      <c r="C1334" s="339"/>
      <c r="D1334" s="339"/>
      <c r="E1334" s="340">
        <v>308</v>
      </c>
      <c r="F1334" s="341">
        <v>8440.7068500000005</v>
      </c>
      <c r="G1334" s="342">
        <v>2888.1747799999998</v>
      </c>
      <c r="H1334" s="342">
        <v>11328.881630000002</v>
      </c>
      <c r="I1334" s="342">
        <v>48392.593829999998</v>
      </c>
      <c r="J1334" s="342">
        <v>8239.768320000001</v>
      </c>
      <c r="K1334" s="342">
        <v>56632.362150000001</v>
      </c>
      <c r="L1334" s="342">
        <v>16555.651330000001</v>
      </c>
      <c r="M1334" s="342">
        <v>3911.9476400000003</v>
      </c>
      <c r="N1334" s="342">
        <v>20467.598969999999</v>
      </c>
      <c r="O1334" s="342">
        <v>88428.842749999996</v>
      </c>
      <c r="P1334" s="342">
        <v>51609.072500000002</v>
      </c>
      <c r="Q1334" s="342">
        <v>1779.28908</v>
      </c>
      <c r="R1334" s="343">
        <v>53388.361579999997</v>
      </c>
    </row>
    <row r="1335" spans="1:18" s="313" customFormat="1">
      <c r="A1335" s="339"/>
      <c r="B1335" s="339"/>
      <c r="C1335" s="339"/>
      <c r="D1335" s="339"/>
      <c r="E1335" s="340">
        <v>429</v>
      </c>
      <c r="F1335" s="341">
        <v>71.064750000000004</v>
      </c>
      <c r="G1335" s="342">
        <v>6.4000000000000005E-4</v>
      </c>
      <c r="H1335" s="342">
        <v>71.065389999999994</v>
      </c>
      <c r="I1335" s="342">
        <v>9622.7214700000004</v>
      </c>
      <c r="J1335" s="342">
        <v>1143.3947800000001</v>
      </c>
      <c r="K1335" s="342">
        <v>10766.116249999999</v>
      </c>
      <c r="L1335" s="342">
        <v>1508.95381</v>
      </c>
      <c r="M1335" s="342">
        <v>299.28552000000002</v>
      </c>
      <c r="N1335" s="342">
        <v>1808.2393300000001</v>
      </c>
      <c r="O1335" s="342">
        <v>12645.420970000001</v>
      </c>
      <c r="P1335" s="342">
        <v>8939.0234799999998</v>
      </c>
      <c r="Q1335" s="342">
        <v>107.48683</v>
      </c>
      <c r="R1335" s="343">
        <v>9046.5103099999997</v>
      </c>
    </row>
    <row r="1336" spans="1:18" s="313" customFormat="1">
      <c r="A1336" s="339"/>
      <c r="B1336" s="339"/>
      <c r="C1336" s="339"/>
      <c r="D1336" s="334" t="s">
        <v>53</v>
      </c>
      <c r="E1336" s="335">
        <v>35</v>
      </c>
      <c r="F1336" s="336">
        <v>12399.35709</v>
      </c>
      <c r="G1336" s="337">
        <v>3639.0143800000001</v>
      </c>
      <c r="H1336" s="337">
        <v>16038.37147</v>
      </c>
      <c r="I1336" s="337">
        <v>32316.89962</v>
      </c>
      <c r="J1336" s="337">
        <v>11594.569099999999</v>
      </c>
      <c r="K1336" s="337">
        <v>43911.468719999997</v>
      </c>
      <c r="L1336" s="337">
        <v>13395.381009999999</v>
      </c>
      <c r="M1336" s="337">
        <v>6158.5465899999999</v>
      </c>
      <c r="N1336" s="337">
        <v>19553.927600000003</v>
      </c>
      <c r="O1336" s="337">
        <v>79503.767790000013</v>
      </c>
      <c r="P1336" s="337">
        <v>87766.359500000006</v>
      </c>
      <c r="Q1336" s="337">
        <v>3020.83329</v>
      </c>
      <c r="R1336" s="338">
        <v>90787.192790000001</v>
      </c>
    </row>
    <row r="1337" spans="1:18" s="313" customFormat="1">
      <c r="A1337" s="339"/>
      <c r="B1337" s="339"/>
      <c r="C1337" s="339"/>
      <c r="D1337" s="339"/>
      <c r="E1337" s="340">
        <v>36</v>
      </c>
      <c r="F1337" s="341">
        <v>12954.553029999999</v>
      </c>
      <c r="G1337" s="342">
        <v>13872.48357</v>
      </c>
      <c r="H1337" s="342">
        <v>26827.036600000003</v>
      </c>
      <c r="I1337" s="342">
        <v>49677.794979999999</v>
      </c>
      <c r="J1337" s="342">
        <v>16300.32171</v>
      </c>
      <c r="K1337" s="342">
        <v>65978.116689999995</v>
      </c>
      <c r="L1337" s="342">
        <v>18727.194230000001</v>
      </c>
      <c r="M1337" s="342">
        <v>8985.1365999999998</v>
      </c>
      <c r="N1337" s="342">
        <v>27712.330829999999</v>
      </c>
      <c r="O1337" s="342">
        <v>120517.48412000001</v>
      </c>
      <c r="P1337" s="342">
        <v>86477.970560000002</v>
      </c>
      <c r="Q1337" s="342">
        <v>16498.89241</v>
      </c>
      <c r="R1337" s="343">
        <v>102976.86297</v>
      </c>
    </row>
    <row r="1338" spans="1:18" s="313" customFormat="1">
      <c r="A1338" s="339"/>
      <c r="B1338" s="339"/>
      <c r="C1338" s="339"/>
      <c r="D1338" s="339"/>
      <c r="E1338" s="340">
        <v>37</v>
      </c>
      <c r="F1338" s="341">
        <v>11141.120150000001</v>
      </c>
      <c r="G1338" s="342">
        <v>3989.6926699999999</v>
      </c>
      <c r="H1338" s="342">
        <v>15130.812820000001</v>
      </c>
      <c r="I1338" s="342">
        <v>40102.982530000001</v>
      </c>
      <c r="J1338" s="342">
        <v>14726.95507</v>
      </c>
      <c r="K1338" s="342">
        <v>54829.937600000005</v>
      </c>
      <c r="L1338" s="342">
        <v>21759.964210000002</v>
      </c>
      <c r="M1338" s="342">
        <v>7207.1081900000008</v>
      </c>
      <c r="N1338" s="342">
        <v>28967.072399999997</v>
      </c>
      <c r="O1338" s="342">
        <v>98927.822819999987</v>
      </c>
      <c r="P1338" s="342">
        <v>95502.407720000003</v>
      </c>
      <c r="Q1338" s="342">
        <v>5430.88184</v>
      </c>
      <c r="R1338" s="343">
        <v>100933.28956</v>
      </c>
    </row>
    <row r="1339" spans="1:18" s="313" customFormat="1">
      <c r="A1339" s="339"/>
      <c r="B1339" s="339"/>
      <c r="C1339" s="339"/>
      <c r="D1339" s="334" t="s">
        <v>270</v>
      </c>
      <c r="E1339" s="335">
        <v>117</v>
      </c>
      <c r="F1339" s="336">
        <v>11525.528769999999</v>
      </c>
      <c r="G1339" s="337">
        <v>9093.6548899999998</v>
      </c>
      <c r="H1339" s="337">
        <v>20619.183659999999</v>
      </c>
      <c r="I1339" s="337">
        <v>40630.39963</v>
      </c>
      <c r="J1339" s="337">
        <v>19970.657600000002</v>
      </c>
      <c r="K1339" s="337">
        <v>60601.057229999999</v>
      </c>
      <c r="L1339" s="337">
        <v>25892.869719999999</v>
      </c>
      <c r="M1339" s="337">
        <v>17062.47263</v>
      </c>
      <c r="N1339" s="337">
        <v>42955.342349999999</v>
      </c>
      <c r="O1339" s="337">
        <v>124175.58323999999</v>
      </c>
      <c r="P1339" s="337">
        <v>153126.94403000001</v>
      </c>
      <c r="Q1339" s="337">
        <v>10094.22373</v>
      </c>
      <c r="R1339" s="338">
        <v>163221.16775999998</v>
      </c>
    </row>
    <row r="1340" spans="1:18" s="313" customFormat="1">
      <c r="A1340" s="339"/>
      <c r="B1340" s="339"/>
      <c r="C1340" s="339"/>
      <c r="D1340" s="339"/>
      <c r="E1340" s="340">
        <v>221</v>
      </c>
      <c r="F1340" s="341">
        <v>16439.665730000001</v>
      </c>
      <c r="G1340" s="342">
        <v>5267.4456900000005</v>
      </c>
      <c r="H1340" s="342">
        <v>21707.111420000001</v>
      </c>
      <c r="I1340" s="342">
        <v>57414.701950000002</v>
      </c>
      <c r="J1340" s="342">
        <v>28171.93504</v>
      </c>
      <c r="K1340" s="342">
        <v>85586.636989999999</v>
      </c>
      <c r="L1340" s="342">
        <v>18023.530149999999</v>
      </c>
      <c r="M1340" s="342">
        <v>11477.961300000001</v>
      </c>
      <c r="N1340" s="342">
        <v>29501.491449999998</v>
      </c>
      <c r="O1340" s="342">
        <v>136795.23986</v>
      </c>
      <c r="P1340" s="342">
        <v>210844.13759999999</v>
      </c>
      <c r="Q1340" s="342">
        <v>6592.2994600000002</v>
      </c>
      <c r="R1340" s="343">
        <v>217436.43706</v>
      </c>
    </row>
    <row r="1341" spans="1:18" s="313" customFormat="1">
      <c r="A1341" s="339"/>
      <c r="B1341" s="339"/>
      <c r="C1341" s="339"/>
      <c r="D1341" s="339"/>
      <c r="E1341" s="340">
        <v>236</v>
      </c>
      <c r="F1341" s="341">
        <v>43145.709229999993</v>
      </c>
      <c r="G1341" s="342">
        <v>22181.043949999999</v>
      </c>
      <c r="H1341" s="342">
        <v>65326.75318</v>
      </c>
      <c r="I1341" s="342">
        <v>26356.52493</v>
      </c>
      <c r="J1341" s="342">
        <v>8916.7387799999997</v>
      </c>
      <c r="K1341" s="342">
        <v>35273.263709999999</v>
      </c>
      <c r="L1341" s="342">
        <v>12088.631720000001</v>
      </c>
      <c r="M1341" s="342">
        <v>7693.7550700000002</v>
      </c>
      <c r="N1341" s="342">
        <v>19782.38679</v>
      </c>
      <c r="O1341" s="342">
        <v>120382.40368</v>
      </c>
      <c r="P1341" s="342">
        <v>143060.98337999999</v>
      </c>
      <c r="Q1341" s="342">
        <v>4862.1869800000004</v>
      </c>
      <c r="R1341" s="343">
        <v>147923.17036000002</v>
      </c>
    </row>
    <row r="1342" spans="1:18" s="313" customFormat="1">
      <c r="A1342" s="339"/>
      <c r="B1342" s="339"/>
      <c r="C1342" s="339"/>
      <c r="D1342" s="334" t="s">
        <v>54</v>
      </c>
      <c r="E1342" s="335">
        <v>38</v>
      </c>
      <c r="F1342" s="336">
        <v>10539.347539999999</v>
      </c>
      <c r="G1342" s="337">
        <v>3881.68442</v>
      </c>
      <c r="H1342" s="337">
        <v>14421.03196</v>
      </c>
      <c r="I1342" s="337">
        <v>40170.169580000002</v>
      </c>
      <c r="J1342" s="337">
        <v>6617.9185599999992</v>
      </c>
      <c r="K1342" s="337">
        <v>46788.08814</v>
      </c>
      <c r="L1342" s="337">
        <v>16338.545990000001</v>
      </c>
      <c r="M1342" s="337">
        <v>5737.4670900000001</v>
      </c>
      <c r="N1342" s="337">
        <v>22076.013079999997</v>
      </c>
      <c r="O1342" s="337">
        <v>83285.133180000004</v>
      </c>
      <c r="P1342" s="337">
        <v>128539.11410999999</v>
      </c>
      <c r="Q1342" s="337">
        <v>4231.4315700000006</v>
      </c>
      <c r="R1342" s="338">
        <v>132770.54568000001</v>
      </c>
    </row>
    <row r="1343" spans="1:18" s="313" customFormat="1">
      <c r="A1343" s="339"/>
      <c r="B1343" s="339"/>
      <c r="C1343" s="339"/>
      <c r="D1343" s="339"/>
      <c r="E1343" s="340">
        <v>39</v>
      </c>
      <c r="F1343" s="341">
        <v>8977.5591700000004</v>
      </c>
      <c r="G1343" s="342">
        <v>4588.4893899999997</v>
      </c>
      <c r="H1343" s="342">
        <v>13566.048560000001</v>
      </c>
      <c r="I1343" s="342">
        <v>33100.250999999997</v>
      </c>
      <c r="J1343" s="342">
        <v>9199.8800800000008</v>
      </c>
      <c r="K1343" s="342">
        <v>42300.131079999999</v>
      </c>
      <c r="L1343" s="342">
        <v>17489.97</v>
      </c>
      <c r="M1343" s="342">
        <v>4745.2050899999995</v>
      </c>
      <c r="N1343" s="342">
        <v>22235.175090000001</v>
      </c>
      <c r="O1343" s="342">
        <v>78101.354730000006</v>
      </c>
      <c r="P1343" s="342">
        <v>80891.438469999994</v>
      </c>
      <c r="Q1343" s="342">
        <v>2906.35608</v>
      </c>
      <c r="R1343" s="343">
        <v>83797.794549999991</v>
      </c>
    </row>
    <row r="1344" spans="1:18" s="313" customFormat="1">
      <c r="A1344" s="339"/>
      <c r="B1344" s="339"/>
      <c r="C1344" s="339"/>
      <c r="D1344" s="339"/>
      <c r="E1344" s="340">
        <v>211</v>
      </c>
      <c r="F1344" s="341">
        <v>2772.0623500000002</v>
      </c>
      <c r="G1344" s="342">
        <v>1043.4331299999999</v>
      </c>
      <c r="H1344" s="342">
        <v>3815.49548</v>
      </c>
      <c r="I1344" s="342">
        <v>13840.60447</v>
      </c>
      <c r="J1344" s="342">
        <v>16431.634869999998</v>
      </c>
      <c r="K1344" s="342">
        <v>30272.23934</v>
      </c>
      <c r="L1344" s="342">
        <v>7183.0945700000002</v>
      </c>
      <c r="M1344" s="342">
        <v>8055.1643099999992</v>
      </c>
      <c r="N1344" s="342">
        <v>15238.258880000001</v>
      </c>
      <c r="O1344" s="342">
        <v>49325.993700000006</v>
      </c>
      <c r="P1344" s="342">
        <v>41328.566930000001</v>
      </c>
      <c r="Q1344" s="342">
        <v>4493.61132</v>
      </c>
      <c r="R1344" s="343">
        <v>45822.178249999997</v>
      </c>
    </row>
    <row r="1345" spans="1:18" s="313" customFormat="1">
      <c r="A1345" s="339"/>
      <c r="B1345" s="339"/>
      <c r="C1345" s="339"/>
      <c r="D1345" s="339"/>
      <c r="E1345" s="340">
        <v>295</v>
      </c>
      <c r="F1345" s="341">
        <v>16012.427589999999</v>
      </c>
      <c r="G1345" s="342">
        <v>3376.80933</v>
      </c>
      <c r="H1345" s="342">
        <v>19389.236920000003</v>
      </c>
      <c r="I1345" s="342">
        <v>53533.108719999997</v>
      </c>
      <c r="J1345" s="342">
        <v>20658.603019999999</v>
      </c>
      <c r="K1345" s="342">
        <v>74191.711739999999</v>
      </c>
      <c r="L1345" s="342">
        <v>22437.402260000003</v>
      </c>
      <c r="M1345" s="342">
        <v>11629.163630000001</v>
      </c>
      <c r="N1345" s="342">
        <v>34066.565889999998</v>
      </c>
      <c r="O1345" s="342">
        <v>127647.51454999999</v>
      </c>
      <c r="P1345" s="342">
        <v>112894.42125</v>
      </c>
      <c r="Q1345" s="342">
        <v>4429.2681299999995</v>
      </c>
      <c r="R1345" s="343">
        <v>117323.68938</v>
      </c>
    </row>
    <row r="1346" spans="1:18" s="313" customFormat="1">
      <c r="A1346" s="339"/>
      <c r="B1346" s="339"/>
      <c r="C1346" s="339"/>
      <c r="D1346" s="339"/>
      <c r="E1346" s="340">
        <v>393</v>
      </c>
      <c r="F1346" s="341">
        <v>10345.71206</v>
      </c>
      <c r="G1346" s="342">
        <v>8296.17317</v>
      </c>
      <c r="H1346" s="342">
        <v>18641.88523</v>
      </c>
      <c r="I1346" s="342">
        <v>42904.035240000005</v>
      </c>
      <c r="J1346" s="342">
        <v>15384.680769999999</v>
      </c>
      <c r="K1346" s="342">
        <v>58288.716009999996</v>
      </c>
      <c r="L1346" s="342">
        <v>14733.343339999999</v>
      </c>
      <c r="M1346" s="342">
        <v>5600.2297900000003</v>
      </c>
      <c r="N1346" s="342">
        <v>20333.573130000001</v>
      </c>
      <c r="O1346" s="342">
        <v>97264.174370000008</v>
      </c>
      <c r="P1346" s="342">
        <v>61860.180310000003</v>
      </c>
      <c r="Q1346" s="342">
        <v>7728.2753400000001</v>
      </c>
      <c r="R1346" s="343">
        <v>69588.455650000004</v>
      </c>
    </row>
    <row r="1347" spans="1:18" s="313" customFormat="1">
      <c r="A1347" s="339"/>
      <c r="B1347" s="339"/>
      <c r="C1347" s="339"/>
      <c r="D1347" s="334" t="s">
        <v>271</v>
      </c>
      <c r="E1347" s="335">
        <v>63</v>
      </c>
      <c r="F1347" s="336">
        <v>6573.5468700000001</v>
      </c>
      <c r="G1347" s="337">
        <v>1745.8459700000001</v>
      </c>
      <c r="H1347" s="337">
        <v>8319.3928400000004</v>
      </c>
      <c r="I1347" s="337">
        <v>23291.782279999999</v>
      </c>
      <c r="J1347" s="337">
        <v>5392.2973600000005</v>
      </c>
      <c r="K1347" s="337">
        <v>28684.07964</v>
      </c>
      <c r="L1347" s="337">
        <v>5477.4261299999998</v>
      </c>
      <c r="M1347" s="337">
        <v>2109.3946800000003</v>
      </c>
      <c r="N1347" s="337">
        <v>7586.8208099999993</v>
      </c>
      <c r="O1347" s="337">
        <v>44590.293290000001</v>
      </c>
      <c r="P1347" s="337">
        <v>53366.154299999995</v>
      </c>
      <c r="Q1347" s="337">
        <v>2698.72649</v>
      </c>
      <c r="R1347" s="338">
        <v>56064.880789999996</v>
      </c>
    </row>
    <row r="1348" spans="1:18" s="313" customFormat="1">
      <c r="A1348" s="339"/>
      <c r="B1348" s="339"/>
      <c r="C1348" s="339"/>
      <c r="D1348" s="339"/>
      <c r="E1348" s="340">
        <v>207</v>
      </c>
      <c r="F1348" s="341">
        <v>5944.6420699999999</v>
      </c>
      <c r="G1348" s="342">
        <v>3848.8250200000002</v>
      </c>
      <c r="H1348" s="342">
        <v>9793.4670900000001</v>
      </c>
      <c r="I1348" s="342">
        <v>42438.290719999997</v>
      </c>
      <c r="J1348" s="342">
        <v>11304.82187</v>
      </c>
      <c r="K1348" s="342">
        <v>53743.112590000004</v>
      </c>
      <c r="L1348" s="342">
        <v>19545.215230000002</v>
      </c>
      <c r="M1348" s="342">
        <v>6010.0739400000002</v>
      </c>
      <c r="N1348" s="342">
        <v>25555.28917</v>
      </c>
      <c r="O1348" s="342">
        <v>89091.868849999999</v>
      </c>
      <c r="P1348" s="342">
        <v>65460.046240000003</v>
      </c>
      <c r="Q1348" s="342">
        <v>2113.7252400000002</v>
      </c>
      <c r="R1348" s="343">
        <v>67573.77148000001</v>
      </c>
    </row>
    <row r="1349" spans="1:18" s="313" customFormat="1">
      <c r="A1349" s="339"/>
      <c r="B1349" s="339"/>
      <c r="C1349" s="339"/>
      <c r="D1349" s="334" t="s">
        <v>52</v>
      </c>
      <c r="E1349" s="335">
        <v>72</v>
      </c>
      <c r="F1349" s="336">
        <v>14898.258210000002</v>
      </c>
      <c r="G1349" s="337">
        <v>8252.6777500000007</v>
      </c>
      <c r="H1349" s="337">
        <v>23150.935960000003</v>
      </c>
      <c r="I1349" s="337">
        <v>46443.615299999998</v>
      </c>
      <c r="J1349" s="337">
        <v>26594.545329999997</v>
      </c>
      <c r="K1349" s="337">
        <v>73038.160629999998</v>
      </c>
      <c r="L1349" s="337">
        <v>17161.894960000001</v>
      </c>
      <c r="M1349" s="337">
        <v>7327.3225199999997</v>
      </c>
      <c r="N1349" s="337">
        <v>24489.217479999999</v>
      </c>
      <c r="O1349" s="337">
        <v>120678.31406999999</v>
      </c>
      <c r="P1349" s="337">
        <v>178519.23819</v>
      </c>
      <c r="Q1349" s="337">
        <v>12570.28197</v>
      </c>
      <c r="R1349" s="338">
        <v>191089.52015999999</v>
      </c>
    </row>
    <row r="1350" spans="1:18" s="313" customFormat="1">
      <c r="A1350" s="339"/>
      <c r="B1350" s="339"/>
      <c r="C1350" s="339"/>
      <c r="D1350" s="339"/>
      <c r="E1350" s="340">
        <v>364</v>
      </c>
      <c r="F1350" s="341">
        <v>5248.6215199999997</v>
      </c>
      <c r="G1350" s="342">
        <v>3453.2992400000003</v>
      </c>
      <c r="H1350" s="342">
        <v>8701.9207599999991</v>
      </c>
      <c r="I1350" s="342">
        <v>25131.775079999999</v>
      </c>
      <c r="J1350" s="342">
        <v>8456.8335000000006</v>
      </c>
      <c r="K1350" s="342">
        <v>33588.60858</v>
      </c>
      <c r="L1350" s="342">
        <v>9570.6427700000004</v>
      </c>
      <c r="M1350" s="342">
        <v>5428.8745399999998</v>
      </c>
      <c r="N1350" s="342">
        <v>14999.517310000001</v>
      </c>
      <c r="O1350" s="342">
        <v>57290.046649999997</v>
      </c>
      <c r="P1350" s="342">
        <v>86408.563129999995</v>
      </c>
      <c r="Q1350" s="342">
        <v>2678.2451099999998</v>
      </c>
      <c r="R1350" s="343">
        <v>89086.808239999998</v>
      </c>
    </row>
    <row r="1351" spans="1:18" s="313" customFormat="1">
      <c r="A1351" s="339"/>
      <c r="B1351" s="339"/>
      <c r="C1351" s="339"/>
      <c r="D1351" s="334" t="s">
        <v>76</v>
      </c>
      <c r="E1351" s="335">
        <v>340</v>
      </c>
      <c r="F1351" s="336">
        <v>6038.6273200000005</v>
      </c>
      <c r="G1351" s="337">
        <v>4087.9801499999999</v>
      </c>
      <c r="H1351" s="337">
        <v>10126.607470000001</v>
      </c>
      <c r="I1351" s="337">
        <v>37501.836950000004</v>
      </c>
      <c r="J1351" s="337">
        <v>8326.8460500000001</v>
      </c>
      <c r="K1351" s="337">
        <v>45828.682999999997</v>
      </c>
      <c r="L1351" s="337">
        <v>15316.699689999999</v>
      </c>
      <c r="M1351" s="337">
        <v>4681.9942999999994</v>
      </c>
      <c r="N1351" s="337">
        <v>19998.69399</v>
      </c>
      <c r="O1351" s="337">
        <v>75953.984459999992</v>
      </c>
      <c r="P1351" s="337">
        <v>57381.667430000001</v>
      </c>
      <c r="Q1351" s="337">
        <v>667.68716000000006</v>
      </c>
      <c r="R1351" s="338">
        <v>58049.354590000003</v>
      </c>
    </row>
    <row r="1352" spans="1:18" s="313" customFormat="1">
      <c r="A1352" s="339"/>
      <c r="B1352" s="339"/>
      <c r="C1352" s="339"/>
      <c r="D1352" s="339"/>
      <c r="E1352" s="340">
        <v>372</v>
      </c>
      <c r="F1352" s="341">
        <v>217.19248000000002</v>
      </c>
      <c r="G1352" s="342">
        <v>0</v>
      </c>
      <c r="H1352" s="342">
        <v>217.19248000000002</v>
      </c>
      <c r="I1352" s="342">
        <v>10528.7855</v>
      </c>
      <c r="J1352" s="342">
        <v>510.36644000000001</v>
      </c>
      <c r="K1352" s="342">
        <v>11039.15194</v>
      </c>
      <c r="L1352" s="342">
        <v>2716.2805199999998</v>
      </c>
      <c r="M1352" s="342">
        <v>614.46213999999998</v>
      </c>
      <c r="N1352" s="342">
        <v>3330.7426600000003</v>
      </c>
      <c r="O1352" s="342">
        <v>14587.087079999999</v>
      </c>
      <c r="P1352" s="342">
        <v>19621.540290000001</v>
      </c>
      <c r="Q1352" s="342">
        <v>216.46191000000002</v>
      </c>
      <c r="R1352" s="343">
        <v>19838.002199999999</v>
      </c>
    </row>
    <row r="1353" spans="1:18" s="313" customFormat="1">
      <c r="A1353" s="339"/>
      <c r="B1353" s="339"/>
      <c r="C1353" s="339"/>
      <c r="D1353" s="334" t="s">
        <v>272</v>
      </c>
      <c r="E1353" s="335">
        <v>224</v>
      </c>
      <c r="F1353" s="336">
        <v>10760.883589999999</v>
      </c>
      <c r="G1353" s="337">
        <v>5987.3683200000005</v>
      </c>
      <c r="H1353" s="337">
        <v>16748.251909999999</v>
      </c>
      <c r="I1353" s="337">
        <v>37798.527719999998</v>
      </c>
      <c r="J1353" s="337">
        <v>9314.7851699999992</v>
      </c>
      <c r="K1353" s="337">
        <v>47113.312890000001</v>
      </c>
      <c r="L1353" s="337">
        <v>12431.396339999999</v>
      </c>
      <c r="M1353" s="337">
        <v>4721.62482</v>
      </c>
      <c r="N1353" s="337">
        <v>17153.02116</v>
      </c>
      <c r="O1353" s="337">
        <v>81014.585959999997</v>
      </c>
      <c r="P1353" s="337">
        <v>49095.640140000003</v>
      </c>
      <c r="Q1353" s="337">
        <v>4037.3417000000004</v>
      </c>
      <c r="R1353" s="338">
        <v>53132.98184</v>
      </c>
    </row>
    <row r="1354" spans="1:18" s="313" customFormat="1">
      <c r="A1354" s="339"/>
      <c r="B1354" s="339"/>
      <c r="C1354" s="339"/>
      <c r="D1354" s="339"/>
      <c r="E1354" s="340">
        <v>249</v>
      </c>
      <c r="F1354" s="341">
        <v>14020.40986</v>
      </c>
      <c r="G1354" s="342">
        <v>10940.337</v>
      </c>
      <c r="H1354" s="342">
        <v>24960.746859999999</v>
      </c>
      <c r="I1354" s="342">
        <v>41198.122259999996</v>
      </c>
      <c r="J1354" s="342">
        <v>17707.170989999999</v>
      </c>
      <c r="K1354" s="342">
        <v>58905.293250000002</v>
      </c>
      <c r="L1354" s="342">
        <v>13143.25677</v>
      </c>
      <c r="M1354" s="342">
        <v>6959.88861</v>
      </c>
      <c r="N1354" s="342">
        <v>20103.145379999998</v>
      </c>
      <c r="O1354" s="342">
        <v>103969.18548999999</v>
      </c>
      <c r="P1354" s="342">
        <v>49827.77893</v>
      </c>
      <c r="Q1354" s="342">
        <v>3865.6182000000003</v>
      </c>
      <c r="R1354" s="343">
        <v>53693.397130000005</v>
      </c>
    </row>
    <row r="1355" spans="1:18" s="313" customFormat="1">
      <c r="A1355" s="339"/>
      <c r="B1355" s="339"/>
      <c r="C1355" s="339"/>
      <c r="D1355" s="334" t="s">
        <v>70</v>
      </c>
      <c r="E1355" s="335">
        <v>82</v>
      </c>
      <c r="F1355" s="336">
        <v>10975.935380000001</v>
      </c>
      <c r="G1355" s="337">
        <v>8896.42094</v>
      </c>
      <c r="H1355" s="337">
        <v>19872.356319999999</v>
      </c>
      <c r="I1355" s="337">
        <v>27549.056969999998</v>
      </c>
      <c r="J1355" s="337">
        <v>8774.9110999999994</v>
      </c>
      <c r="K1355" s="337">
        <v>36323.968070000003</v>
      </c>
      <c r="L1355" s="337">
        <v>12896.083419999999</v>
      </c>
      <c r="M1355" s="337">
        <v>5689.5327300000008</v>
      </c>
      <c r="N1355" s="337">
        <v>18585.616149999998</v>
      </c>
      <c r="O1355" s="337">
        <v>74781.940540000011</v>
      </c>
      <c r="P1355" s="337">
        <v>90393.776549999995</v>
      </c>
      <c r="Q1355" s="337">
        <v>4555.9801699999998</v>
      </c>
      <c r="R1355" s="338">
        <v>94949.756720000005</v>
      </c>
    </row>
    <row r="1356" spans="1:18" s="313" customFormat="1">
      <c r="A1356" s="339"/>
      <c r="B1356" s="339"/>
      <c r="C1356" s="339"/>
      <c r="D1356" s="339"/>
      <c r="E1356" s="340">
        <v>232</v>
      </c>
      <c r="F1356" s="341">
        <v>14611.257079999999</v>
      </c>
      <c r="G1356" s="342">
        <v>6157.2616900000003</v>
      </c>
      <c r="H1356" s="342">
        <v>20768.518769999999</v>
      </c>
      <c r="I1356" s="342">
        <v>35347.20579</v>
      </c>
      <c r="J1356" s="342">
        <v>14466.588720000002</v>
      </c>
      <c r="K1356" s="342">
        <v>49813.79451</v>
      </c>
      <c r="L1356" s="342">
        <v>8988.9596999999994</v>
      </c>
      <c r="M1356" s="342">
        <v>5115.3855300000005</v>
      </c>
      <c r="N1356" s="342">
        <v>14104.345230000001</v>
      </c>
      <c r="O1356" s="342">
        <v>84686.658510000008</v>
      </c>
      <c r="P1356" s="342">
        <v>91189.374620000002</v>
      </c>
      <c r="Q1356" s="342">
        <v>4413.8237800000006</v>
      </c>
      <c r="R1356" s="343">
        <v>95603.198400000008</v>
      </c>
    </row>
    <row r="1357" spans="1:18" s="313" customFormat="1">
      <c r="A1357" s="339"/>
      <c r="B1357" s="339"/>
      <c r="C1357" s="339"/>
      <c r="D1357" s="339"/>
      <c r="E1357" s="340">
        <v>352</v>
      </c>
      <c r="F1357" s="341">
        <v>16144.07173</v>
      </c>
      <c r="G1357" s="342">
        <v>3394.74368</v>
      </c>
      <c r="H1357" s="342">
        <v>19538.815409999999</v>
      </c>
      <c r="I1357" s="342">
        <v>49774.538</v>
      </c>
      <c r="J1357" s="342">
        <v>19264.23617</v>
      </c>
      <c r="K1357" s="342">
        <v>69038.774170000004</v>
      </c>
      <c r="L1357" s="342">
        <v>19414.828579999998</v>
      </c>
      <c r="M1357" s="342">
        <v>16245.83482</v>
      </c>
      <c r="N1357" s="342">
        <v>35660.663399999998</v>
      </c>
      <c r="O1357" s="342">
        <v>124238.25298</v>
      </c>
      <c r="P1357" s="342">
        <v>132398.41542</v>
      </c>
      <c r="Q1357" s="342">
        <v>8243.87032</v>
      </c>
      <c r="R1357" s="343">
        <v>140642.28574000002</v>
      </c>
    </row>
    <row r="1358" spans="1:18" s="313" customFormat="1">
      <c r="A1358" s="339"/>
      <c r="B1358" s="334" t="s">
        <v>17</v>
      </c>
      <c r="C1358" s="334" t="s">
        <v>273</v>
      </c>
      <c r="D1358" s="334" t="s">
        <v>274</v>
      </c>
      <c r="E1358" s="335">
        <v>139</v>
      </c>
      <c r="F1358" s="336">
        <v>14365.555699999999</v>
      </c>
      <c r="G1358" s="337">
        <v>99.163719999999998</v>
      </c>
      <c r="H1358" s="337">
        <v>14464.719419999999</v>
      </c>
      <c r="I1358" s="337">
        <v>46131.287710000004</v>
      </c>
      <c r="J1358" s="337">
        <v>3779.0163199999997</v>
      </c>
      <c r="K1358" s="337">
        <v>49910.304029999999</v>
      </c>
      <c r="L1358" s="337">
        <v>13455.85565</v>
      </c>
      <c r="M1358" s="337">
        <v>4463.01584</v>
      </c>
      <c r="N1358" s="337">
        <v>17918.871489999998</v>
      </c>
      <c r="O1358" s="337">
        <v>82293.894939999998</v>
      </c>
      <c r="P1358" s="337">
        <v>113955.29588999999</v>
      </c>
      <c r="Q1358" s="337">
        <v>199.76982000000001</v>
      </c>
      <c r="R1358" s="338">
        <v>114155.06571</v>
      </c>
    </row>
    <row r="1359" spans="1:18" s="313" customFormat="1">
      <c r="A1359" s="339"/>
      <c r="B1359" s="339"/>
      <c r="C1359" s="334" t="s">
        <v>275</v>
      </c>
      <c r="D1359" s="334" t="s">
        <v>276</v>
      </c>
      <c r="E1359" s="335">
        <v>136</v>
      </c>
      <c r="F1359" s="336">
        <v>33692.961670000004</v>
      </c>
      <c r="G1359" s="337">
        <v>6130.5385900000001</v>
      </c>
      <c r="H1359" s="337">
        <v>39823.500260000001</v>
      </c>
      <c r="I1359" s="337">
        <v>83919.51045999999</v>
      </c>
      <c r="J1359" s="337">
        <v>19032.462960000001</v>
      </c>
      <c r="K1359" s="337">
        <v>102951.97341999999</v>
      </c>
      <c r="L1359" s="337">
        <v>21084.215039999999</v>
      </c>
      <c r="M1359" s="337">
        <v>6169.5688300000002</v>
      </c>
      <c r="N1359" s="337">
        <v>27253.783869999999</v>
      </c>
      <c r="O1359" s="337">
        <v>170029.25755000001</v>
      </c>
      <c r="P1359" s="337">
        <v>255516.65871000002</v>
      </c>
      <c r="Q1359" s="337">
        <v>4012.5313799999999</v>
      </c>
      <c r="R1359" s="338">
        <v>259529.19008999999</v>
      </c>
    </row>
    <row r="1360" spans="1:18" s="313" customFormat="1">
      <c r="A1360" s="339"/>
      <c r="B1360" s="339"/>
      <c r="C1360" s="339"/>
      <c r="D1360" s="339"/>
      <c r="E1360" s="340">
        <v>218</v>
      </c>
      <c r="F1360" s="341">
        <v>17594.636640000001</v>
      </c>
      <c r="G1360" s="342">
        <v>1176.6886299999999</v>
      </c>
      <c r="H1360" s="342">
        <v>18771.325270000001</v>
      </c>
      <c r="I1360" s="342">
        <v>29394.177179999999</v>
      </c>
      <c r="J1360" s="342">
        <v>2512.78703</v>
      </c>
      <c r="K1360" s="342">
        <v>31906.964210000002</v>
      </c>
      <c r="L1360" s="342">
        <v>7880.41273</v>
      </c>
      <c r="M1360" s="342">
        <v>3342.0014300000003</v>
      </c>
      <c r="N1360" s="342">
        <v>11222.41416</v>
      </c>
      <c r="O1360" s="342">
        <v>61900.70364</v>
      </c>
      <c r="P1360" s="342">
        <v>111594.44051</v>
      </c>
      <c r="Q1360" s="342">
        <v>779.75530000000003</v>
      </c>
      <c r="R1360" s="343">
        <v>112374.19581</v>
      </c>
    </row>
    <row r="1361" spans="1:18" s="313" customFormat="1">
      <c r="A1361" s="339"/>
      <c r="B1361" s="339"/>
      <c r="C1361" s="339"/>
      <c r="D1361" s="339"/>
      <c r="E1361" s="340">
        <v>431</v>
      </c>
      <c r="F1361" s="341">
        <v>5247.4060499999996</v>
      </c>
      <c r="G1361" s="342">
        <v>184.13912999999999</v>
      </c>
      <c r="H1361" s="342">
        <v>5431.5451800000001</v>
      </c>
      <c r="I1361" s="342">
        <v>32548.391239999997</v>
      </c>
      <c r="J1361" s="342">
        <v>1916.3414399999999</v>
      </c>
      <c r="K1361" s="342">
        <v>34464.732680000001</v>
      </c>
      <c r="L1361" s="342">
        <v>4526.5040099999997</v>
      </c>
      <c r="M1361" s="342">
        <v>310.55718999999999</v>
      </c>
      <c r="N1361" s="342">
        <v>4837.0612000000001</v>
      </c>
      <c r="O1361" s="342">
        <v>44733.339060000006</v>
      </c>
      <c r="P1361" s="342">
        <v>66130.037200000006</v>
      </c>
      <c r="Q1361" s="342">
        <v>379.65989000000002</v>
      </c>
      <c r="R1361" s="343">
        <v>66509.697090000001</v>
      </c>
    </row>
    <row r="1362" spans="1:18" s="313" customFormat="1">
      <c r="A1362" s="339"/>
      <c r="B1362" s="334" t="s">
        <v>18</v>
      </c>
      <c r="C1362" s="334" t="s">
        <v>278</v>
      </c>
      <c r="D1362" s="334" t="s">
        <v>278</v>
      </c>
      <c r="E1362" s="335">
        <v>369</v>
      </c>
      <c r="F1362" s="336">
        <v>22302.334629999998</v>
      </c>
      <c r="G1362" s="337">
        <v>2335.12347</v>
      </c>
      <c r="H1362" s="337">
        <v>24637.4581</v>
      </c>
      <c r="I1362" s="337">
        <v>53689.301450000006</v>
      </c>
      <c r="J1362" s="337">
        <v>7455.0416500000001</v>
      </c>
      <c r="K1362" s="337">
        <v>61144.343099999998</v>
      </c>
      <c r="L1362" s="337">
        <v>14788.54243</v>
      </c>
      <c r="M1362" s="337">
        <v>5451.4657699999998</v>
      </c>
      <c r="N1362" s="337">
        <v>20240.0082</v>
      </c>
      <c r="O1362" s="337">
        <v>106021.80940000001</v>
      </c>
      <c r="P1362" s="337">
        <v>80215.362250000006</v>
      </c>
      <c r="Q1362" s="337">
        <v>320.23301000000004</v>
      </c>
      <c r="R1362" s="338">
        <v>80535.595260000002</v>
      </c>
    </row>
    <row r="1363" spans="1:18" s="313" customFormat="1">
      <c r="A1363" s="339"/>
      <c r="B1363" s="334" t="s">
        <v>19</v>
      </c>
      <c r="C1363" s="334" t="s">
        <v>279</v>
      </c>
      <c r="D1363" s="334" t="s">
        <v>279</v>
      </c>
      <c r="E1363" s="335">
        <v>203</v>
      </c>
      <c r="F1363" s="336">
        <v>7055.5120299999999</v>
      </c>
      <c r="G1363" s="337">
        <v>490.79205999999999</v>
      </c>
      <c r="H1363" s="337">
        <v>7546.3040899999996</v>
      </c>
      <c r="I1363" s="337">
        <v>27635.604870000003</v>
      </c>
      <c r="J1363" s="337">
        <v>6799.1101699999999</v>
      </c>
      <c r="K1363" s="337">
        <v>34434.715039999995</v>
      </c>
      <c r="L1363" s="337">
        <v>31575.019</v>
      </c>
      <c r="M1363" s="337">
        <v>9142.0964700000004</v>
      </c>
      <c r="N1363" s="337">
        <v>40717.115469999997</v>
      </c>
      <c r="O1363" s="337">
        <v>82698.13459999999</v>
      </c>
      <c r="P1363" s="337">
        <v>67425.777730000002</v>
      </c>
      <c r="Q1363" s="337">
        <v>1879.8215299999999</v>
      </c>
      <c r="R1363" s="338">
        <v>69305.599260000003</v>
      </c>
    </row>
    <row r="1364" spans="1:18" s="313" customFormat="1">
      <c r="A1364" s="339"/>
      <c r="B1364" s="339"/>
      <c r="C1364" s="334" t="s">
        <v>281</v>
      </c>
      <c r="D1364" s="334" t="s">
        <v>19</v>
      </c>
      <c r="E1364" s="335">
        <v>466</v>
      </c>
      <c r="F1364" s="336">
        <v>3997.18977</v>
      </c>
      <c r="G1364" s="337">
        <v>232.6601</v>
      </c>
      <c r="H1364" s="337">
        <v>4229.84987</v>
      </c>
      <c r="I1364" s="337">
        <v>13205.682949999999</v>
      </c>
      <c r="J1364" s="337">
        <v>1761.3593600000002</v>
      </c>
      <c r="K1364" s="337">
        <v>14967.042310000001</v>
      </c>
      <c r="L1364" s="337">
        <v>5215.0481799999998</v>
      </c>
      <c r="M1364" s="337">
        <v>2703.6857200000004</v>
      </c>
      <c r="N1364" s="337">
        <v>7918.7339000000002</v>
      </c>
      <c r="O1364" s="337">
        <v>27115.626079999998</v>
      </c>
      <c r="P1364" s="337">
        <v>47863.140979999996</v>
      </c>
      <c r="Q1364" s="337">
        <v>1807.85158</v>
      </c>
      <c r="R1364" s="338">
        <v>49670.992559999999</v>
      </c>
    </row>
    <row r="1365" spans="1:18" s="313" customFormat="1">
      <c r="A1365" s="339"/>
      <c r="B1365" s="334" t="s">
        <v>20</v>
      </c>
      <c r="C1365" s="334" t="s">
        <v>20</v>
      </c>
      <c r="D1365" s="334" t="s">
        <v>321</v>
      </c>
      <c r="E1365" s="335">
        <v>253</v>
      </c>
      <c r="F1365" s="336">
        <v>33183.583769999997</v>
      </c>
      <c r="G1365" s="337">
        <v>47898.407650000001</v>
      </c>
      <c r="H1365" s="337">
        <v>81081.991420000006</v>
      </c>
      <c r="I1365" s="337">
        <v>100791.82395000001</v>
      </c>
      <c r="J1365" s="337">
        <v>17738.545010000002</v>
      </c>
      <c r="K1365" s="337">
        <v>118530.36895999999</v>
      </c>
      <c r="L1365" s="337">
        <v>34635.37257</v>
      </c>
      <c r="M1365" s="337">
        <v>6661.9690700000001</v>
      </c>
      <c r="N1365" s="337">
        <v>41297.341639999999</v>
      </c>
      <c r="O1365" s="337">
        <v>240909.70202</v>
      </c>
      <c r="P1365" s="337">
        <v>133994.50281999999</v>
      </c>
      <c r="Q1365" s="337">
        <v>14563.82956</v>
      </c>
      <c r="R1365" s="338">
        <v>148558.33238000001</v>
      </c>
    </row>
    <row r="1366" spans="1:18" s="313" customFormat="1">
      <c r="A1366" s="339"/>
      <c r="B1366" s="334" t="s">
        <v>21</v>
      </c>
      <c r="C1366" s="334" t="s">
        <v>287</v>
      </c>
      <c r="D1366" s="334" t="s">
        <v>287</v>
      </c>
      <c r="E1366" s="335">
        <v>183</v>
      </c>
      <c r="F1366" s="336">
        <v>10958.862710000001</v>
      </c>
      <c r="G1366" s="337">
        <v>5512.3905300000006</v>
      </c>
      <c r="H1366" s="337">
        <v>16471.253240000002</v>
      </c>
      <c r="I1366" s="337">
        <v>33025.69917</v>
      </c>
      <c r="J1366" s="337">
        <v>3251.5559600000001</v>
      </c>
      <c r="K1366" s="337">
        <v>36277.255130000005</v>
      </c>
      <c r="L1366" s="337">
        <v>10743.61673</v>
      </c>
      <c r="M1366" s="337">
        <v>3458.3593599999999</v>
      </c>
      <c r="N1366" s="337">
        <v>14201.97609</v>
      </c>
      <c r="O1366" s="337">
        <v>66950.484460000007</v>
      </c>
      <c r="P1366" s="337">
        <v>34176.733289999996</v>
      </c>
      <c r="Q1366" s="337">
        <v>2345.4104500000003</v>
      </c>
      <c r="R1366" s="338">
        <v>36522.14374</v>
      </c>
    </row>
    <row r="1367" spans="1:18" s="313" customFormat="1">
      <c r="A1367" s="339"/>
      <c r="B1367" s="339"/>
      <c r="C1367" s="334" t="s">
        <v>21</v>
      </c>
      <c r="D1367" s="334" t="s">
        <v>288</v>
      </c>
      <c r="E1367" s="335">
        <v>359</v>
      </c>
      <c r="F1367" s="336">
        <v>6056.8229599999995</v>
      </c>
      <c r="G1367" s="337">
        <v>1540.60673</v>
      </c>
      <c r="H1367" s="337">
        <v>7597.4296900000008</v>
      </c>
      <c r="I1367" s="337">
        <v>30009.682649999999</v>
      </c>
      <c r="J1367" s="337">
        <v>7239.18984</v>
      </c>
      <c r="K1367" s="337">
        <v>37248.872490000002</v>
      </c>
      <c r="L1367" s="337">
        <v>10247.40827</v>
      </c>
      <c r="M1367" s="337">
        <v>5497.5364</v>
      </c>
      <c r="N1367" s="337">
        <v>15744.944670000001</v>
      </c>
      <c r="O1367" s="337">
        <v>60591.246850000003</v>
      </c>
      <c r="P1367" s="337">
        <v>71676.149609999993</v>
      </c>
      <c r="Q1367" s="337">
        <v>609.87463000000002</v>
      </c>
      <c r="R1367" s="338">
        <v>72286.024239999999</v>
      </c>
    </row>
    <row r="1368" spans="1:18" s="313" customFormat="1">
      <c r="A1368" s="339"/>
      <c r="B1368" s="339"/>
      <c r="C1368" s="339"/>
      <c r="D1368" s="334" t="s">
        <v>21</v>
      </c>
      <c r="E1368" s="335">
        <v>181</v>
      </c>
      <c r="F1368" s="336">
        <v>100980.42762999999</v>
      </c>
      <c r="G1368" s="337">
        <v>140789.58497999999</v>
      </c>
      <c r="H1368" s="337">
        <v>241770.01261000001</v>
      </c>
      <c r="I1368" s="337">
        <v>117373.85753000001</v>
      </c>
      <c r="J1368" s="337">
        <v>15358.27737</v>
      </c>
      <c r="K1368" s="337">
        <v>132732.1349</v>
      </c>
      <c r="L1368" s="337">
        <v>23412.08135</v>
      </c>
      <c r="M1368" s="337">
        <v>15586.2575</v>
      </c>
      <c r="N1368" s="337">
        <v>38998.33885</v>
      </c>
      <c r="O1368" s="337">
        <v>413500.48636000004</v>
      </c>
      <c r="P1368" s="337">
        <v>345363.95006</v>
      </c>
      <c r="Q1368" s="337">
        <v>583932.59394000005</v>
      </c>
      <c r="R1368" s="338">
        <v>929296.54399999999</v>
      </c>
    </row>
    <row r="1369" spans="1:18" s="313" customFormat="1">
      <c r="A1369" s="339"/>
      <c r="B1369" s="339"/>
      <c r="C1369" s="339"/>
      <c r="D1369" s="339"/>
      <c r="E1369" s="340">
        <v>244</v>
      </c>
      <c r="F1369" s="341">
        <v>6542.1133600000003</v>
      </c>
      <c r="G1369" s="342">
        <v>2093.9627099999998</v>
      </c>
      <c r="H1369" s="342">
        <v>8636.076070000001</v>
      </c>
      <c r="I1369" s="342">
        <v>27246.80416</v>
      </c>
      <c r="J1369" s="342">
        <v>2340.53739</v>
      </c>
      <c r="K1369" s="342">
        <v>29587.341550000001</v>
      </c>
      <c r="L1369" s="342">
        <v>9474.8881500000007</v>
      </c>
      <c r="M1369" s="342">
        <v>636.03770999999995</v>
      </c>
      <c r="N1369" s="342">
        <v>10110.925859999999</v>
      </c>
      <c r="O1369" s="342">
        <v>48334.343479999996</v>
      </c>
      <c r="P1369" s="342">
        <v>70611.21534000001</v>
      </c>
      <c r="Q1369" s="342">
        <v>514.41190000000006</v>
      </c>
      <c r="R1369" s="343">
        <v>71125.627240000002</v>
      </c>
    </row>
    <row r="1370" spans="1:18" s="313" customFormat="1">
      <c r="A1370" s="339"/>
      <c r="B1370" s="339"/>
      <c r="C1370" s="339"/>
      <c r="D1370" s="339"/>
      <c r="E1370" s="340">
        <v>341</v>
      </c>
      <c r="F1370" s="341">
        <v>18890.50577</v>
      </c>
      <c r="G1370" s="342">
        <v>2927.04754</v>
      </c>
      <c r="H1370" s="342">
        <v>21817.553309999999</v>
      </c>
      <c r="I1370" s="342">
        <v>38214.086060000001</v>
      </c>
      <c r="J1370" s="342">
        <v>8655.8182799999995</v>
      </c>
      <c r="K1370" s="342">
        <v>46869.904340000001</v>
      </c>
      <c r="L1370" s="342">
        <v>9827.5472699999991</v>
      </c>
      <c r="M1370" s="342">
        <v>5469.0670300000002</v>
      </c>
      <c r="N1370" s="342">
        <v>15296.614300000001</v>
      </c>
      <c r="O1370" s="342">
        <v>83984.071949999998</v>
      </c>
      <c r="P1370" s="342">
        <v>156939.38249000002</v>
      </c>
      <c r="Q1370" s="342">
        <v>5334.1277800000007</v>
      </c>
      <c r="R1370" s="343">
        <v>162273.51027</v>
      </c>
    </row>
    <row r="1371" spans="1:18" s="313" customFormat="1">
      <c r="A1371" s="339"/>
      <c r="B1371" s="339"/>
      <c r="C1371" s="339"/>
      <c r="D1371" s="339"/>
      <c r="E1371" s="340">
        <v>416</v>
      </c>
      <c r="F1371" s="341">
        <v>10121.545189999999</v>
      </c>
      <c r="G1371" s="342">
        <v>3001.1487900000002</v>
      </c>
      <c r="H1371" s="342">
        <v>13122.69398</v>
      </c>
      <c r="I1371" s="342">
        <v>30951.4084</v>
      </c>
      <c r="J1371" s="342">
        <v>3504.7613199999996</v>
      </c>
      <c r="K1371" s="342">
        <v>34456.169719999998</v>
      </c>
      <c r="L1371" s="342">
        <v>8532.7974200000008</v>
      </c>
      <c r="M1371" s="342">
        <v>4373.2562900000003</v>
      </c>
      <c r="N1371" s="342">
        <v>12906.05371</v>
      </c>
      <c r="O1371" s="342">
        <v>60484.917409999995</v>
      </c>
      <c r="P1371" s="342">
        <v>82955.340469999996</v>
      </c>
      <c r="Q1371" s="342">
        <v>1016.38306</v>
      </c>
      <c r="R1371" s="343">
        <v>83971.723530000003</v>
      </c>
    </row>
    <row r="1372" spans="1:18" s="313" customFormat="1">
      <c r="A1372" s="339"/>
      <c r="B1372" s="339"/>
      <c r="C1372" s="334" t="s">
        <v>291</v>
      </c>
      <c r="D1372" s="334" t="s">
        <v>291</v>
      </c>
      <c r="E1372" s="335">
        <v>182</v>
      </c>
      <c r="F1372" s="336">
        <v>12410.509340000001</v>
      </c>
      <c r="G1372" s="337">
        <v>479.23669999999998</v>
      </c>
      <c r="H1372" s="337">
        <v>12889.74604</v>
      </c>
      <c r="I1372" s="337">
        <v>32892.30356</v>
      </c>
      <c r="J1372" s="337">
        <v>4317.8257599999997</v>
      </c>
      <c r="K1372" s="337">
        <v>37210.12932</v>
      </c>
      <c r="L1372" s="337">
        <v>10520.77396</v>
      </c>
      <c r="M1372" s="337">
        <v>4289.5217000000002</v>
      </c>
      <c r="N1372" s="337">
        <v>14810.29566</v>
      </c>
      <c r="O1372" s="337">
        <v>64910.171020000002</v>
      </c>
      <c r="P1372" s="337">
        <v>66966.692370000004</v>
      </c>
      <c r="Q1372" s="337">
        <v>358.54884000000004</v>
      </c>
      <c r="R1372" s="338">
        <v>67325.241209999993</v>
      </c>
    </row>
    <row r="1373" spans="1:18" s="313" customFormat="1">
      <c r="A1373" s="339"/>
      <c r="B1373" s="339"/>
      <c r="C1373" s="339"/>
      <c r="D1373" s="339"/>
      <c r="E1373" s="340">
        <v>447</v>
      </c>
      <c r="F1373" s="341">
        <v>3084.2869000000001</v>
      </c>
      <c r="G1373" s="342">
        <v>1747.63678</v>
      </c>
      <c r="H1373" s="342">
        <v>4831.9236799999999</v>
      </c>
      <c r="I1373" s="342">
        <v>17153.761719999999</v>
      </c>
      <c r="J1373" s="342">
        <v>2643.58052</v>
      </c>
      <c r="K1373" s="342">
        <v>19797.342239999998</v>
      </c>
      <c r="L1373" s="342">
        <v>4637.0150000000003</v>
      </c>
      <c r="M1373" s="342">
        <v>268.95535999999998</v>
      </c>
      <c r="N1373" s="342">
        <v>4905.9703600000003</v>
      </c>
      <c r="O1373" s="342">
        <v>29535.236280000001</v>
      </c>
      <c r="P1373" s="342">
        <v>51392.022799999999</v>
      </c>
      <c r="Q1373" s="342">
        <v>457.12608</v>
      </c>
      <c r="R1373" s="343">
        <v>51849.148880000001</v>
      </c>
    </row>
    <row r="1374" spans="1:18" s="313" customFormat="1">
      <c r="A1374" s="339"/>
      <c r="B1374" s="339"/>
      <c r="C1374" s="334" t="s">
        <v>292</v>
      </c>
      <c r="D1374" s="334" t="s">
        <v>293</v>
      </c>
      <c r="E1374" s="335">
        <v>165</v>
      </c>
      <c r="F1374" s="336">
        <v>11797.48999</v>
      </c>
      <c r="G1374" s="337">
        <v>3903.30744</v>
      </c>
      <c r="H1374" s="337">
        <v>15700.797430000001</v>
      </c>
      <c r="I1374" s="337">
        <v>36024.413799999995</v>
      </c>
      <c r="J1374" s="337">
        <v>7523.8276799999994</v>
      </c>
      <c r="K1374" s="337">
        <v>43548.241479999997</v>
      </c>
      <c r="L1374" s="337">
        <v>17653.414109999998</v>
      </c>
      <c r="M1374" s="337">
        <v>5567.6486399999994</v>
      </c>
      <c r="N1374" s="337">
        <v>23221.062750000001</v>
      </c>
      <c r="O1374" s="337">
        <v>82470.10166</v>
      </c>
      <c r="P1374" s="337">
        <v>55131.188470000001</v>
      </c>
      <c r="Q1374" s="337">
        <v>1794.84521</v>
      </c>
      <c r="R1374" s="338">
        <v>56926.03368</v>
      </c>
    </row>
    <row r="1375" spans="1:18" s="313" customFormat="1">
      <c r="A1375" s="339"/>
      <c r="B1375" s="334" t="s">
        <v>22</v>
      </c>
      <c r="C1375" s="334" t="s">
        <v>22</v>
      </c>
      <c r="D1375" s="334" t="s">
        <v>22</v>
      </c>
      <c r="E1375" s="335">
        <v>155</v>
      </c>
      <c r="F1375" s="336">
        <v>25214.665699999998</v>
      </c>
      <c r="G1375" s="337">
        <v>2915.9589900000001</v>
      </c>
      <c r="H1375" s="337">
        <v>28130.624690000001</v>
      </c>
      <c r="I1375" s="337">
        <v>83030.343030000004</v>
      </c>
      <c r="J1375" s="337">
        <v>15000.593929999999</v>
      </c>
      <c r="K1375" s="337">
        <v>98030.936959999992</v>
      </c>
      <c r="L1375" s="337">
        <v>38146.633350000004</v>
      </c>
      <c r="M1375" s="337">
        <v>14023.236150000001</v>
      </c>
      <c r="N1375" s="337">
        <v>52169.869500000001</v>
      </c>
      <c r="O1375" s="337">
        <v>178331.43115000002</v>
      </c>
      <c r="P1375" s="337">
        <v>109331.43195</v>
      </c>
      <c r="Q1375" s="337">
        <v>2255.0917999999997</v>
      </c>
      <c r="R1375" s="338">
        <v>111586.52374999999</v>
      </c>
    </row>
    <row r="1376" spans="1:18" s="313" customFormat="1">
      <c r="A1376" s="339"/>
      <c r="B1376" s="339"/>
      <c r="C1376" s="334" t="s">
        <v>294</v>
      </c>
      <c r="D1376" s="334" t="s">
        <v>295</v>
      </c>
      <c r="E1376" s="335">
        <v>156</v>
      </c>
      <c r="F1376" s="336">
        <v>30102.638780000001</v>
      </c>
      <c r="G1376" s="337">
        <v>9031.5266300000003</v>
      </c>
      <c r="H1376" s="337">
        <v>39134.165409999994</v>
      </c>
      <c r="I1376" s="337">
        <v>94807.980360000001</v>
      </c>
      <c r="J1376" s="337">
        <v>17738.005860000001</v>
      </c>
      <c r="K1376" s="337">
        <v>112545.98621999999</v>
      </c>
      <c r="L1376" s="337">
        <v>41978.277549999999</v>
      </c>
      <c r="M1376" s="337">
        <v>13514.68259</v>
      </c>
      <c r="N1376" s="337">
        <v>55492.960140000003</v>
      </c>
      <c r="O1376" s="337">
        <v>207173.11177000002</v>
      </c>
      <c r="P1376" s="337">
        <v>217786.46330999999</v>
      </c>
      <c r="Q1376" s="337">
        <v>1809.3193000000001</v>
      </c>
      <c r="R1376" s="338">
        <v>219595.78261000002</v>
      </c>
    </row>
    <row r="1377" spans="1:18" s="313" customFormat="1">
      <c r="A1377" s="339"/>
      <c r="B1377" s="339"/>
      <c r="C1377" s="339"/>
      <c r="D1377" s="339"/>
      <c r="E1377" s="340">
        <v>457</v>
      </c>
      <c r="F1377" s="341">
        <v>9204.9234399999987</v>
      </c>
      <c r="G1377" s="342">
        <v>15236.080840000001</v>
      </c>
      <c r="H1377" s="342">
        <v>24441.004280000001</v>
      </c>
      <c r="I1377" s="342">
        <v>31644.37732</v>
      </c>
      <c r="J1377" s="342">
        <v>6250.3754400000007</v>
      </c>
      <c r="K1377" s="342">
        <v>37894.752759999996</v>
      </c>
      <c r="L1377" s="342">
        <v>11371.225339999999</v>
      </c>
      <c r="M1377" s="342">
        <v>2924.0974300000003</v>
      </c>
      <c r="N1377" s="342">
        <v>14295.322769999999</v>
      </c>
      <c r="O1377" s="342">
        <v>76631.079809999996</v>
      </c>
      <c r="P1377" s="342">
        <v>89273.224579999995</v>
      </c>
      <c r="Q1377" s="342">
        <v>1584.539</v>
      </c>
      <c r="R1377" s="343">
        <v>90857.763579999999</v>
      </c>
    </row>
    <row r="1378" spans="1:18" s="313" customFormat="1">
      <c r="A1378" s="339"/>
      <c r="B1378" s="334" t="s">
        <v>296</v>
      </c>
      <c r="C1378" s="334" t="s">
        <v>89</v>
      </c>
      <c r="D1378" s="334" t="s">
        <v>89</v>
      </c>
      <c r="E1378" s="335">
        <v>348</v>
      </c>
      <c r="F1378" s="336">
        <v>9145.85275</v>
      </c>
      <c r="G1378" s="337">
        <v>2252.3142400000002</v>
      </c>
      <c r="H1378" s="337">
        <v>11398.16699</v>
      </c>
      <c r="I1378" s="337">
        <v>47090.514840000003</v>
      </c>
      <c r="J1378" s="337">
        <v>1866.6750400000001</v>
      </c>
      <c r="K1378" s="337">
        <v>48957.189880000005</v>
      </c>
      <c r="L1378" s="337">
        <v>4936.2512999999999</v>
      </c>
      <c r="M1378" s="337">
        <v>13.198600000000001</v>
      </c>
      <c r="N1378" s="337">
        <v>4949.4499000000005</v>
      </c>
      <c r="O1378" s="337">
        <v>65304.806770000003</v>
      </c>
      <c r="P1378" s="337">
        <v>55040.523000000001</v>
      </c>
      <c r="Q1378" s="337">
        <v>47.146230000000003</v>
      </c>
      <c r="R1378" s="338">
        <v>55087.66923</v>
      </c>
    </row>
    <row r="1379" spans="1:18" s="313" customFormat="1">
      <c r="A1379" s="339"/>
      <c r="B1379" s="339"/>
      <c r="C1379" s="334" t="s">
        <v>297</v>
      </c>
      <c r="D1379" s="334" t="s">
        <v>298</v>
      </c>
      <c r="E1379" s="335">
        <v>142</v>
      </c>
      <c r="F1379" s="336">
        <v>9350.8259099999996</v>
      </c>
      <c r="G1379" s="337">
        <v>375.63481999999999</v>
      </c>
      <c r="H1379" s="337">
        <v>9726.4607300000007</v>
      </c>
      <c r="I1379" s="337">
        <v>35802.496370000001</v>
      </c>
      <c r="J1379" s="337">
        <v>1137.2590299999999</v>
      </c>
      <c r="K1379" s="337">
        <v>36939.755400000002</v>
      </c>
      <c r="L1379" s="337">
        <v>10479.24473</v>
      </c>
      <c r="M1379" s="337">
        <v>2947.22469</v>
      </c>
      <c r="N1379" s="337">
        <v>13426.469419999999</v>
      </c>
      <c r="O1379" s="337">
        <v>60092.685549999995</v>
      </c>
      <c r="P1379" s="337">
        <v>72502.989050000004</v>
      </c>
      <c r="Q1379" s="337">
        <v>138.86866000000001</v>
      </c>
      <c r="R1379" s="338">
        <v>72641.857709999997</v>
      </c>
    </row>
    <row r="1380" spans="1:18" s="313" customFormat="1">
      <c r="A1380" s="339"/>
      <c r="B1380" s="339"/>
      <c r="C1380" s="334" t="s">
        <v>299</v>
      </c>
      <c r="D1380" s="334" t="s">
        <v>299</v>
      </c>
      <c r="E1380" s="335">
        <v>141</v>
      </c>
      <c r="F1380" s="336">
        <v>15357.136109999999</v>
      </c>
      <c r="G1380" s="337">
        <v>2616.96666</v>
      </c>
      <c r="H1380" s="337">
        <v>17974.102770000001</v>
      </c>
      <c r="I1380" s="337">
        <v>53526.0815</v>
      </c>
      <c r="J1380" s="337">
        <v>6230.2209299999995</v>
      </c>
      <c r="K1380" s="337">
        <v>59756.302429999996</v>
      </c>
      <c r="L1380" s="337">
        <v>13463.217980000001</v>
      </c>
      <c r="M1380" s="337">
        <v>3054.52621</v>
      </c>
      <c r="N1380" s="337">
        <v>16517.744190000001</v>
      </c>
      <c r="O1380" s="337">
        <v>94248.149390000006</v>
      </c>
      <c r="P1380" s="337">
        <v>135827.99853000001</v>
      </c>
      <c r="Q1380" s="337">
        <v>1705.8112599999999</v>
      </c>
      <c r="R1380" s="338">
        <v>137533.80979</v>
      </c>
    </row>
    <row r="1381" spans="1:18" s="313" customFormat="1">
      <c r="A1381" s="339"/>
      <c r="B1381" s="339"/>
      <c r="C1381" s="334" t="s">
        <v>300</v>
      </c>
      <c r="D1381" s="334" t="s">
        <v>300</v>
      </c>
      <c r="E1381" s="335">
        <v>410</v>
      </c>
      <c r="F1381" s="336">
        <v>7811.9604100000006</v>
      </c>
      <c r="G1381" s="337">
        <v>492.33244999999999</v>
      </c>
      <c r="H1381" s="337">
        <v>8304.2928599999996</v>
      </c>
      <c r="I1381" s="337">
        <v>32042.419160000001</v>
      </c>
      <c r="J1381" s="337">
        <v>2395.1622699999998</v>
      </c>
      <c r="K1381" s="337">
        <v>34437.581429999998</v>
      </c>
      <c r="L1381" s="337">
        <v>3097.2143999999998</v>
      </c>
      <c r="M1381" s="337">
        <v>1197.01161</v>
      </c>
      <c r="N1381" s="337">
        <v>4294.2260099999994</v>
      </c>
      <c r="O1381" s="337">
        <v>47036.100299999998</v>
      </c>
      <c r="P1381" s="337">
        <v>77454.873819999993</v>
      </c>
      <c r="Q1381" s="337">
        <v>200.51585999999998</v>
      </c>
      <c r="R1381" s="338">
        <v>77655.389680000008</v>
      </c>
    </row>
    <row r="1382" spans="1:18" s="313" customFormat="1">
      <c r="A1382" s="339"/>
      <c r="B1382" s="339"/>
      <c r="C1382" s="334" t="s">
        <v>296</v>
      </c>
      <c r="D1382" s="334" t="s">
        <v>302</v>
      </c>
      <c r="E1382" s="335">
        <v>143</v>
      </c>
      <c r="F1382" s="336">
        <v>65560.767330000002</v>
      </c>
      <c r="G1382" s="337">
        <v>2661.56286</v>
      </c>
      <c r="H1382" s="337">
        <v>68222.330189999993</v>
      </c>
      <c r="I1382" s="337">
        <v>101690.58652</v>
      </c>
      <c r="J1382" s="337">
        <v>12082.331289999998</v>
      </c>
      <c r="K1382" s="337">
        <v>113772.91781</v>
      </c>
      <c r="L1382" s="337">
        <v>19448.291860000001</v>
      </c>
      <c r="M1382" s="337">
        <v>6161.3942400000005</v>
      </c>
      <c r="N1382" s="337">
        <v>25609.686100000003</v>
      </c>
      <c r="O1382" s="337">
        <v>207604.93409999998</v>
      </c>
      <c r="P1382" s="337">
        <v>248313.11358999999</v>
      </c>
      <c r="Q1382" s="337">
        <v>5996.6476299999995</v>
      </c>
      <c r="R1382" s="338">
        <v>254309.76121999999</v>
      </c>
    </row>
    <row r="1383" spans="1:18" s="313" customFormat="1">
      <c r="A1383" s="339"/>
      <c r="B1383" s="339"/>
      <c r="C1383" s="339"/>
      <c r="D1383" s="339"/>
      <c r="E1383" s="340">
        <v>460</v>
      </c>
      <c r="F1383" s="341">
        <v>6980.5076300000001</v>
      </c>
      <c r="G1383" s="342">
        <v>525.34726999999998</v>
      </c>
      <c r="H1383" s="342">
        <v>7505.8549000000003</v>
      </c>
      <c r="I1383" s="342">
        <v>37674.66618</v>
      </c>
      <c r="J1383" s="342">
        <v>3124.0738700000002</v>
      </c>
      <c r="K1383" s="342">
        <v>40798.74005</v>
      </c>
      <c r="L1383" s="342">
        <v>11710.911300000002</v>
      </c>
      <c r="M1383" s="342">
        <v>2891.7268799999997</v>
      </c>
      <c r="N1383" s="342">
        <v>14602.63818</v>
      </c>
      <c r="O1383" s="342">
        <v>62907.233130000001</v>
      </c>
      <c r="P1383" s="342">
        <v>100704.52703</v>
      </c>
      <c r="Q1383" s="342">
        <v>439.87293</v>
      </c>
      <c r="R1383" s="343">
        <v>101144.39996</v>
      </c>
    </row>
    <row r="1384" spans="1:18" s="313" customFormat="1">
      <c r="A1384" s="339"/>
      <c r="B1384" s="334" t="s">
        <v>24</v>
      </c>
      <c r="C1384" s="334" t="s">
        <v>24</v>
      </c>
      <c r="D1384" s="334" t="s">
        <v>24</v>
      </c>
      <c r="E1384" s="335">
        <v>154</v>
      </c>
      <c r="F1384" s="336">
        <v>29619.372769999998</v>
      </c>
      <c r="G1384" s="337">
        <v>4460.7624800000003</v>
      </c>
      <c r="H1384" s="337">
        <v>34080.135249999999</v>
      </c>
      <c r="I1384" s="337">
        <v>102307.99053</v>
      </c>
      <c r="J1384" s="337">
        <v>23077.259109999999</v>
      </c>
      <c r="K1384" s="337">
        <v>125385.24963999999</v>
      </c>
      <c r="L1384" s="337">
        <v>49894.01223</v>
      </c>
      <c r="M1384" s="337">
        <v>17458.758320000001</v>
      </c>
      <c r="N1384" s="337">
        <v>67352.770550000001</v>
      </c>
      <c r="O1384" s="337">
        <v>226818.15544</v>
      </c>
      <c r="P1384" s="337">
        <v>194262.31808000003</v>
      </c>
      <c r="Q1384" s="337">
        <v>8981.0689499999989</v>
      </c>
      <c r="R1384" s="338">
        <v>203243.38703000001</v>
      </c>
    </row>
    <row r="1385" spans="1:18" s="313" customFormat="1">
      <c r="A1385" s="339"/>
      <c r="B1385" s="339"/>
      <c r="C1385" s="339"/>
      <c r="D1385" s="339"/>
      <c r="E1385" s="340">
        <v>312</v>
      </c>
      <c r="F1385" s="341">
        <v>3659.5920899999996</v>
      </c>
      <c r="G1385" s="342">
        <v>1057.1008700000002</v>
      </c>
      <c r="H1385" s="342">
        <v>4716.6929600000003</v>
      </c>
      <c r="I1385" s="342">
        <v>29496.67079</v>
      </c>
      <c r="J1385" s="342">
        <v>6227.6758</v>
      </c>
      <c r="K1385" s="342">
        <v>35724.346590000001</v>
      </c>
      <c r="L1385" s="342">
        <v>8102.45928</v>
      </c>
      <c r="M1385" s="342">
        <v>2541.1745899999996</v>
      </c>
      <c r="N1385" s="342">
        <v>10643.63387</v>
      </c>
      <c r="O1385" s="342">
        <v>51084.673419999999</v>
      </c>
      <c r="P1385" s="342">
        <v>79307.903090000007</v>
      </c>
      <c r="Q1385" s="342">
        <v>6079.0489699999998</v>
      </c>
      <c r="R1385" s="343">
        <v>85386.952059999996</v>
      </c>
    </row>
    <row r="1386" spans="1:18" s="313" customFormat="1">
      <c r="A1386" s="339"/>
      <c r="B1386" s="334" t="s">
        <v>25</v>
      </c>
      <c r="C1386" s="334" t="s">
        <v>25</v>
      </c>
      <c r="D1386" s="334" t="s">
        <v>25</v>
      </c>
      <c r="E1386" s="335">
        <v>187</v>
      </c>
      <c r="F1386" s="336">
        <v>13240.610839999999</v>
      </c>
      <c r="G1386" s="337">
        <v>1283.48496</v>
      </c>
      <c r="H1386" s="337">
        <v>14524.095800000001</v>
      </c>
      <c r="I1386" s="337">
        <v>42019.396860000001</v>
      </c>
      <c r="J1386" s="337">
        <v>6210.6515499999996</v>
      </c>
      <c r="K1386" s="337">
        <v>48230.048409999996</v>
      </c>
      <c r="L1386" s="337">
        <v>16885.714090000001</v>
      </c>
      <c r="M1386" s="337">
        <v>5744.5337499999996</v>
      </c>
      <c r="N1386" s="337">
        <v>22630.24784</v>
      </c>
      <c r="O1386" s="337">
        <v>85384.392049999995</v>
      </c>
      <c r="P1386" s="337">
        <v>80905.295889999994</v>
      </c>
      <c r="Q1386" s="337">
        <v>7334.4162400000005</v>
      </c>
      <c r="R1386" s="338">
        <v>88239.71213</v>
      </c>
    </row>
    <row r="1387" spans="1:18" s="313" customFormat="1">
      <c r="A1387" s="339"/>
      <c r="B1387" s="334" t="s">
        <v>26</v>
      </c>
      <c r="C1387" s="334" t="s">
        <v>305</v>
      </c>
      <c r="D1387" s="334" t="s">
        <v>306</v>
      </c>
      <c r="E1387" s="335">
        <v>449</v>
      </c>
      <c r="F1387" s="336">
        <v>9923.6827499999999</v>
      </c>
      <c r="G1387" s="337">
        <v>819.46395999999993</v>
      </c>
      <c r="H1387" s="337">
        <v>10743.146710000001</v>
      </c>
      <c r="I1387" s="337">
        <v>29146.508730000001</v>
      </c>
      <c r="J1387" s="337">
        <v>3871.5279799999998</v>
      </c>
      <c r="K1387" s="337">
        <v>33018.03671</v>
      </c>
      <c r="L1387" s="337">
        <v>7858.19589</v>
      </c>
      <c r="M1387" s="337">
        <v>2012.5626399999999</v>
      </c>
      <c r="N1387" s="337">
        <v>9870.7585299999992</v>
      </c>
      <c r="O1387" s="337">
        <v>53631.94195</v>
      </c>
      <c r="P1387" s="337">
        <v>95334.210609999995</v>
      </c>
      <c r="Q1387" s="337">
        <v>314.91012000000001</v>
      </c>
      <c r="R1387" s="338">
        <v>95649.12073000001</v>
      </c>
    </row>
    <row r="1388" spans="1:18" s="313" customFormat="1">
      <c r="A1388" s="339"/>
      <c r="B1388" s="339"/>
      <c r="C1388" s="339"/>
      <c r="D1388" s="334" t="s">
        <v>307</v>
      </c>
      <c r="E1388" s="335">
        <v>144</v>
      </c>
      <c r="F1388" s="336">
        <v>169087.07816</v>
      </c>
      <c r="G1388" s="337">
        <v>11814.84073</v>
      </c>
      <c r="H1388" s="337">
        <v>180901.91888999997</v>
      </c>
      <c r="I1388" s="337">
        <v>97445.923750000002</v>
      </c>
      <c r="J1388" s="337">
        <v>12335.06407</v>
      </c>
      <c r="K1388" s="337">
        <v>109780.98781999999</v>
      </c>
      <c r="L1388" s="337">
        <v>17330.427230000001</v>
      </c>
      <c r="M1388" s="337">
        <v>4674.7198499999995</v>
      </c>
      <c r="N1388" s="337">
        <v>22005.147079999999</v>
      </c>
      <c r="O1388" s="337">
        <v>312688.05379000003</v>
      </c>
      <c r="P1388" s="337">
        <v>198838.36046999999</v>
      </c>
      <c r="Q1388" s="337">
        <v>3080.97912</v>
      </c>
      <c r="R1388" s="338">
        <v>201919.33959000002</v>
      </c>
    </row>
    <row r="1389" spans="1:18" s="313" customFormat="1">
      <c r="A1389" s="339"/>
      <c r="B1389" s="339"/>
      <c r="C1389" s="339"/>
      <c r="D1389" s="339"/>
      <c r="E1389" s="340">
        <v>318</v>
      </c>
      <c r="F1389" s="341">
        <v>15094.410449999999</v>
      </c>
      <c r="G1389" s="342">
        <v>4106.48632</v>
      </c>
      <c r="H1389" s="342">
        <v>19200.896769999999</v>
      </c>
      <c r="I1389" s="342">
        <v>46116.54479</v>
      </c>
      <c r="J1389" s="342">
        <v>5133.66644</v>
      </c>
      <c r="K1389" s="342">
        <v>51250.211229999994</v>
      </c>
      <c r="L1389" s="342">
        <v>9098.6670799999993</v>
      </c>
      <c r="M1389" s="342">
        <v>2890.7523999999999</v>
      </c>
      <c r="N1389" s="342">
        <v>11989.41948</v>
      </c>
      <c r="O1389" s="342">
        <v>82440.527480000004</v>
      </c>
      <c r="P1389" s="342">
        <v>126147.68304999999</v>
      </c>
      <c r="Q1389" s="342">
        <v>426.00984999999997</v>
      </c>
      <c r="R1389" s="343">
        <v>126573.69290000001</v>
      </c>
    </row>
    <row r="1390" spans="1:18" s="313" customFormat="1">
      <c r="A1390" s="334" t="s">
        <v>453</v>
      </c>
      <c r="B1390" s="334" t="s">
        <v>16</v>
      </c>
      <c r="C1390" s="334" t="s">
        <v>16</v>
      </c>
      <c r="D1390" s="334" t="s">
        <v>63</v>
      </c>
      <c r="E1390" s="335">
        <v>1</v>
      </c>
      <c r="F1390" s="336">
        <v>52140.31177</v>
      </c>
      <c r="G1390" s="337">
        <v>443689.76466000004</v>
      </c>
      <c r="H1390" s="337">
        <v>495830.07643000002</v>
      </c>
      <c r="I1390" s="337">
        <v>1567.0511999999999</v>
      </c>
      <c r="J1390" s="337">
        <v>610.57302000000004</v>
      </c>
      <c r="K1390" s="337">
        <v>2177.6242200000002</v>
      </c>
      <c r="L1390" s="337">
        <v>94985.721049999993</v>
      </c>
      <c r="M1390" s="337">
        <v>1082581.41555</v>
      </c>
      <c r="N1390" s="337">
        <v>1177567.1365999999</v>
      </c>
      <c r="O1390" s="337">
        <v>1675574.8372500001</v>
      </c>
      <c r="P1390" s="337">
        <v>50000</v>
      </c>
      <c r="Q1390" s="337">
        <v>142272</v>
      </c>
      <c r="R1390" s="338">
        <v>192272</v>
      </c>
    </row>
    <row r="1391" spans="1:18" s="313" customFormat="1">
      <c r="A1391" s="334" t="s">
        <v>454</v>
      </c>
      <c r="B1391" s="334" t="s">
        <v>16</v>
      </c>
      <c r="C1391" s="334" t="s">
        <v>16</v>
      </c>
      <c r="D1391" s="334" t="s">
        <v>63</v>
      </c>
      <c r="E1391" s="335">
        <v>1</v>
      </c>
      <c r="F1391" s="336">
        <v>61971.876850000001</v>
      </c>
      <c r="G1391" s="337">
        <v>136424.68988999998</v>
      </c>
      <c r="H1391" s="337">
        <v>198396.56674000001</v>
      </c>
      <c r="I1391" s="337">
        <v>0</v>
      </c>
      <c r="J1391" s="337">
        <v>0</v>
      </c>
      <c r="K1391" s="337">
        <v>0</v>
      </c>
      <c r="L1391" s="337">
        <v>254111.91721000001</v>
      </c>
      <c r="M1391" s="337">
        <v>2288895.6618000004</v>
      </c>
      <c r="N1391" s="337">
        <v>2543007.5790100005</v>
      </c>
      <c r="O1391" s="337">
        <v>2741404.1457500001</v>
      </c>
      <c r="P1391" s="337">
        <v>147568.20428999999</v>
      </c>
      <c r="Q1391" s="337">
        <v>1017649.78993</v>
      </c>
      <c r="R1391" s="338">
        <v>1165217.99422</v>
      </c>
    </row>
    <row r="1392" spans="1:18" s="313" customFormat="1">
      <c r="A1392" s="334" t="s">
        <v>455</v>
      </c>
      <c r="B1392" s="334" t="s">
        <v>3</v>
      </c>
      <c r="C1392" s="334" t="s">
        <v>194</v>
      </c>
      <c r="D1392" s="334" t="s">
        <v>194</v>
      </c>
      <c r="E1392" s="335">
        <v>269</v>
      </c>
      <c r="F1392" s="336">
        <v>0</v>
      </c>
      <c r="G1392" s="337">
        <v>0</v>
      </c>
      <c r="H1392" s="337">
        <v>0</v>
      </c>
      <c r="I1392" s="337">
        <v>352.21434999999997</v>
      </c>
      <c r="J1392" s="337">
        <v>75.825820000000007</v>
      </c>
      <c r="K1392" s="337">
        <v>428.04016999999999</v>
      </c>
      <c r="L1392" s="337">
        <v>1467.9685200000001</v>
      </c>
      <c r="M1392" s="337">
        <v>0.14978999999999998</v>
      </c>
      <c r="N1392" s="337">
        <v>1468.1183100000001</v>
      </c>
      <c r="O1392" s="337">
        <v>1896.1584800000001</v>
      </c>
      <c r="P1392" s="337">
        <v>2834.6343700000002</v>
      </c>
      <c r="Q1392" s="337">
        <v>0</v>
      </c>
      <c r="R1392" s="338">
        <v>2834.6343700000002</v>
      </c>
    </row>
    <row r="1393" spans="1:18" s="313" customFormat="1">
      <c r="A1393" s="339"/>
      <c r="B1393" s="339"/>
      <c r="C1393" s="334" t="s">
        <v>197</v>
      </c>
      <c r="D1393" s="334" t="s">
        <v>198</v>
      </c>
      <c r="E1393" s="335">
        <v>77</v>
      </c>
      <c r="F1393" s="336">
        <v>0</v>
      </c>
      <c r="G1393" s="337">
        <v>0</v>
      </c>
      <c r="H1393" s="337">
        <v>0</v>
      </c>
      <c r="I1393" s="337">
        <v>1399.9405400000001</v>
      </c>
      <c r="J1393" s="337">
        <v>3.38957</v>
      </c>
      <c r="K1393" s="337">
        <v>1403.3301100000001</v>
      </c>
      <c r="L1393" s="337">
        <v>6731.07125</v>
      </c>
      <c r="M1393" s="337">
        <v>94.112399999999994</v>
      </c>
      <c r="N1393" s="337">
        <v>6825.1836499999999</v>
      </c>
      <c r="O1393" s="337">
        <v>8228.5137599999998</v>
      </c>
      <c r="P1393" s="337">
        <v>14372.242619999999</v>
      </c>
      <c r="Q1393" s="337">
        <v>0</v>
      </c>
      <c r="R1393" s="338">
        <v>14372.242619999999</v>
      </c>
    </row>
    <row r="1394" spans="1:18" s="313" customFormat="1">
      <c r="A1394" s="339"/>
      <c r="B1394" s="334" t="s">
        <v>5</v>
      </c>
      <c r="C1394" s="334" t="s">
        <v>5</v>
      </c>
      <c r="D1394" s="334" t="s">
        <v>311</v>
      </c>
      <c r="E1394" s="335">
        <v>8</v>
      </c>
      <c r="F1394" s="336">
        <v>0</v>
      </c>
      <c r="G1394" s="337">
        <v>0</v>
      </c>
      <c r="H1394" s="337">
        <v>0</v>
      </c>
      <c r="I1394" s="337">
        <v>2324.1444799999999</v>
      </c>
      <c r="J1394" s="337">
        <v>227.50375</v>
      </c>
      <c r="K1394" s="337">
        <v>2551.6482299999998</v>
      </c>
      <c r="L1394" s="337">
        <v>15704.43583</v>
      </c>
      <c r="M1394" s="337">
        <v>320.32865000000004</v>
      </c>
      <c r="N1394" s="337">
        <v>16024.76448</v>
      </c>
      <c r="O1394" s="337">
        <v>18576.412710000001</v>
      </c>
      <c r="P1394" s="337">
        <v>11461.20443</v>
      </c>
      <c r="Q1394" s="337">
        <v>0</v>
      </c>
      <c r="R1394" s="338">
        <v>11461.20443</v>
      </c>
    </row>
    <row r="1395" spans="1:18" s="313" customFormat="1">
      <c r="A1395" s="339"/>
      <c r="B1395" s="339"/>
      <c r="C1395" s="339"/>
      <c r="D1395" s="334" t="s">
        <v>202</v>
      </c>
      <c r="E1395" s="335">
        <v>160</v>
      </c>
      <c r="F1395" s="336">
        <v>0</v>
      </c>
      <c r="G1395" s="337">
        <v>0</v>
      </c>
      <c r="H1395" s="337">
        <v>0</v>
      </c>
      <c r="I1395" s="337">
        <v>1226.3981999999999</v>
      </c>
      <c r="J1395" s="337">
        <v>14.182049999999998</v>
      </c>
      <c r="K1395" s="337">
        <v>1240.58025</v>
      </c>
      <c r="L1395" s="337">
        <v>6966.1887100000004</v>
      </c>
      <c r="M1395" s="337">
        <v>589.95343000000003</v>
      </c>
      <c r="N1395" s="337">
        <v>7556.1421399999999</v>
      </c>
      <c r="O1395" s="337">
        <v>8796.7223900000008</v>
      </c>
      <c r="P1395" s="337">
        <v>13459.378460000002</v>
      </c>
      <c r="Q1395" s="337">
        <v>0</v>
      </c>
      <c r="R1395" s="338">
        <v>13459.378460000002</v>
      </c>
    </row>
    <row r="1396" spans="1:18" s="313" customFormat="1">
      <c r="A1396" s="339"/>
      <c r="B1396" s="334" t="s">
        <v>7</v>
      </c>
      <c r="C1396" s="334" t="s">
        <v>7</v>
      </c>
      <c r="D1396" s="334" t="s">
        <v>7</v>
      </c>
      <c r="E1396" s="335">
        <v>10</v>
      </c>
      <c r="F1396" s="336">
        <v>0</v>
      </c>
      <c r="G1396" s="337">
        <v>0</v>
      </c>
      <c r="H1396" s="337">
        <v>0</v>
      </c>
      <c r="I1396" s="337">
        <v>1280.3132599999999</v>
      </c>
      <c r="J1396" s="337">
        <v>4.6375799999999998</v>
      </c>
      <c r="K1396" s="337">
        <v>1284.95084</v>
      </c>
      <c r="L1396" s="337">
        <v>5713.08565</v>
      </c>
      <c r="M1396" s="337">
        <v>231.79657</v>
      </c>
      <c r="N1396" s="337">
        <v>5944.8822199999995</v>
      </c>
      <c r="O1396" s="337">
        <v>7229.8330599999999</v>
      </c>
      <c r="P1396" s="337">
        <v>5138.3469500000001</v>
      </c>
      <c r="Q1396" s="337">
        <v>0</v>
      </c>
      <c r="R1396" s="338">
        <v>5138.3469500000001</v>
      </c>
    </row>
    <row r="1397" spans="1:18" s="313" customFormat="1">
      <c r="A1397" s="339"/>
      <c r="B1397" s="334" t="s">
        <v>8</v>
      </c>
      <c r="C1397" s="334" t="s">
        <v>216</v>
      </c>
      <c r="D1397" s="334" t="s">
        <v>93</v>
      </c>
      <c r="E1397" s="335">
        <v>92</v>
      </c>
      <c r="F1397" s="336">
        <v>0</v>
      </c>
      <c r="G1397" s="337">
        <v>0</v>
      </c>
      <c r="H1397" s="337">
        <v>0</v>
      </c>
      <c r="I1397" s="337">
        <v>966.59784000000002</v>
      </c>
      <c r="J1397" s="337">
        <v>15.40926</v>
      </c>
      <c r="K1397" s="337">
        <v>982.00709999999992</v>
      </c>
      <c r="L1397" s="337">
        <v>3388.57143</v>
      </c>
      <c r="M1397" s="337">
        <v>22.566009999999999</v>
      </c>
      <c r="N1397" s="337">
        <v>3411.13744</v>
      </c>
      <c r="O1397" s="337">
        <v>4393.1445400000002</v>
      </c>
      <c r="P1397" s="337">
        <v>5274.3274599999995</v>
      </c>
      <c r="Q1397" s="337">
        <v>0</v>
      </c>
      <c r="R1397" s="338">
        <v>5274.3274599999995</v>
      </c>
    </row>
    <row r="1398" spans="1:18" s="313" customFormat="1">
      <c r="A1398" s="339"/>
      <c r="B1398" s="334" t="s">
        <v>9</v>
      </c>
      <c r="C1398" s="334" t="s">
        <v>9</v>
      </c>
      <c r="D1398" s="334" t="s">
        <v>221</v>
      </c>
      <c r="E1398" s="335">
        <v>146</v>
      </c>
      <c r="F1398" s="336">
        <v>0</v>
      </c>
      <c r="G1398" s="337">
        <v>0</v>
      </c>
      <c r="H1398" s="337">
        <v>0</v>
      </c>
      <c r="I1398" s="337">
        <v>904.07316000000003</v>
      </c>
      <c r="J1398" s="337">
        <v>189.84893</v>
      </c>
      <c r="K1398" s="337">
        <v>1093.92209</v>
      </c>
      <c r="L1398" s="337">
        <v>4327.9054900000001</v>
      </c>
      <c r="M1398" s="337">
        <v>295.81729999999999</v>
      </c>
      <c r="N1398" s="337">
        <v>4623.7227899999998</v>
      </c>
      <c r="O1398" s="337">
        <v>5717.6448799999998</v>
      </c>
      <c r="P1398" s="337">
        <v>6694.3973499999993</v>
      </c>
      <c r="Q1398" s="337">
        <v>0</v>
      </c>
      <c r="R1398" s="338">
        <v>6694.3973499999993</v>
      </c>
    </row>
    <row r="1399" spans="1:18" s="313" customFormat="1">
      <c r="A1399" s="339"/>
      <c r="B1399" s="334" t="s">
        <v>226</v>
      </c>
      <c r="C1399" s="334" t="s">
        <v>226</v>
      </c>
      <c r="D1399" s="334" t="s">
        <v>226</v>
      </c>
      <c r="E1399" s="335">
        <v>14</v>
      </c>
      <c r="F1399" s="336">
        <v>0</v>
      </c>
      <c r="G1399" s="337">
        <v>0</v>
      </c>
      <c r="H1399" s="337">
        <v>0</v>
      </c>
      <c r="I1399" s="337">
        <v>713.15900999999997</v>
      </c>
      <c r="J1399" s="337">
        <v>1.5745799999999999</v>
      </c>
      <c r="K1399" s="337">
        <v>714.73358999999994</v>
      </c>
      <c r="L1399" s="337">
        <v>1643.4403799999998</v>
      </c>
      <c r="M1399" s="337">
        <v>73.158029999999997</v>
      </c>
      <c r="N1399" s="337">
        <v>1716.5984099999998</v>
      </c>
      <c r="O1399" s="337">
        <v>2431.3319999999999</v>
      </c>
      <c r="P1399" s="337">
        <v>6842.3716900000009</v>
      </c>
      <c r="Q1399" s="337">
        <v>0</v>
      </c>
      <c r="R1399" s="338">
        <v>6842.3716900000009</v>
      </c>
    </row>
    <row r="1400" spans="1:18" s="313" customFormat="1">
      <c r="A1400" s="339"/>
      <c r="B1400" s="334" t="s">
        <v>12</v>
      </c>
      <c r="C1400" s="334" t="s">
        <v>229</v>
      </c>
      <c r="D1400" s="334" t="s">
        <v>230</v>
      </c>
      <c r="E1400" s="335">
        <v>15</v>
      </c>
      <c r="F1400" s="336">
        <v>0</v>
      </c>
      <c r="G1400" s="337">
        <v>0</v>
      </c>
      <c r="H1400" s="337">
        <v>0</v>
      </c>
      <c r="I1400" s="337">
        <v>800.39218999999991</v>
      </c>
      <c r="J1400" s="337">
        <v>7.1365800000000004</v>
      </c>
      <c r="K1400" s="337">
        <v>807.52877000000001</v>
      </c>
      <c r="L1400" s="337">
        <v>956.59708999999998</v>
      </c>
      <c r="M1400" s="337">
        <v>0.33123000000000002</v>
      </c>
      <c r="N1400" s="337">
        <v>956.92831999999999</v>
      </c>
      <c r="O1400" s="337">
        <v>1764.4570900000001</v>
      </c>
      <c r="P1400" s="337">
        <v>8993.5421900000001</v>
      </c>
      <c r="Q1400" s="337">
        <v>0</v>
      </c>
      <c r="R1400" s="338">
        <v>8993.5421900000001</v>
      </c>
    </row>
    <row r="1401" spans="1:18" s="313" customFormat="1">
      <c r="A1401" s="339"/>
      <c r="B1401" s="339"/>
      <c r="C1401" s="334" t="s">
        <v>12</v>
      </c>
      <c r="D1401" s="334" t="s">
        <v>12</v>
      </c>
      <c r="E1401" s="335">
        <v>80</v>
      </c>
      <c r="F1401" s="336">
        <v>0</v>
      </c>
      <c r="G1401" s="337">
        <v>0</v>
      </c>
      <c r="H1401" s="337">
        <v>0</v>
      </c>
      <c r="I1401" s="337">
        <v>748.29458999999997</v>
      </c>
      <c r="J1401" s="337">
        <v>17.278500000000001</v>
      </c>
      <c r="K1401" s="337">
        <v>765.57308999999998</v>
      </c>
      <c r="L1401" s="337">
        <v>5888.0982100000001</v>
      </c>
      <c r="M1401" s="337">
        <v>164.29818</v>
      </c>
      <c r="N1401" s="337">
        <v>6052.3963899999999</v>
      </c>
      <c r="O1401" s="337">
        <v>6817.9694800000007</v>
      </c>
      <c r="P1401" s="337">
        <v>14519.09678</v>
      </c>
      <c r="Q1401" s="337">
        <v>0</v>
      </c>
      <c r="R1401" s="338">
        <v>14519.09678</v>
      </c>
    </row>
    <row r="1402" spans="1:18" s="313" customFormat="1">
      <c r="A1402" s="339"/>
      <c r="B1402" s="339"/>
      <c r="C1402" s="334" t="s">
        <v>233</v>
      </c>
      <c r="D1402" s="334" t="s">
        <v>233</v>
      </c>
      <c r="E1402" s="335">
        <v>144</v>
      </c>
      <c r="F1402" s="336">
        <v>0</v>
      </c>
      <c r="G1402" s="337">
        <v>0</v>
      </c>
      <c r="H1402" s="337">
        <v>0</v>
      </c>
      <c r="I1402" s="337">
        <v>619.51361999999995</v>
      </c>
      <c r="J1402" s="337">
        <v>59.151589999999999</v>
      </c>
      <c r="K1402" s="337">
        <v>678.66521</v>
      </c>
      <c r="L1402" s="337">
        <v>2622.7887999999998</v>
      </c>
      <c r="M1402" s="337">
        <v>0.76297999999999999</v>
      </c>
      <c r="N1402" s="337">
        <v>2623.5517799999998</v>
      </c>
      <c r="O1402" s="337">
        <v>3302.2169900000004</v>
      </c>
      <c r="P1402" s="337">
        <v>7515.4696800000002</v>
      </c>
      <c r="Q1402" s="337">
        <v>0</v>
      </c>
      <c r="R1402" s="338">
        <v>7515.4696800000002</v>
      </c>
    </row>
    <row r="1403" spans="1:18" s="313" customFormat="1">
      <c r="A1403" s="339"/>
      <c r="B1403" s="334" t="s">
        <v>234</v>
      </c>
      <c r="C1403" s="334" t="s">
        <v>237</v>
      </c>
      <c r="D1403" s="334" t="s">
        <v>238</v>
      </c>
      <c r="E1403" s="335">
        <v>276</v>
      </c>
      <c r="F1403" s="336">
        <v>0</v>
      </c>
      <c r="G1403" s="337">
        <v>0</v>
      </c>
      <c r="H1403" s="337">
        <v>0</v>
      </c>
      <c r="I1403" s="337">
        <v>214.01966000000002</v>
      </c>
      <c r="J1403" s="337">
        <v>6.6483299999999996</v>
      </c>
      <c r="K1403" s="337">
        <v>220.66799</v>
      </c>
      <c r="L1403" s="337">
        <v>1050.38978</v>
      </c>
      <c r="M1403" s="337">
        <v>33.142969999999998</v>
      </c>
      <c r="N1403" s="337">
        <v>1083.5327500000001</v>
      </c>
      <c r="O1403" s="337">
        <v>1304.20074</v>
      </c>
      <c r="P1403" s="337">
        <v>7221.1918700000006</v>
      </c>
      <c r="Q1403" s="337">
        <v>0</v>
      </c>
      <c r="R1403" s="338">
        <v>7221.1918700000006</v>
      </c>
    </row>
    <row r="1404" spans="1:18" s="313" customFormat="1">
      <c r="A1404" s="339"/>
      <c r="B1404" s="334" t="s">
        <v>14</v>
      </c>
      <c r="C1404" s="334" t="s">
        <v>248</v>
      </c>
      <c r="D1404" s="334" t="s">
        <v>248</v>
      </c>
      <c r="E1404" s="335">
        <v>23</v>
      </c>
      <c r="F1404" s="336">
        <v>0</v>
      </c>
      <c r="G1404" s="337">
        <v>0</v>
      </c>
      <c r="H1404" s="337">
        <v>0</v>
      </c>
      <c r="I1404" s="337">
        <v>552.63169999999991</v>
      </c>
      <c r="J1404" s="337">
        <v>2.8079999999999997E-2</v>
      </c>
      <c r="K1404" s="337">
        <v>552.65978000000007</v>
      </c>
      <c r="L1404" s="337">
        <v>4710.5374599999996</v>
      </c>
      <c r="M1404" s="337">
        <v>43.67736</v>
      </c>
      <c r="N1404" s="337">
        <v>4754.2148200000001</v>
      </c>
      <c r="O1404" s="337">
        <v>5306.8745999999992</v>
      </c>
      <c r="P1404" s="337">
        <v>8614.3309100000006</v>
      </c>
      <c r="Q1404" s="337">
        <v>0</v>
      </c>
      <c r="R1404" s="338">
        <v>8614.3309100000006</v>
      </c>
    </row>
    <row r="1405" spans="1:18" s="313" customFormat="1">
      <c r="A1405" s="339"/>
      <c r="B1405" s="339"/>
      <c r="C1405" s="339"/>
      <c r="D1405" s="339"/>
      <c r="E1405" s="340">
        <v>84</v>
      </c>
      <c r="F1405" s="341">
        <v>0</v>
      </c>
      <c r="G1405" s="342">
        <v>0</v>
      </c>
      <c r="H1405" s="342">
        <v>0</v>
      </c>
      <c r="I1405" s="342">
        <v>2262.4408100000001</v>
      </c>
      <c r="J1405" s="342">
        <v>29.489169999999998</v>
      </c>
      <c r="K1405" s="342">
        <v>2291.9299799999999</v>
      </c>
      <c r="L1405" s="342">
        <v>12845.996289999999</v>
      </c>
      <c r="M1405" s="342">
        <v>679.03316000000007</v>
      </c>
      <c r="N1405" s="342">
        <v>13525.02945</v>
      </c>
      <c r="O1405" s="342">
        <v>15816.959429999999</v>
      </c>
      <c r="P1405" s="342">
        <v>16253.175380000001</v>
      </c>
      <c r="Q1405" s="342">
        <v>0</v>
      </c>
      <c r="R1405" s="343">
        <v>16253.175380000001</v>
      </c>
    </row>
    <row r="1406" spans="1:18" s="313" customFormat="1">
      <c r="A1406" s="339"/>
      <c r="B1406" s="334" t="s">
        <v>15</v>
      </c>
      <c r="C1406" s="334" t="s">
        <v>251</v>
      </c>
      <c r="D1406" s="334" t="s">
        <v>251</v>
      </c>
      <c r="E1406" s="335">
        <v>86</v>
      </c>
      <c r="F1406" s="336">
        <v>0</v>
      </c>
      <c r="G1406" s="337">
        <v>0</v>
      </c>
      <c r="H1406" s="337">
        <v>0</v>
      </c>
      <c r="I1406" s="337">
        <v>772.77433999999994</v>
      </c>
      <c r="J1406" s="337">
        <v>2.3871899999999999</v>
      </c>
      <c r="K1406" s="337">
        <v>775.16153000000008</v>
      </c>
      <c r="L1406" s="337">
        <v>3281.0681</v>
      </c>
      <c r="M1406" s="337">
        <v>197.8809</v>
      </c>
      <c r="N1406" s="337">
        <v>3478.9490000000001</v>
      </c>
      <c r="O1406" s="337">
        <v>4254.1105299999999</v>
      </c>
      <c r="P1406" s="337">
        <v>19187.126399999997</v>
      </c>
      <c r="Q1406" s="337">
        <v>0</v>
      </c>
      <c r="R1406" s="338">
        <v>19187.126399999997</v>
      </c>
    </row>
    <row r="1407" spans="1:18" s="313" customFormat="1">
      <c r="A1407" s="339"/>
      <c r="B1407" s="339"/>
      <c r="C1407" s="339"/>
      <c r="D1407" s="334" t="s">
        <v>252</v>
      </c>
      <c r="E1407" s="335">
        <v>29</v>
      </c>
      <c r="F1407" s="336">
        <v>0</v>
      </c>
      <c r="G1407" s="337">
        <v>0</v>
      </c>
      <c r="H1407" s="337">
        <v>0</v>
      </c>
      <c r="I1407" s="337">
        <v>209.61726999999999</v>
      </c>
      <c r="J1407" s="337">
        <v>0.53212999999999999</v>
      </c>
      <c r="K1407" s="337">
        <v>210.14939999999999</v>
      </c>
      <c r="L1407" s="337">
        <v>289.23293000000001</v>
      </c>
      <c r="M1407" s="337">
        <v>2.2350000000000002E-2</v>
      </c>
      <c r="N1407" s="337">
        <v>289.25528000000003</v>
      </c>
      <c r="O1407" s="337">
        <v>499.40467999999998</v>
      </c>
      <c r="P1407" s="337">
        <v>7645.54882</v>
      </c>
      <c r="Q1407" s="337">
        <v>0</v>
      </c>
      <c r="R1407" s="338">
        <v>7645.54882</v>
      </c>
    </row>
    <row r="1408" spans="1:18" s="313" customFormat="1">
      <c r="A1408" s="339"/>
      <c r="B1408" s="334" t="s">
        <v>16</v>
      </c>
      <c r="C1408" s="334" t="s">
        <v>254</v>
      </c>
      <c r="D1408" s="334" t="s">
        <v>257</v>
      </c>
      <c r="E1408" s="335">
        <v>93</v>
      </c>
      <c r="F1408" s="336">
        <v>0</v>
      </c>
      <c r="G1408" s="337">
        <v>0</v>
      </c>
      <c r="H1408" s="337">
        <v>0</v>
      </c>
      <c r="I1408" s="337">
        <v>635.40681000000006</v>
      </c>
      <c r="J1408" s="337">
        <v>5.1376999999999997</v>
      </c>
      <c r="K1408" s="337">
        <v>640.54451000000006</v>
      </c>
      <c r="L1408" s="337">
        <v>1818.9437</v>
      </c>
      <c r="M1408" s="337">
        <v>20.924250000000001</v>
      </c>
      <c r="N1408" s="337">
        <v>1839.8679500000001</v>
      </c>
      <c r="O1408" s="337">
        <v>2480.41246</v>
      </c>
      <c r="P1408" s="337">
        <v>6349.6917000000003</v>
      </c>
      <c r="Q1408" s="337">
        <v>0</v>
      </c>
      <c r="R1408" s="338">
        <v>6349.6917000000003</v>
      </c>
    </row>
    <row r="1409" spans="1:18" s="313" customFormat="1">
      <c r="A1409" s="339"/>
      <c r="B1409" s="339"/>
      <c r="C1409" s="334" t="s">
        <v>259</v>
      </c>
      <c r="D1409" s="334" t="s">
        <v>259</v>
      </c>
      <c r="E1409" s="335">
        <v>95</v>
      </c>
      <c r="F1409" s="336">
        <v>0</v>
      </c>
      <c r="G1409" s="337">
        <v>0</v>
      </c>
      <c r="H1409" s="337">
        <v>0</v>
      </c>
      <c r="I1409" s="337">
        <v>601.51965000000007</v>
      </c>
      <c r="J1409" s="337">
        <v>0.83860000000000001</v>
      </c>
      <c r="K1409" s="337">
        <v>602.35825</v>
      </c>
      <c r="L1409" s="337">
        <v>2339.3149500000004</v>
      </c>
      <c r="M1409" s="337">
        <v>30.452529999999999</v>
      </c>
      <c r="N1409" s="337">
        <v>2369.76748</v>
      </c>
      <c r="O1409" s="337">
        <v>2972.1257300000002</v>
      </c>
      <c r="P1409" s="337">
        <v>4661.05951</v>
      </c>
      <c r="Q1409" s="337">
        <v>0</v>
      </c>
      <c r="R1409" s="338">
        <v>4661.05951</v>
      </c>
    </row>
    <row r="1410" spans="1:18" s="313" customFormat="1">
      <c r="A1410" s="339"/>
      <c r="B1410" s="339"/>
      <c r="C1410" s="334" t="s">
        <v>261</v>
      </c>
      <c r="D1410" s="334" t="s">
        <v>262</v>
      </c>
      <c r="E1410" s="335">
        <v>94</v>
      </c>
      <c r="F1410" s="336">
        <v>0</v>
      </c>
      <c r="G1410" s="337">
        <v>0</v>
      </c>
      <c r="H1410" s="337">
        <v>0</v>
      </c>
      <c r="I1410" s="337">
        <v>1385.4317599999999</v>
      </c>
      <c r="J1410" s="337">
        <v>32.940930000000002</v>
      </c>
      <c r="K1410" s="337">
        <v>1418.3726899999999</v>
      </c>
      <c r="L1410" s="337">
        <v>9276.3708000000006</v>
      </c>
      <c r="M1410" s="337">
        <v>424.11589000000004</v>
      </c>
      <c r="N1410" s="337">
        <v>9700.4866899999997</v>
      </c>
      <c r="O1410" s="337">
        <v>11118.859380000002</v>
      </c>
      <c r="P1410" s="337">
        <v>7730.4791999999998</v>
      </c>
      <c r="Q1410" s="337">
        <v>0</v>
      </c>
      <c r="R1410" s="338">
        <v>7730.4791999999998</v>
      </c>
    </row>
    <row r="1411" spans="1:18" s="313" customFormat="1">
      <c r="A1411" s="339"/>
      <c r="B1411" s="339"/>
      <c r="C1411" s="334" t="s">
        <v>16</v>
      </c>
      <c r="D1411" s="334" t="s">
        <v>263</v>
      </c>
      <c r="E1411" s="335">
        <v>96</v>
      </c>
      <c r="F1411" s="336">
        <v>0</v>
      </c>
      <c r="G1411" s="337">
        <v>0</v>
      </c>
      <c r="H1411" s="337">
        <v>0</v>
      </c>
      <c r="I1411" s="337">
        <v>965.29878000000008</v>
      </c>
      <c r="J1411" s="337">
        <v>130.38928999999999</v>
      </c>
      <c r="K1411" s="337">
        <v>1095.6880700000002</v>
      </c>
      <c r="L1411" s="337">
        <v>9403.8338699999986</v>
      </c>
      <c r="M1411" s="337">
        <v>397.78041999999999</v>
      </c>
      <c r="N1411" s="337">
        <v>9801.6142899999995</v>
      </c>
      <c r="O1411" s="337">
        <v>10897.30236</v>
      </c>
      <c r="P1411" s="337">
        <v>8792.5360799999999</v>
      </c>
      <c r="Q1411" s="337">
        <v>0</v>
      </c>
      <c r="R1411" s="338">
        <v>8792.5360799999999</v>
      </c>
    </row>
    <row r="1412" spans="1:18" s="313" customFormat="1">
      <c r="A1412" s="339"/>
      <c r="B1412" s="339"/>
      <c r="C1412" s="339"/>
      <c r="D1412" s="334" t="s">
        <v>73</v>
      </c>
      <c r="E1412" s="335">
        <v>101</v>
      </c>
      <c r="F1412" s="336">
        <v>0</v>
      </c>
      <c r="G1412" s="337">
        <v>0</v>
      </c>
      <c r="H1412" s="337">
        <v>0</v>
      </c>
      <c r="I1412" s="337">
        <v>1823.9723600000002</v>
      </c>
      <c r="J1412" s="337">
        <v>34.094059999999999</v>
      </c>
      <c r="K1412" s="337">
        <v>1858.0664199999999</v>
      </c>
      <c r="L1412" s="337">
        <v>14341.2359</v>
      </c>
      <c r="M1412" s="337">
        <v>493.31828999999999</v>
      </c>
      <c r="N1412" s="337">
        <v>14834.554189999999</v>
      </c>
      <c r="O1412" s="337">
        <v>16692.620609999998</v>
      </c>
      <c r="P1412" s="337">
        <v>9607.1620399999993</v>
      </c>
      <c r="Q1412" s="337">
        <v>0</v>
      </c>
      <c r="R1412" s="338">
        <v>9607.1620399999993</v>
      </c>
    </row>
    <row r="1413" spans="1:18" s="313" customFormat="1">
      <c r="A1413" s="339"/>
      <c r="B1413" s="339"/>
      <c r="C1413" s="339"/>
      <c r="D1413" s="334" t="s">
        <v>264</v>
      </c>
      <c r="E1413" s="335">
        <v>41</v>
      </c>
      <c r="F1413" s="336">
        <v>0</v>
      </c>
      <c r="G1413" s="337">
        <v>0</v>
      </c>
      <c r="H1413" s="337">
        <v>0</v>
      </c>
      <c r="I1413" s="337">
        <v>6870.17112</v>
      </c>
      <c r="J1413" s="337">
        <v>181.73277999999999</v>
      </c>
      <c r="K1413" s="337">
        <v>7051.9039000000002</v>
      </c>
      <c r="L1413" s="337">
        <v>81462.465180000014</v>
      </c>
      <c r="M1413" s="337">
        <v>4740.9314599999998</v>
      </c>
      <c r="N1413" s="337">
        <v>86203.396640000006</v>
      </c>
      <c r="O1413" s="337">
        <v>93255.300540000011</v>
      </c>
      <c r="P1413" s="337">
        <v>14470.641619999999</v>
      </c>
      <c r="Q1413" s="337">
        <v>0</v>
      </c>
      <c r="R1413" s="338">
        <v>14470.641619999999</v>
      </c>
    </row>
    <row r="1414" spans="1:18" s="313" customFormat="1">
      <c r="A1414" s="339"/>
      <c r="B1414" s="339"/>
      <c r="C1414" s="339"/>
      <c r="D1414" s="334" t="s">
        <v>16</v>
      </c>
      <c r="E1414" s="335">
        <v>44</v>
      </c>
      <c r="F1414" s="336">
        <v>0</v>
      </c>
      <c r="G1414" s="337">
        <v>0</v>
      </c>
      <c r="H1414" s="337">
        <v>0</v>
      </c>
      <c r="I1414" s="337">
        <v>2938.7125799999999</v>
      </c>
      <c r="J1414" s="337">
        <v>232.28148000000002</v>
      </c>
      <c r="K1414" s="337">
        <v>3170.99406</v>
      </c>
      <c r="L1414" s="337">
        <v>45558.576799999995</v>
      </c>
      <c r="M1414" s="337">
        <v>2408.9812099999999</v>
      </c>
      <c r="N1414" s="337">
        <v>47967.558010000001</v>
      </c>
      <c r="O1414" s="337">
        <v>51138.552069999998</v>
      </c>
      <c r="P1414" s="337">
        <v>14719.151820000001</v>
      </c>
      <c r="Q1414" s="337">
        <v>0</v>
      </c>
      <c r="R1414" s="338">
        <v>14719.151820000001</v>
      </c>
    </row>
    <row r="1415" spans="1:18" s="313" customFormat="1">
      <c r="A1415" s="339"/>
      <c r="B1415" s="339"/>
      <c r="C1415" s="339"/>
      <c r="D1415" s="334" t="s">
        <v>58</v>
      </c>
      <c r="E1415" s="335">
        <v>104</v>
      </c>
      <c r="F1415" s="336">
        <v>0</v>
      </c>
      <c r="G1415" s="337">
        <v>0</v>
      </c>
      <c r="H1415" s="337">
        <v>0</v>
      </c>
      <c r="I1415" s="337">
        <v>4011.3054400000001</v>
      </c>
      <c r="J1415" s="337">
        <v>24.423999999999999</v>
      </c>
      <c r="K1415" s="337">
        <v>4035.7294400000001</v>
      </c>
      <c r="L1415" s="337">
        <v>40509.413280000001</v>
      </c>
      <c r="M1415" s="337">
        <v>2481.6005399999999</v>
      </c>
      <c r="N1415" s="337">
        <v>42991.01382</v>
      </c>
      <c r="O1415" s="337">
        <v>47026.743259999996</v>
      </c>
      <c r="P1415" s="337">
        <v>16247.46983</v>
      </c>
      <c r="Q1415" s="337">
        <v>0</v>
      </c>
      <c r="R1415" s="338">
        <v>16247.46983</v>
      </c>
    </row>
    <row r="1416" spans="1:18" s="313" customFormat="1">
      <c r="A1416" s="339"/>
      <c r="B1416" s="339"/>
      <c r="C1416" s="339"/>
      <c r="D1416" s="334" t="s">
        <v>60</v>
      </c>
      <c r="E1416" s="335">
        <v>245</v>
      </c>
      <c r="F1416" s="336">
        <v>8.2316699999999994</v>
      </c>
      <c r="G1416" s="337">
        <v>41.307480000000005</v>
      </c>
      <c r="H1416" s="337">
        <v>49.539149999999999</v>
      </c>
      <c r="I1416" s="337">
        <v>13216.154060000001</v>
      </c>
      <c r="J1416" s="337">
        <v>7726.7057699999996</v>
      </c>
      <c r="K1416" s="337">
        <v>20942.859829999998</v>
      </c>
      <c r="L1416" s="337">
        <v>199045.48118</v>
      </c>
      <c r="M1416" s="337">
        <v>12101.5191</v>
      </c>
      <c r="N1416" s="337">
        <v>211147.00028000001</v>
      </c>
      <c r="O1416" s="337">
        <v>232139.39925999998</v>
      </c>
      <c r="P1416" s="337">
        <v>18135.187449999998</v>
      </c>
      <c r="Q1416" s="337">
        <v>0</v>
      </c>
      <c r="R1416" s="338">
        <v>18135.187449999998</v>
      </c>
    </row>
    <row r="1417" spans="1:18" s="313" customFormat="1">
      <c r="A1417" s="339"/>
      <c r="B1417" s="339"/>
      <c r="C1417" s="339"/>
      <c r="D1417" s="334" t="s">
        <v>82</v>
      </c>
      <c r="E1417" s="335">
        <v>51</v>
      </c>
      <c r="F1417" s="336">
        <v>0</v>
      </c>
      <c r="G1417" s="337">
        <v>0</v>
      </c>
      <c r="H1417" s="337">
        <v>0</v>
      </c>
      <c r="I1417" s="337">
        <v>1680.4513899999999</v>
      </c>
      <c r="J1417" s="337">
        <v>187.15506999999999</v>
      </c>
      <c r="K1417" s="337">
        <v>1867.60646</v>
      </c>
      <c r="L1417" s="337">
        <v>7741.24197</v>
      </c>
      <c r="M1417" s="337">
        <v>424.34328000000005</v>
      </c>
      <c r="N1417" s="337">
        <v>8165.5852500000001</v>
      </c>
      <c r="O1417" s="337">
        <v>10033.191710000001</v>
      </c>
      <c r="P1417" s="337">
        <v>6674.7404400000005</v>
      </c>
      <c r="Q1417" s="337">
        <v>0</v>
      </c>
      <c r="R1417" s="338">
        <v>6674.7404400000005</v>
      </c>
    </row>
    <row r="1418" spans="1:18" s="313" customFormat="1">
      <c r="A1418" s="339"/>
      <c r="B1418" s="339"/>
      <c r="C1418" s="339"/>
      <c r="D1418" s="334" t="s">
        <v>64</v>
      </c>
      <c r="E1418" s="335">
        <v>108</v>
      </c>
      <c r="F1418" s="336">
        <v>0</v>
      </c>
      <c r="G1418" s="337">
        <v>0</v>
      </c>
      <c r="H1418" s="337">
        <v>0</v>
      </c>
      <c r="I1418" s="337">
        <v>3277.7111600000003</v>
      </c>
      <c r="J1418" s="337">
        <v>37.942989999999995</v>
      </c>
      <c r="K1418" s="337">
        <v>3315.6541499999998</v>
      </c>
      <c r="L1418" s="337">
        <v>26178.049879999999</v>
      </c>
      <c r="M1418" s="337">
        <v>1096.1061999999999</v>
      </c>
      <c r="N1418" s="337">
        <v>27274.156079999997</v>
      </c>
      <c r="O1418" s="337">
        <v>30589.810229999999</v>
      </c>
      <c r="P1418" s="337">
        <v>11634.09821</v>
      </c>
      <c r="Q1418" s="337">
        <v>0</v>
      </c>
      <c r="R1418" s="338">
        <v>11634.09821</v>
      </c>
    </row>
    <row r="1419" spans="1:18" s="313" customFormat="1">
      <c r="A1419" s="339"/>
      <c r="B1419" s="339"/>
      <c r="C1419" s="339"/>
      <c r="D1419" s="334" t="s">
        <v>84</v>
      </c>
      <c r="E1419" s="335">
        <v>185</v>
      </c>
      <c r="F1419" s="336">
        <v>0</v>
      </c>
      <c r="G1419" s="337">
        <v>0</v>
      </c>
      <c r="H1419" s="337">
        <v>0</v>
      </c>
      <c r="I1419" s="337">
        <v>2405.9013500000001</v>
      </c>
      <c r="J1419" s="337">
        <v>58.872160000000001</v>
      </c>
      <c r="K1419" s="337">
        <v>2464.77351</v>
      </c>
      <c r="L1419" s="337">
        <v>22544.036629999999</v>
      </c>
      <c r="M1419" s="337">
        <v>1050.86556</v>
      </c>
      <c r="N1419" s="337">
        <v>23594.902190000001</v>
      </c>
      <c r="O1419" s="337">
        <v>26059.6757</v>
      </c>
      <c r="P1419" s="337">
        <v>8817.4698399999997</v>
      </c>
      <c r="Q1419" s="337">
        <v>0</v>
      </c>
      <c r="R1419" s="338">
        <v>8817.4698399999997</v>
      </c>
    </row>
    <row r="1420" spans="1:18" s="313" customFormat="1">
      <c r="A1420" s="339"/>
      <c r="B1420" s="339"/>
      <c r="C1420" s="339"/>
      <c r="D1420" s="334" t="s">
        <v>268</v>
      </c>
      <c r="E1420" s="335">
        <v>58</v>
      </c>
      <c r="F1420" s="336">
        <v>0</v>
      </c>
      <c r="G1420" s="337">
        <v>0</v>
      </c>
      <c r="H1420" s="337">
        <v>0</v>
      </c>
      <c r="I1420" s="337">
        <v>2195.4248700000003</v>
      </c>
      <c r="J1420" s="337">
        <v>6.97288</v>
      </c>
      <c r="K1420" s="337">
        <v>2202.3977500000001</v>
      </c>
      <c r="L1420" s="337">
        <v>15243.737210000001</v>
      </c>
      <c r="M1420" s="337">
        <v>622.70675000000006</v>
      </c>
      <c r="N1420" s="337">
        <v>15866.443960000001</v>
      </c>
      <c r="O1420" s="337">
        <v>18068.841710000001</v>
      </c>
      <c r="P1420" s="337">
        <v>7755.9515499999998</v>
      </c>
      <c r="Q1420" s="337">
        <v>0</v>
      </c>
      <c r="R1420" s="338">
        <v>7755.9515499999998</v>
      </c>
    </row>
    <row r="1421" spans="1:18" s="313" customFormat="1">
      <c r="A1421" s="339"/>
      <c r="B1421" s="339"/>
      <c r="C1421" s="339"/>
      <c r="D1421" s="334" t="s">
        <v>68</v>
      </c>
      <c r="E1421" s="335">
        <v>112</v>
      </c>
      <c r="F1421" s="336">
        <v>0</v>
      </c>
      <c r="G1421" s="337">
        <v>0</v>
      </c>
      <c r="H1421" s="337">
        <v>0</v>
      </c>
      <c r="I1421" s="337">
        <v>3588.3980699999997</v>
      </c>
      <c r="J1421" s="337">
        <v>180.70870000000002</v>
      </c>
      <c r="K1421" s="337">
        <v>3769.1067699999999</v>
      </c>
      <c r="L1421" s="337">
        <v>47385.144560000001</v>
      </c>
      <c r="M1421" s="337">
        <v>3225.5960299999997</v>
      </c>
      <c r="N1421" s="337">
        <v>50610.740590000001</v>
      </c>
      <c r="O1421" s="337">
        <v>54379.84736</v>
      </c>
      <c r="P1421" s="337">
        <v>14180.232400000001</v>
      </c>
      <c r="Q1421" s="337">
        <v>0</v>
      </c>
      <c r="R1421" s="338">
        <v>14180.232400000001</v>
      </c>
    </row>
    <row r="1422" spans="1:18" s="313" customFormat="1">
      <c r="A1422" s="339"/>
      <c r="B1422" s="339"/>
      <c r="C1422" s="339"/>
      <c r="D1422" s="334" t="s">
        <v>83</v>
      </c>
      <c r="E1422" s="335">
        <v>186</v>
      </c>
      <c r="F1422" s="336">
        <v>0</v>
      </c>
      <c r="G1422" s="337">
        <v>0</v>
      </c>
      <c r="H1422" s="337">
        <v>0</v>
      </c>
      <c r="I1422" s="337">
        <v>2047.12645</v>
      </c>
      <c r="J1422" s="337">
        <v>103.44217</v>
      </c>
      <c r="K1422" s="337">
        <v>2150.56862</v>
      </c>
      <c r="L1422" s="337">
        <v>21941.313610000001</v>
      </c>
      <c r="M1422" s="337">
        <v>520.25227000000007</v>
      </c>
      <c r="N1422" s="337">
        <v>22461.565879999998</v>
      </c>
      <c r="O1422" s="337">
        <v>24612.1345</v>
      </c>
      <c r="P1422" s="337">
        <v>7863.3507800000007</v>
      </c>
      <c r="Q1422" s="337">
        <v>0</v>
      </c>
      <c r="R1422" s="338">
        <v>7863.3507800000007</v>
      </c>
    </row>
    <row r="1423" spans="1:18" s="313" customFormat="1">
      <c r="A1423" s="339"/>
      <c r="B1423" s="339"/>
      <c r="C1423" s="339"/>
      <c r="D1423" s="334" t="s">
        <v>69</v>
      </c>
      <c r="E1423" s="335">
        <v>1</v>
      </c>
      <c r="F1423" s="336">
        <v>15477.270420000001</v>
      </c>
      <c r="G1423" s="337">
        <v>41392.278939999997</v>
      </c>
      <c r="H1423" s="337">
        <v>56869.549359999997</v>
      </c>
      <c r="I1423" s="337">
        <v>42312.604159999995</v>
      </c>
      <c r="J1423" s="337">
        <v>33474.791120000002</v>
      </c>
      <c r="K1423" s="337">
        <v>75787.395279999997</v>
      </c>
      <c r="L1423" s="337">
        <v>59438.671090000003</v>
      </c>
      <c r="M1423" s="337">
        <v>36761.550320000002</v>
      </c>
      <c r="N1423" s="337">
        <v>96200.221409999998</v>
      </c>
      <c r="O1423" s="337">
        <v>228857.16605</v>
      </c>
      <c r="P1423" s="337">
        <v>222099.81237999999</v>
      </c>
      <c r="Q1423" s="337">
        <v>57781.164049999999</v>
      </c>
      <c r="R1423" s="338">
        <v>279880.97642999998</v>
      </c>
    </row>
    <row r="1424" spans="1:18" s="313" customFormat="1">
      <c r="A1424" s="339"/>
      <c r="B1424" s="339"/>
      <c r="C1424" s="339"/>
      <c r="D1424" s="334" t="s">
        <v>86</v>
      </c>
      <c r="E1424" s="335">
        <v>258</v>
      </c>
      <c r="F1424" s="336">
        <v>0</v>
      </c>
      <c r="G1424" s="337">
        <v>0</v>
      </c>
      <c r="H1424" s="337">
        <v>0</v>
      </c>
      <c r="I1424" s="337">
        <v>1970.7074700000001</v>
      </c>
      <c r="J1424" s="337">
        <v>19.499029999999998</v>
      </c>
      <c r="K1424" s="337">
        <v>1990.2065</v>
      </c>
      <c r="L1424" s="337">
        <v>13430.998730000001</v>
      </c>
      <c r="M1424" s="337">
        <v>519.26580000000001</v>
      </c>
      <c r="N1424" s="337">
        <v>13950.264529999999</v>
      </c>
      <c r="O1424" s="337">
        <v>15940.471029999999</v>
      </c>
      <c r="P1424" s="337">
        <v>10592.76101</v>
      </c>
      <c r="Q1424" s="337">
        <v>0</v>
      </c>
      <c r="R1424" s="338">
        <v>10592.76101</v>
      </c>
    </row>
    <row r="1425" spans="1:18" s="313" customFormat="1">
      <c r="A1425" s="339"/>
      <c r="B1425" s="339"/>
      <c r="C1425" s="339"/>
      <c r="D1425" s="334" t="s">
        <v>269</v>
      </c>
      <c r="E1425" s="335">
        <v>116</v>
      </c>
      <c r="F1425" s="336">
        <v>0</v>
      </c>
      <c r="G1425" s="337">
        <v>0</v>
      </c>
      <c r="H1425" s="337">
        <v>0</v>
      </c>
      <c r="I1425" s="337">
        <v>2156.3071199999999</v>
      </c>
      <c r="J1425" s="337">
        <v>131.65258</v>
      </c>
      <c r="K1425" s="337">
        <v>2287.9597000000003</v>
      </c>
      <c r="L1425" s="337">
        <v>16653.82532</v>
      </c>
      <c r="M1425" s="337">
        <v>496.54392999999999</v>
      </c>
      <c r="N1425" s="337">
        <v>17150.36925</v>
      </c>
      <c r="O1425" s="337">
        <v>19438.328949999999</v>
      </c>
      <c r="P1425" s="337">
        <v>7433.0772699999998</v>
      </c>
      <c r="Q1425" s="337">
        <v>0</v>
      </c>
      <c r="R1425" s="338">
        <v>7433.0772699999998</v>
      </c>
    </row>
    <row r="1426" spans="1:18" s="313" customFormat="1">
      <c r="A1426" s="339"/>
      <c r="B1426" s="334" t="s">
        <v>17</v>
      </c>
      <c r="C1426" s="334" t="s">
        <v>275</v>
      </c>
      <c r="D1426" s="334" t="s">
        <v>276</v>
      </c>
      <c r="E1426" s="335">
        <v>149</v>
      </c>
      <c r="F1426" s="336">
        <v>0</v>
      </c>
      <c r="G1426" s="337">
        <v>0</v>
      </c>
      <c r="H1426" s="337">
        <v>0</v>
      </c>
      <c r="I1426" s="337">
        <v>462.59307000000001</v>
      </c>
      <c r="J1426" s="337">
        <v>3.1500599999999999</v>
      </c>
      <c r="K1426" s="337">
        <v>465.74313000000001</v>
      </c>
      <c r="L1426" s="337">
        <v>375.33085999999997</v>
      </c>
      <c r="M1426" s="337">
        <v>0.41169</v>
      </c>
      <c r="N1426" s="337">
        <v>375.74254999999999</v>
      </c>
      <c r="O1426" s="337">
        <v>841.48568</v>
      </c>
      <c r="P1426" s="337">
        <v>19120.13996</v>
      </c>
      <c r="Q1426" s="337">
        <v>0</v>
      </c>
      <c r="R1426" s="338">
        <v>19120.13996</v>
      </c>
    </row>
    <row r="1427" spans="1:18" s="313" customFormat="1">
      <c r="A1427" s="339"/>
      <c r="B1427" s="334" t="s">
        <v>21</v>
      </c>
      <c r="C1427" s="334" t="s">
        <v>287</v>
      </c>
      <c r="D1427" s="334" t="s">
        <v>287</v>
      </c>
      <c r="E1427" s="335">
        <v>131</v>
      </c>
      <c r="F1427" s="336">
        <v>0</v>
      </c>
      <c r="G1427" s="337">
        <v>0</v>
      </c>
      <c r="H1427" s="337">
        <v>0</v>
      </c>
      <c r="I1427" s="337">
        <v>96.975270000000009</v>
      </c>
      <c r="J1427" s="337">
        <v>0.21306999999999998</v>
      </c>
      <c r="K1427" s="337">
        <v>97.188339999999997</v>
      </c>
      <c r="L1427" s="337">
        <v>320.30308000000002</v>
      </c>
      <c r="M1427" s="337">
        <v>10.044700000000001</v>
      </c>
      <c r="N1427" s="337">
        <v>330.34778</v>
      </c>
      <c r="O1427" s="337">
        <v>427.53611999999998</v>
      </c>
      <c r="P1427" s="337">
        <v>3524.6716699999997</v>
      </c>
      <c r="Q1427" s="337">
        <v>0</v>
      </c>
      <c r="R1427" s="338">
        <v>3524.6716699999997</v>
      </c>
    </row>
    <row r="1428" spans="1:18" s="313" customFormat="1">
      <c r="A1428" s="339"/>
      <c r="B1428" s="339"/>
      <c r="C1428" s="334" t="s">
        <v>21</v>
      </c>
      <c r="D1428" s="334" t="s">
        <v>288</v>
      </c>
      <c r="E1428" s="335">
        <v>125</v>
      </c>
      <c r="F1428" s="336">
        <v>0</v>
      </c>
      <c r="G1428" s="337">
        <v>0</v>
      </c>
      <c r="H1428" s="337">
        <v>0</v>
      </c>
      <c r="I1428" s="337">
        <v>458.21709999999996</v>
      </c>
      <c r="J1428" s="337">
        <v>10.71482</v>
      </c>
      <c r="K1428" s="337">
        <v>468.93191999999999</v>
      </c>
      <c r="L1428" s="337">
        <v>1691.91815</v>
      </c>
      <c r="M1428" s="337">
        <v>369.24525</v>
      </c>
      <c r="N1428" s="337">
        <v>2061.1633999999999</v>
      </c>
      <c r="O1428" s="337">
        <v>2530.0953199999999</v>
      </c>
      <c r="P1428" s="337">
        <v>17875.337070000001</v>
      </c>
      <c r="Q1428" s="337">
        <v>0</v>
      </c>
      <c r="R1428" s="338">
        <v>17875.337070000001</v>
      </c>
    </row>
    <row r="1429" spans="1:18" s="313" customFormat="1">
      <c r="A1429" s="339"/>
      <c r="B1429" s="339"/>
      <c r="C1429" s="334" t="s">
        <v>291</v>
      </c>
      <c r="D1429" s="334" t="s">
        <v>291</v>
      </c>
      <c r="E1429" s="335">
        <v>120</v>
      </c>
      <c r="F1429" s="336">
        <v>0</v>
      </c>
      <c r="G1429" s="337">
        <v>0</v>
      </c>
      <c r="H1429" s="337">
        <v>0</v>
      </c>
      <c r="I1429" s="337">
        <v>342.11417</v>
      </c>
      <c r="J1429" s="337">
        <v>0.13658000000000001</v>
      </c>
      <c r="K1429" s="337">
        <v>342.25074999999998</v>
      </c>
      <c r="L1429" s="337">
        <v>332.28302000000002</v>
      </c>
      <c r="M1429" s="337">
        <v>50.597529999999999</v>
      </c>
      <c r="N1429" s="337">
        <v>382.88054999999997</v>
      </c>
      <c r="O1429" s="337">
        <v>725.13130000000001</v>
      </c>
      <c r="P1429" s="337">
        <v>9175.5078200000007</v>
      </c>
      <c r="Q1429" s="337">
        <v>0</v>
      </c>
      <c r="R1429" s="338">
        <v>9175.5078200000007</v>
      </c>
    </row>
    <row r="1430" spans="1:18" s="313" customFormat="1">
      <c r="A1430" s="339"/>
      <c r="B1430" s="334" t="s">
        <v>22</v>
      </c>
      <c r="C1430" s="334" t="s">
        <v>294</v>
      </c>
      <c r="D1430" s="334" t="s">
        <v>295</v>
      </c>
      <c r="E1430" s="335">
        <v>71</v>
      </c>
      <c r="F1430" s="336">
        <v>0</v>
      </c>
      <c r="G1430" s="337">
        <v>0</v>
      </c>
      <c r="H1430" s="337">
        <v>0</v>
      </c>
      <c r="I1430" s="337">
        <v>551.30714</v>
      </c>
      <c r="J1430" s="337">
        <v>4.4434700000000005</v>
      </c>
      <c r="K1430" s="337">
        <v>555.75060999999994</v>
      </c>
      <c r="L1430" s="337">
        <v>2144.24244</v>
      </c>
      <c r="M1430" s="337">
        <v>73.306370000000001</v>
      </c>
      <c r="N1430" s="337">
        <v>2217.5488100000002</v>
      </c>
      <c r="O1430" s="337">
        <v>2773.2994199999998</v>
      </c>
      <c r="P1430" s="337">
        <v>7552.9555700000001</v>
      </c>
      <c r="Q1430" s="337">
        <v>0</v>
      </c>
      <c r="R1430" s="338">
        <v>7552.9555700000001</v>
      </c>
    </row>
    <row r="1431" spans="1:18" s="313" customFormat="1">
      <c r="A1431" s="339"/>
      <c r="B1431" s="334" t="s">
        <v>296</v>
      </c>
      <c r="C1431" s="334" t="s">
        <v>296</v>
      </c>
      <c r="D1431" s="334" t="s">
        <v>302</v>
      </c>
      <c r="E1431" s="335">
        <v>148</v>
      </c>
      <c r="F1431" s="336">
        <v>0</v>
      </c>
      <c r="G1431" s="337">
        <v>0</v>
      </c>
      <c r="H1431" s="337">
        <v>0</v>
      </c>
      <c r="I1431" s="337">
        <v>200.92329000000001</v>
      </c>
      <c r="J1431" s="337">
        <v>9.9299999999999996E-3</v>
      </c>
      <c r="K1431" s="337">
        <v>200.93322000000001</v>
      </c>
      <c r="L1431" s="337">
        <v>978.51283999999998</v>
      </c>
      <c r="M1431" s="337">
        <v>0</v>
      </c>
      <c r="N1431" s="337">
        <v>978.51283999999998</v>
      </c>
      <c r="O1431" s="337">
        <v>1179.44606</v>
      </c>
      <c r="P1431" s="337">
        <v>9649.1337899999999</v>
      </c>
      <c r="Q1431" s="337">
        <v>0</v>
      </c>
      <c r="R1431" s="338">
        <v>9649.1337899999999</v>
      </c>
    </row>
    <row r="1432" spans="1:18" s="313" customFormat="1">
      <c r="A1432" s="339"/>
      <c r="B1432" s="334" t="s">
        <v>24</v>
      </c>
      <c r="C1432" s="334" t="s">
        <v>24</v>
      </c>
      <c r="D1432" s="334" t="s">
        <v>24</v>
      </c>
      <c r="E1432" s="335">
        <v>263</v>
      </c>
      <c r="F1432" s="336">
        <v>0</v>
      </c>
      <c r="G1432" s="337">
        <v>0</v>
      </c>
      <c r="H1432" s="337">
        <v>0</v>
      </c>
      <c r="I1432" s="337">
        <v>298.58999999999997</v>
      </c>
      <c r="J1432" s="337">
        <v>11.304680000000001</v>
      </c>
      <c r="K1432" s="337">
        <v>309.89467999999999</v>
      </c>
      <c r="L1432" s="337">
        <v>709.40822000000003</v>
      </c>
      <c r="M1432" s="337">
        <v>12.520239999999999</v>
      </c>
      <c r="N1432" s="337">
        <v>721.92845999999997</v>
      </c>
      <c r="O1432" s="337">
        <v>1031.82314</v>
      </c>
      <c r="P1432" s="337">
        <v>4204.4805500000002</v>
      </c>
      <c r="Q1432" s="337">
        <v>0</v>
      </c>
      <c r="R1432" s="338">
        <v>4204.4805500000002</v>
      </c>
    </row>
    <row r="1433" spans="1:18" s="313" customFormat="1">
      <c r="A1433" s="339"/>
      <c r="B1433" s="334" t="s">
        <v>26</v>
      </c>
      <c r="C1433" s="334" t="s">
        <v>305</v>
      </c>
      <c r="D1433" s="334" t="s">
        <v>307</v>
      </c>
      <c r="E1433" s="335">
        <v>176</v>
      </c>
      <c r="F1433" s="336">
        <v>0</v>
      </c>
      <c r="G1433" s="337">
        <v>0</v>
      </c>
      <c r="H1433" s="337">
        <v>0</v>
      </c>
      <c r="I1433" s="337">
        <v>397.48565000000002</v>
      </c>
      <c r="J1433" s="337">
        <v>0.46043000000000001</v>
      </c>
      <c r="K1433" s="337">
        <v>397.94607999999999</v>
      </c>
      <c r="L1433" s="337">
        <v>648.42499999999995</v>
      </c>
      <c r="M1433" s="337">
        <v>5.994E-2</v>
      </c>
      <c r="N1433" s="337">
        <v>648.48493999999994</v>
      </c>
      <c r="O1433" s="337">
        <v>1046.43102</v>
      </c>
      <c r="P1433" s="337">
        <v>11351.94044</v>
      </c>
      <c r="Q1433" s="337">
        <v>0</v>
      </c>
      <c r="R1433" s="338">
        <v>11351.94044</v>
      </c>
    </row>
    <row r="1434" spans="1:18" s="313" customFormat="1">
      <c r="A1434" s="334" t="s">
        <v>456</v>
      </c>
      <c r="B1434" s="334" t="s">
        <v>16</v>
      </c>
      <c r="C1434" s="334" t="s">
        <v>16</v>
      </c>
      <c r="D1434" s="334" t="s">
        <v>63</v>
      </c>
      <c r="E1434" s="335">
        <v>1</v>
      </c>
      <c r="F1434" s="336">
        <v>24992.725079999997</v>
      </c>
      <c r="G1434" s="337">
        <v>237889.87291999999</v>
      </c>
      <c r="H1434" s="337">
        <v>262882.598</v>
      </c>
      <c r="I1434" s="337">
        <v>0</v>
      </c>
      <c r="J1434" s="337">
        <v>0</v>
      </c>
      <c r="K1434" s="337">
        <v>0</v>
      </c>
      <c r="L1434" s="337">
        <v>664916.20239999995</v>
      </c>
      <c r="M1434" s="337">
        <v>224461.56596000001</v>
      </c>
      <c r="N1434" s="337">
        <v>889377.76835999999</v>
      </c>
      <c r="O1434" s="337">
        <v>1152260.3663599999</v>
      </c>
      <c r="P1434" s="337">
        <v>553756.39787999995</v>
      </c>
      <c r="Q1434" s="337">
        <v>698963.17626999994</v>
      </c>
      <c r="R1434" s="338">
        <v>1252719.57415</v>
      </c>
    </row>
    <row r="1435" spans="1:18" s="313" customFormat="1">
      <c r="A1435" s="334" t="s">
        <v>457</v>
      </c>
      <c r="B1435" s="334" t="s">
        <v>5</v>
      </c>
      <c r="C1435" s="334" t="s">
        <v>5</v>
      </c>
      <c r="D1435" s="334" t="s">
        <v>311</v>
      </c>
      <c r="E1435" s="335">
        <v>63</v>
      </c>
      <c r="F1435" s="336">
        <v>30101.915370000002</v>
      </c>
      <c r="G1435" s="337">
        <v>2286.0177899999999</v>
      </c>
      <c r="H1435" s="337">
        <v>32387.93316</v>
      </c>
      <c r="I1435" s="337">
        <v>6677.7474000000002</v>
      </c>
      <c r="J1435" s="337">
        <v>1417.68877</v>
      </c>
      <c r="K1435" s="337">
        <v>8095.4361699999999</v>
      </c>
      <c r="L1435" s="337">
        <v>49532.92452</v>
      </c>
      <c r="M1435" s="337">
        <v>7753.2223199999999</v>
      </c>
      <c r="N1435" s="337">
        <v>57286.146840000001</v>
      </c>
      <c r="O1435" s="337">
        <v>97769.516170000003</v>
      </c>
      <c r="P1435" s="337">
        <v>48574.583869999995</v>
      </c>
      <c r="Q1435" s="337">
        <v>3010.02981</v>
      </c>
      <c r="R1435" s="338">
        <v>51584.613680000002</v>
      </c>
    </row>
    <row r="1436" spans="1:18" s="313" customFormat="1">
      <c r="A1436" s="339"/>
      <c r="B1436" s="334" t="s">
        <v>9</v>
      </c>
      <c r="C1436" s="334" t="s">
        <v>9</v>
      </c>
      <c r="D1436" s="334" t="s">
        <v>221</v>
      </c>
      <c r="E1436" s="335">
        <v>103</v>
      </c>
      <c r="F1436" s="336">
        <v>0</v>
      </c>
      <c r="G1436" s="337">
        <v>0</v>
      </c>
      <c r="H1436" s="337">
        <v>0</v>
      </c>
      <c r="I1436" s="337">
        <v>131.9624</v>
      </c>
      <c r="J1436" s="337">
        <v>164.42525000000001</v>
      </c>
      <c r="K1436" s="337">
        <v>296.38765000000001</v>
      </c>
      <c r="L1436" s="337">
        <v>6.1199700000000004</v>
      </c>
      <c r="M1436" s="337">
        <v>0</v>
      </c>
      <c r="N1436" s="337">
        <v>6.1199700000000004</v>
      </c>
      <c r="O1436" s="337">
        <v>302.50761999999997</v>
      </c>
      <c r="P1436" s="337">
        <v>8858.561099999999</v>
      </c>
      <c r="Q1436" s="337">
        <v>0</v>
      </c>
      <c r="R1436" s="338">
        <v>8858.561099999999</v>
      </c>
    </row>
    <row r="1437" spans="1:18" s="313" customFormat="1">
      <c r="A1437" s="339"/>
      <c r="B1437" s="334" t="s">
        <v>12</v>
      </c>
      <c r="C1437" s="334" t="s">
        <v>233</v>
      </c>
      <c r="D1437" s="334" t="s">
        <v>233</v>
      </c>
      <c r="E1437" s="335">
        <v>2</v>
      </c>
      <c r="F1437" s="336">
        <v>4626.7784800000009</v>
      </c>
      <c r="G1437" s="337">
        <v>0</v>
      </c>
      <c r="H1437" s="337">
        <v>4626.7784800000009</v>
      </c>
      <c r="I1437" s="337">
        <v>1757.9817399999999</v>
      </c>
      <c r="J1437" s="337">
        <v>929.65674999999999</v>
      </c>
      <c r="K1437" s="337">
        <v>2687.6384900000003</v>
      </c>
      <c r="L1437" s="337">
        <v>11250.295460000001</v>
      </c>
      <c r="M1437" s="337">
        <v>1170.09068</v>
      </c>
      <c r="N1437" s="337">
        <v>12420.386140000001</v>
      </c>
      <c r="O1437" s="337">
        <v>19734.803110000001</v>
      </c>
      <c r="P1437" s="337">
        <v>4828.2162600000001</v>
      </c>
      <c r="Q1437" s="337">
        <v>0</v>
      </c>
      <c r="R1437" s="338">
        <v>4828.2162600000001</v>
      </c>
    </row>
    <row r="1438" spans="1:18" s="313" customFormat="1">
      <c r="A1438" s="339"/>
      <c r="B1438" s="334" t="s">
        <v>234</v>
      </c>
      <c r="C1438" s="334" t="s">
        <v>237</v>
      </c>
      <c r="D1438" s="334" t="s">
        <v>238</v>
      </c>
      <c r="E1438" s="335">
        <v>102</v>
      </c>
      <c r="F1438" s="336">
        <v>2837.8990400000002</v>
      </c>
      <c r="G1438" s="337">
        <v>307.10129999999998</v>
      </c>
      <c r="H1438" s="337">
        <v>3145.0003400000001</v>
      </c>
      <c r="I1438" s="337">
        <v>727.31628999999998</v>
      </c>
      <c r="J1438" s="337">
        <v>107.50413</v>
      </c>
      <c r="K1438" s="337">
        <v>834.82042000000001</v>
      </c>
      <c r="L1438" s="337">
        <v>1604.11277</v>
      </c>
      <c r="M1438" s="337">
        <v>18.72</v>
      </c>
      <c r="N1438" s="337">
        <v>1622.83277</v>
      </c>
      <c r="O1438" s="337">
        <v>5602.6535300000005</v>
      </c>
      <c r="P1438" s="337">
        <v>31916.285250000001</v>
      </c>
      <c r="Q1438" s="337">
        <v>0</v>
      </c>
      <c r="R1438" s="338">
        <v>31916.285250000001</v>
      </c>
    </row>
    <row r="1439" spans="1:18" s="313" customFormat="1">
      <c r="A1439" s="339"/>
      <c r="B1439" s="334" t="s">
        <v>14</v>
      </c>
      <c r="C1439" s="334" t="s">
        <v>248</v>
      </c>
      <c r="D1439" s="334" t="s">
        <v>248</v>
      </c>
      <c r="E1439" s="335">
        <v>101</v>
      </c>
      <c r="F1439" s="336">
        <v>87.652299999999997</v>
      </c>
      <c r="G1439" s="337">
        <v>77.998229999999992</v>
      </c>
      <c r="H1439" s="337">
        <v>165.65053</v>
      </c>
      <c r="I1439" s="337">
        <v>1137.4807900000001</v>
      </c>
      <c r="J1439" s="337">
        <v>367.63915999999995</v>
      </c>
      <c r="K1439" s="337">
        <v>1505.11995</v>
      </c>
      <c r="L1439" s="337">
        <v>3557.4913300000003</v>
      </c>
      <c r="M1439" s="337">
        <v>718.18687999999997</v>
      </c>
      <c r="N1439" s="337">
        <v>4275.67821</v>
      </c>
      <c r="O1439" s="337">
        <v>5946.4486900000002</v>
      </c>
      <c r="P1439" s="337">
        <v>23506.856690000001</v>
      </c>
      <c r="Q1439" s="337">
        <v>5.7684199999999999</v>
      </c>
      <c r="R1439" s="338">
        <v>23512.625110000001</v>
      </c>
    </row>
    <row r="1440" spans="1:18" s="313" customFormat="1">
      <c r="A1440" s="339"/>
      <c r="B1440" s="334" t="s">
        <v>15</v>
      </c>
      <c r="C1440" s="334" t="s">
        <v>251</v>
      </c>
      <c r="D1440" s="334" t="s">
        <v>251</v>
      </c>
      <c r="E1440" s="335">
        <v>100</v>
      </c>
      <c r="F1440" s="336">
        <v>241.99342999999999</v>
      </c>
      <c r="G1440" s="337">
        <v>218.41777999999999</v>
      </c>
      <c r="H1440" s="337">
        <v>460.41121000000004</v>
      </c>
      <c r="I1440" s="337">
        <v>1421.5014699999999</v>
      </c>
      <c r="J1440" s="337">
        <v>39.269760000000005</v>
      </c>
      <c r="K1440" s="337">
        <v>1460.7712300000001</v>
      </c>
      <c r="L1440" s="337">
        <v>2116.9414200000001</v>
      </c>
      <c r="M1440" s="337">
        <v>450.29321999999996</v>
      </c>
      <c r="N1440" s="337">
        <v>2567.2346400000001</v>
      </c>
      <c r="O1440" s="337">
        <v>4488.4170800000002</v>
      </c>
      <c r="P1440" s="337">
        <v>41479.651680000003</v>
      </c>
      <c r="Q1440" s="337">
        <v>3.00936</v>
      </c>
      <c r="R1440" s="338">
        <v>41482.661039999999</v>
      </c>
    </row>
    <row r="1441" spans="1:18" s="313" customFormat="1">
      <c r="A1441" s="339"/>
      <c r="B1441" s="334" t="s">
        <v>16</v>
      </c>
      <c r="C1441" s="334" t="s">
        <v>16</v>
      </c>
      <c r="D1441" s="334" t="s">
        <v>264</v>
      </c>
      <c r="E1441" s="335">
        <v>32</v>
      </c>
      <c r="F1441" s="336">
        <v>952.48311000000001</v>
      </c>
      <c r="G1441" s="337">
        <v>1049.3281000000002</v>
      </c>
      <c r="H1441" s="337">
        <v>2001.8112100000001</v>
      </c>
      <c r="I1441" s="337">
        <v>7070.5393700000004</v>
      </c>
      <c r="J1441" s="337">
        <v>1858.66608</v>
      </c>
      <c r="K1441" s="337">
        <v>8929.2054499999995</v>
      </c>
      <c r="L1441" s="337">
        <v>75897.181939999995</v>
      </c>
      <c r="M1441" s="337">
        <v>22063.827149999997</v>
      </c>
      <c r="N1441" s="337">
        <v>97961.009090000007</v>
      </c>
      <c r="O1441" s="337">
        <v>108892.02575</v>
      </c>
      <c r="P1441" s="337">
        <v>11926.73785</v>
      </c>
      <c r="Q1441" s="337">
        <v>14.535629999999999</v>
      </c>
      <c r="R1441" s="338">
        <v>11941.27348</v>
      </c>
    </row>
    <row r="1442" spans="1:18" s="313" customFormat="1">
      <c r="A1442" s="339"/>
      <c r="B1442" s="339"/>
      <c r="C1442" s="339"/>
      <c r="D1442" s="334" t="s">
        <v>16</v>
      </c>
      <c r="E1442" s="335">
        <v>13</v>
      </c>
      <c r="F1442" s="336">
        <v>1450.55636</v>
      </c>
      <c r="G1442" s="337">
        <v>488.43448999999998</v>
      </c>
      <c r="H1442" s="337">
        <v>1938.9908500000001</v>
      </c>
      <c r="I1442" s="337">
        <v>5074.3742699999993</v>
      </c>
      <c r="J1442" s="337">
        <v>1989.38661</v>
      </c>
      <c r="K1442" s="337">
        <v>7063.7608799999998</v>
      </c>
      <c r="L1442" s="337">
        <v>47890.275580000001</v>
      </c>
      <c r="M1442" s="337">
        <v>9667.1131400000013</v>
      </c>
      <c r="N1442" s="337">
        <v>57557.388719999995</v>
      </c>
      <c r="O1442" s="337">
        <v>66560.140450000006</v>
      </c>
      <c r="P1442" s="337">
        <v>28676.693360000001</v>
      </c>
      <c r="Q1442" s="337">
        <v>17.12782</v>
      </c>
      <c r="R1442" s="338">
        <v>28693.821179999999</v>
      </c>
    </row>
    <row r="1443" spans="1:18" s="313" customFormat="1">
      <c r="A1443" s="339"/>
      <c r="B1443" s="339"/>
      <c r="C1443" s="339"/>
      <c r="D1443" s="339"/>
      <c r="E1443" s="340">
        <v>56</v>
      </c>
      <c r="F1443" s="341">
        <v>9337.0531899999987</v>
      </c>
      <c r="G1443" s="342">
        <v>755.68648999999994</v>
      </c>
      <c r="H1443" s="342">
        <v>10092.739680000001</v>
      </c>
      <c r="I1443" s="342">
        <v>12675.685619999998</v>
      </c>
      <c r="J1443" s="342">
        <v>609.88966000000005</v>
      </c>
      <c r="K1443" s="342">
        <v>13285.575279999999</v>
      </c>
      <c r="L1443" s="342">
        <v>74049.793659999996</v>
      </c>
      <c r="M1443" s="342">
        <v>11045.092710000001</v>
      </c>
      <c r="N1443" s="342">
        <v>85094.886370000007</v>
      </c>
      <c r="O1443" s="342">
        <v>108473.20133</v>
      </c>
      <c r="P1443" s="342">
        <v>41745.536659999998</v>
      </c>
      <c r="Q1443" s="342">
        <v>5.6834700000000007</v>
      </c>
      <c r="R1443" s="343">
        <v>41751.220130000002</v>
      </c>
    </row>
    <row r="1444" spans="1:18" s="313" customFormat="1">
      <c r="A1444" s="339"/>
      <c r="B1444" s="339"/>
      <c r="C1444" s="339"/>
      <c r="D1444" s="334" t="s">
        <v>60</v>
      </c>
      <c r="E1444" s="335">
        <v>20</v>
      </c>
      <c r="F1444" s="336">
        <v>2375.4875400000001</v>
      </c>
      <c r="G1444" s="337">
        <v>3587.3723599999998</v>
      </c>
      <c r="H1444" s="337">
        <v>5962.8599000000004</v>
      </c>
      <c r="I1444" s="337">
        <v>49192.730299999996</v>
      </c>
      <c r="J1444" s="337">
        <v>4023.5332200000003</v>
      </c>
      <c r="K1444" s="337">
        <v>53216.26352</v>
      </c>
      <c r="L1444" s="337">
        <v>115444.63268000001</v>
      </c>
      <c r="M1444" s="337">
        <v>41100.618609999998</v>
      </c>
      <c r="N1444" s="337">
        <v>156545.25128999999</v>
      </c>
      <c r="O1444" s="337">
        <v>215724.37471</v>
      </c>
      <c r="P1444" s="337">
        <v>44280.639719999999</v>
      </c>
      <c r="Q1444" s="337">
        <v>35.97831</v>
      </c>
      <c r="R1444" s="338">
        <v>44316.618029999998</v>
      </c>
    </row>
    <row r="1445" spans="1:18" s="313" customFormat="1">
      <c r="A1445" s="339"/>
      <c r="B1445" s="339"/>
      <c r="C1445" s="339"/>
      <c r="D1445" s="334" t="s">
        <v>67</v>
      </c>
      <c r="E1445" s="335">
        <v>35</v>
      </c>
      <c r="F1445" s="336">
        <v>471.11709999999999</v>
      </c>
      <c r="G1445" s="337">
        <v>400.74372999999997</v>
      </c>
      <c r="H1445" s="337">
        <v>871.86082999999996</v>
      </c>
      <c r="I1445" s="337">
        <v>5002.60574</v>
      </c>
      <c r="J1445" s="337">
        <v>1912.5653200000002</v>
      </c>
      <c r="K1445" s="337">
        <v>6915.1710599999997</v>
      </c>
      <c r="L1445" s="337">
        <v>97025.093150000001</v>
      </c>
      <c r="M1445" s="337">
        <v>19100.07186</v>
      </c>
      <c r="N1445" s="337">
        <v>116125.16501000001</v>
      </c>
      <c r="O1445" s="337">
        <v>123912.19690000001</v>
      </c>
      <c r="P1445" s="337">
        <v>27764.990289999998</v>
      </c>
      <c r="Q1445" s="337">
        <v>8.5619999999999994</v>
      </c>
      <c r="R1445" s="338">
        <v>27773.55229</v>
      </c>
    </row>
    <row r="1446" spans="1:18" s="313" customFormat="1">
      <c r="A1446" s="339"/>
      <c r="B1446" s="339"/>
      <c r="C1446" s="339"/>
      <c r="D1446" s="339"/>
      <c r="E1446" s="340">
        <v>57</v>
      </c>
      <c r="F1446" s="341">
        <v>34.685470000000002</v>
      </c>
      <c r="G1446" s="342">
        <v>0.10831</v>
      </c>
      <c r="H1446" s="342">
        <v>34.793779999999998</v>
      </c>
      <c r="I1446" s="342">
        <v>3318.99838</v>
      </c>
      <c r="J1446" s="342">
        <v>237.84720999999999</v>
      </c>
      <c r="K1446" s="342">
        <v>3556.8455899999999</v>
      </c>
      <c r="L1446" s="342">
        <v>1611.01496</v>
      </c>
      <c r="M1446" s="342">
        <v>196.40514999999999</v>
      </c>
      <c r="N1446" s="342">
        <v>1807.42011</v>
      </c>
      <c r="O1446" s="342">
        <v>5399.0594800000008</v>
      </c>
      <c r="P1446" s="342">
        <v>32702.171329999997</v>
      </c>
      <c r="Q1446" s="342">
        <v>4.1450000000000001E-2</v>
      </c>
      <c r="R1446" s="343">
        <v>32702.212780000002</v>
      </c>
    </row>
    <row r="1447" spans="1:18" s="313" customFormat="1">
      <c r="A1447" s="339"/>
      <c r="B1447" s="339"/>
      <c r="C1447" s="339"/>
      <c r="D1447" s="334" t="s">
        <v>63</v>
      </c>
      <c r="E1447" s="335">
        <v>10</v>
      </c>
      <c r="F1447" s="336">
        <v>143196.3645</v>
      </c>
      <c r="G1447" s="337">
        <v>11963.87544</v>
      </c>
      <c r="H1447" s="337">
        <v>155160.23994</v>
      </c>
      <c r="I1447" s="337">
        <v>54616.51051</v>
      </c>
      <c r="J1447" s="337">
        <v>6542.8909000000003</v>
      </c>
      <c r="K1447" s="337">
        <v>61159.401409999999</v>
      </c>
      <c r="L1447" s="337">
        <v>118512.42586</v>
      </c>
      <c r="M1447" s="337">
        <v>50694.478340000001</v>
      </c>
      <c r="N1447" s="337">
        <v>169206.90419999999</v>
      </c>
      <c r="O1447" s="337">
        <v>385526.54555000004</v>
      </c>
      <c r="P1447" s="337">
        <v>1111715.88268</v>
      </c>
      <c r="Q1447" s="337">
        <v>147447.19172</v>
      </c>
      <c r="R1447" s="338">
        <v>1259163.0744</v>
      </c>
    </row>
    <row r="1448" spans="1:18" s="313" customFormat="1">
      <c r="A1448" s="339"/>
      <c r="B1448" s="339"/>
      <c r="C1448" s="339"/>
      <c r="D1448" s="334" t="s">
        <v>68</v>
      </c>
      <c r="E1448" s="335">
        <v>25</v>
      </c>
      <c r="F1448" s="336">
        <v>1464.5187599999999</v>
      </c>
      <c r="G1448" s="337">
        <v>85.198560000000001</v>
      </c>
      <c r="H1448" s="337">
        <v>1549.71732</v>
      </c>
      <c r="I1448" s="337">
        <v>10135.160800000001</v>
      </c>
      <c r="J1448" s="337">
        <v>3645.8149399999998</v>
      </c>
      <c r="K1448" s="337">
        <v>13780.97574</v>
      </c>
      <c r="L1448" s="337">
        <v>83259.552650000012</v>
      </c>
      <c r="M1448" s="337">
        <v>12996.005789999999</v>
      </c>
      <c r="N1448" s="337">
        <v>96255.558439999993</v>
      </c>
      <c r="O1448" s="337">
        <v>111586.2515</v>
      </c>
      <c r="P1448" s="337">
        <v>45147.561799999996</v>
      </c>
      <c r="Q1448" s="337">
        <v>19.950710000000001</v>
      </c>
      <c r="R1448" s="338">
        <v>45167.51251</v>
      </c>
    </row>
    <row r="1449" spans="1:18" s="313" customFormat="1">
      <c r="A1449" s="339"/>
      <c r="B1449" s="339"/>
      <c r="C1449" s="339"/>
      <c r="D1449" s="334" t="s">
        <v>83</v>
      </c>
      <c r="E1449" s="335">
        <v>14</v>
      </c>
      <c r="F1449" s="336">
        <v>49.850160000000002</v>
      </c>
      <c r="G1449" s="337">
        <v>15.46987</v>
      </c>
      <c r="H1449" s="337">
        <v>65.320030000000003</v>
      </c>
      <c r="I1449" s="337">
        <v>2859.9205200000001</v>
      </c>
      <c r="J1449" s="337">
        <v>1512.2481699999998</v>
      </c>
      <c r="K1449" s="337">
        <v>4372.1686900000004</v>
      </c>
      <c r="L1449" s="337">
        <v>32679.272940000003</v>
      </c>
      <c r="M1449" s="337">
        <v>4514.7621600000002</v>
      </c>
      <c r="N1449" s="337">
        <v>37194.035100000001</v>
      </c>
      <c r="O1449" s="337">
        <v>41631.523820000002</v>
      </c>
      <c r="P1449" s="337">
        <v>14369.430490000001</v>
      </c>
      <c r="Q1449" s="337">
        <v>0.68208000000000002</v>
      </c>
      <c r="R1449" s="338">
        <v>14370.112570000001</v>
      </c>
    </row>
    <row r="1450" spans="1:18" s="313" customFormat="1">
      <c r="A1450" s="339"/>
      <c r="B1450" s="339"/>
      <c r="C1450" s="339"/>
      <c r="D1450" s="334" t="s">
        <v>69</v>
      </c>
      <c r="E1450" s="335">
        <v>27</v>
      </c>
      <c r="F1450" s="336">
        <v>8.9359799999999989</v>
      </c>
      <c r="G1450" s="337">
        <v>0</v>
      </c>
      <c r="H1450" s="337">
        <v>8.9359799999999989</v>
      </c>
      <c r="I1450" s="337">
        <v>3246.41831</v>
      </c>
      <c r="J1450" s="337">
        <v>1513.96685</v>
      </c>
      <c r="K1450" s="337">
        <v>4760.3851599999998</v>
      </c>
      <c r="L1450" s="337">
        <v>41606.442159999999</v>
      </c>
      <c r="M1450" s="337">
        <v>10067.313050000001</v>
      </c>
      <c r="N1450" s="337">
        <v>51673.755210000003</v>
      </c>
      <c r="O1450" s="337">
        <v>56443.076350000003</v>
      </c>
      <c r="P1450" s="337">
        <v>7486.8754000000008</v>
      </c>
      <c r="Q1450" s="337">
        <v>5.9905499999999998</v>
      </c>
      <c r="R1450" s="338">
        <v>7492.8659500000003</v>
      </c>
    </row>
    <row r="1451" spans="1:18" s="313" customFormat="1">
      <c r="A1451" s="339"/>
      <c r="B1451" s="339"/>
      <c r="C1451" s="339"/>
      <c r="D1451" s="339"/>
      <c r="E1451" s="340">
        <v>40</v>
      </c>
      <c r="F1451" s="341">
        <v>862.93971999999997</v>
      </c>
      <c r="G1451" s="342">
        <v>1079.2586899999999</v>
      </c>
      <c r="H1451" s="342">
        <v>1942.19841</v>
      </c>
      <c r="I1451" s="342">
        <v>3254.4211800000003</v>
      </c>
      <c r="J1451" s="342">
        <v>3962.3387699999998</v>
      </c>
      <c r="K1451" s="342">
        <v>7216.7599500000006</v>
      </c>
      <c r="L1451" s="342">
        <v>68845.67362999999</v>
      </c>
      <c r="M1451" s="342">
        <v>31076.96962</v>
      </c>
      <c r="N1451" s="342">
        <v>99922.643249999994</v>
      </c>
      <c r="O1451" s="342">
        <v>109081.60161</v>
      </c>
      <c r="P1451" s="342">
        <v>9702.4385299999994</v>
      </c>
      <c r="Q1451" s="342">
        <v>2.2776199999999998</v>
      </c>
      <c r="R1451" s="343">
        <v>9704.7161500000002</v>
      </c>
    </row>
    <row r="1452" spans="1:18" s="313" customFormat="1">
      <c r="A1452" s="339"/>
      <c r="B1452" s="334" t="s">
        <v>17</v>
      </c>
      <c r="C1452" s="334" t="s">
        <v>275</v>
      </c>
      <c r="D1452" s="334" t="s">
        <v>276</v>
      </c>
      <c r="E1452" s="335">
        <v>98</v>
      </c>
      <c r="F1452" s="336">
        <v>214.45632999999998</v>
      </c>
      <c r="G1452" s="337">
        <v>0</v>
      </c>
      <c r="H1452" s="337">
        <v>214.45632999999998</v>
      </c>
      <c r="I1452" s="337">
        <v>1494.9343999999999</v>
      </c>
      <c r="J1452" s="337">
        <v>46.876519999999999</v>
      </c>
      <c r="K1452" s="337">
        <v>1541.8109199999999</v>
      </c>
      <c r="L1452" s="337">
        <v>1258.0432800000001</v>
      </c>
      <c r="M1452" s="337">
        <v>100.94453</v>
      </c>
      <c r="N1452" s="337">
        <v>1358.9878100000001</v>
      </c>
      <c r="O1452" s="337">
        <v>3115.25506</v>
      </c>
      <c r="P1452" s="337">
        <v>42706.884840000006</v>
      </c>
      <c r="Q1452" s="337">
        <v>0.75830999999999993</v>
      </c>
      <c r="R1452" s="338">
        <v>42707.643149999996</v>
      </c>
    </row>
    <row r="1453" spans="1:18" s="313" customFormat="1">
      <c r="A1453" s="339"/>
      <c r="B1453" s="334" t="s">
        <v>21</v>
      </c>
      <c r="C1453" s="334" t="s">
        <v>21</v>
      </c>
      <c r="D1453" s="334" t="s">
        <v>21</v>
      </c>
      <c r="E1453" s="335">
        <v>92</v>
      </c>
      <c r="F1453" s="336">
        <v>959.88211000000001</v>
      </c>
      <c r="G1453" s="337">
        <v>1376.9698999999998</v>
      </c>
      <c r="H1453" s="337">
        <v>2336.8520099999996</v>
      </c>
      <c r="I1453" s="337">
        <v>2309.5337599999998</v>
      </c>
      <c r="J1453" s="337">
        <v>22.90898</v>
      </c>
      <c r="K1453" s="337">
        <v>2332.4427400000004</v>
      </c>
      <c r="L1453" s="337">
        <v>2400.1824799999999</v>
      </c>
      <c r="M1453" s="337">
        <v>168.30485000000002</v>
      </c>
      <c r="N1453" s="337">
        <v>2568.4873299999999</v>
      </c>
      <c r="O1453" s="337">
        <v>7237.78208</v>
      </c>
      <c r="P1453" s="337">
        <v>55295.997430000003</v>
      </c>
      <c r="Q1453" s="337">
        <v>103.19386</v>
      </c>
      <c r="R1453" s="338">
        <v>55399.191290000002</v>
      </c>
    </row>
    <row r="1454" spans="1:18" s="313" customFormat="1">
      <c r="A1454" s="339"/>
      <c r="B1454" s="339"/>
      <c r="C1454" s="334" t="s">
        <v>291</v>
      </c>
      <c r="D1454" s="334" t="s">
        <v>291</v>
      </c>
      <c r="E1454" s="335">
        <v>104</v>
      </c>
      <c r="F1454" s="336">
        <v>0</v>
      </c>
      <c r="G1454" s="337">
        <v>0</v>
      </c>
      <c r="H1454" s="337">
        <v>0</v>
      </c>
      <c r="I1454" s="337">
        <v>0</v>
      </c>
      <c r="J1454" s="337">
        <v>0</v>
      </c>
      <c r="K1454" s="337">
        <v>0</v>
      </c>
      <c r="L1454" s="337">
        <v>0</v>
      </c>
      <c r="M1454" s="337">
        <v>0</v>
      </c>
      <c r="N1454" s="337">
        <v>0</v>
      </c>
      <c r="O1454" s="337">
        <v>0</v>
      </c>
      <c r="P1454" s="337">
        <v>2066.1120300000002</v>
      </c>
      <c r="Q1454" s="337">
        <v>0</v>
      </c>
      <c r="R1454" s="338">
        <v>2066.1120300000002</v>
      </c>
    </row>
    <row r="1455" spans="1:18" s="313" customFormat="1">
      <c r="A1455" s="339"/>
      <c r="B1455" s="334" t="s">
        <v>296</v>
      </c>
      <c r="C1455" s="334" t="s">
        <v>296</v>
      </c>
      <c r="D1455" s="334" t="s">
        <v>302</v>
      </c>
      <c r="E1455" s="335">
        <v>105</v>
      </c>
      <c r="F1455" s="336">
        <v>0</v>
      </c>
      <c r="G1455" s="337">
        <v>0</v>
      </c>
      <c r="H1455" s="337">
        <v>0</v>
      </c>
      <c r="I1455" s="337">
        <v>0</v>
      </c>
      <c r="J1455" s="337">
        <v>0</v>
      </c>
      <c r="K1455" s="337">
        <v>0</v>
      </c>
      <c r="L1455" s="337">
        <v>0</v>
      </c>
      <c r="M1455" s="337">
        <v>0</v>
      </c>
      <c r="N1455" s="337">
        <v>0</v>
      </c>
      <c r="O1455" s="337">
        <v>0</v>
      </c>
      <c r="P1455" s="337">
        <v>14.51702</v>
      </c>
      <c r="Q1455" s="337">
        <v>0</v>
      </c>
      <c r="R1455" s="338">
        <v>14.51702</v>
      </c>
    </row>
    <row r="1456" spans="1:18" s="313" customFormat="1">
      <c r="A1456" s="339"/>
      <c r="B1456" s="334" t="s">
        <v>26</v>
      </c>
      <c r="C1456" s="334" t="s">
        <v>305</v>
      </c>
      <c r="D1456" s="334" t="s">
        <v>307</v>
      </c>
      <c r="E1456" s="335">
        <v>106</v>
      </c>
      <c r="F1456" s="336">
        <v>0</v>
      </c>
      <c r="G1456" s="337">
        <v>0</v>
      </c>
      <c r="H1456" s="337">
        <v>0</v>
      </c>
      <c r="I1456" s="337">
        <v>0</v>
      </c>
      <c r="J1456" s="337">
        <v>0</v>
      </c>
      <c r="K1456" s="337">
        <v>0</v>
      </c>
      <c r="L1456" s="337">
        <v>0</v>
      </c>
      <c r="M1456" s="337">
        <v>0</v>
      </c>
      <c r="N1456" s="337">
        <v>0</v>
      </c>
      <c r="O1456" s="337">
        <v>0</v>
      </c>
      <c r="P1456" s="337">
        <v>28.064</v>
      </c>
      <c r="Q1456" s="337">
        <v>0</v>
      </c>
      <c r="R1456" s="338">
        <v>28.064</v>
      </c>
    </row>
    <row r="1457" spans="1:28" s="313" customFormat="1">
      <c r="A1457" s="344" t="s">
        <v>458</v>
      </c>
      <c r="B1457" s="345"/>
      <c r="C1457" s="345"/>
      <c r="D1457" s="345"/>
      <c r="E1457" s="345"/>
      <c r="F1457" s="346">
        <v>68507503.007809967</v>
      </c>
      <c r="G1457" s="347">
        <v>45844565.865059987</v>
      </c>
      <c r="H1457" s="347">
        <v>114352068.87286989</v>
      </c>
      <c r="I1457" s="347">
        <v>77605355.884559959</v>
      </c>
      <c r="J1457" s="347">
        <v>39865955.819560066</v>
      </c>
      <c r="K1457" s="347">
        <v>117471311.70412001</v>
      </c>
      <c r="L1457" s="347">
        <v>74088242.970860124</v>
      </c>
      <c r="M1457" s="347">
        <v>55613089.719489969</v>
      </c>
      <c r="N1457" s="347">
        <v>129701332.69034985</v>
      </c>
      <c r="O1457" s="347">
        <v>361524713.26734</v>
      </c>
      <c r="P1457" s="347">
        <v>253301897.50519007</v>
      </c>
      <c r="Q1457" s="347">
        <v>96541391.085800126</v>
      </c>
      <c r="R1457" s="348">
        <v>349843288.59099036</v>
      </c>
    </row>
    <row r="1458" spans="1:28" s="313" customFormat="1">
      <c r="A1458" s="7"/>
      <c r="B1458" s="7"/>
      <c r="C1458" s="7"/>
      <c r="D1458" s="7"/>
      <c r="E1458" s="7"/>
      <c r="F1458" s="7"/>
      <c r="G1458" s="7"/>
      <c r="H1458" s="7"/>
      <c r="I1458" s="7"/>
      <c r="J1458" s="7"/>
      <c r="K1458" s="7"/>
      <c r="L1458" s="7"/>
      <c r="M1458" s="7"/>
      <c r="N1458" s="7"/>
      <c r="O1458" s="7"/>
      <c r="P1458" s="7"/>
      <c r="Q1458" s="7"/>
      <c r="R1458" s="7"/>
      <c r="S1458" s="7"/>
      <c r="T1458" s="7"/>
      <c r="U1458" s="7"/>
      <c r="V1458" s="7"/>
      <c r="W1458" s="7"/>
      <c r="X1458" s="7"/>
      <c r="Y1458" s="7"/>
      <c r="Z1458" s="7"/>
      <c r="AA1458" s="7"/>
      <c r="AB1458" s="7"/>
    </row>
    <row r="1459" spans="1:28" s="313" customFormat="1">
      <c r="A1459" s="7"/>
      <c r="B1459" s="7"/>
      <c r="C1459" s="7"/>
      <c r="D1459" s="7"/>
      <c r="E1459" s="7"/>
      <c r="F1459" s="7"/>
      <c r="G1459" s="7"/>
      <c r="H1459" s="7"/>
      <c r="I1459" s="7"/>
      <c r="J1459" s="7"/>
      <c r="K1459" s="7"/>
      <c r="L1459" s="7"/>
      <c r="M1459" s="7"/>
      <c r="N1459" s="7"/>
      <c r="O1459" s="7"/>
      <c r="P1459" s="7"/>
      <c r="Q1459" s="7"/>
      <c r="R1459" s="7"/>
      <c r="S1459" s="7"/>
      <c r="T1459" s="7"/>
      <c r="U1459" s="7"/>
      <c r="V1459" s="7"/>
      <c r="W1459" s="7"/>
      <c r="X1459" s="7"/>
      <c r="Y1459" s="7"/>
      <c r="Z1459" s="7"/>
      <c r="AA1459" s="7"/>
      <c r="AB1459" s="7"/>
    </row>
    <row r="1460" spans="1:28" s="313" customFormat="1">
      <c r="A1460" s="7"/>
      <c r="B1460" s="7"/>
      <c r="C1460" s="7"/>
      <c r="D1460" s="7"/>
      <c r="E1460" s="7"/>
      <c r="F1460" s="7"/>
      <c r="G1460" s="7"/>
      <c r="H1460" s="7"/>
      <c r="I1460" s="7"/>
      <c r="J1460" s="7"/>
      <c r="K1460" s="7"/>
      <c r="L1460" s="7"/>
      <c r="M1460" s="7"/>
      <c r="N1460" s="7"/>
      <c r="O1460" s="7"/>
      <c r="P1460" s="7"/>
      <c r="Q1460" s="7"/>
      <c r="R1460" s="7"/>
      <c r="S1460" s="7"/>
      <c r="T1460" s="7"/>
      <c r="U1460" s="7"/>
      <c r="V1460" s="7"/>
      <c r="W1460" s="7"/>
      <c r="X1460" s="7"/>
      <c r="Y1460" s="7"/>
      <c r="Z1460" s="7"/>
      <c r="AA1460" s="7"/>
      <c r="AB1460" s="7"/>
    </row>
    <row r="1461" spans="1:28" s="313" customFormat="1">
      <c r="A1461" s="7"/>
      <c r="B1461" s="7"/>
      <c r="C1461" s="7"/>
      <c r="D1461" s="7"/>
      <c r="E1461" s="7"/>
      <c r="F1461" s="7"/>
      <c r="G1461" s="7"/>
      <c r="H1461" s="7"/>
      <c r="I1461" s="7"/>
      <c r="J1461" s="7"/>
      <c r="K1461" s="7"/>
      <c r="L1461" s="7"/>
      <c r="M1461" s="7"/>
      <c r="N1461" s="7"/>
      <c r="O1461" s="7"/>
      <c r="P1461" s="7"/>
      <c r="Q1461" s="7"/>
      <c r="R1461" s="7"/>
      <c r="S1461" s="7"/>
      <c r="T1461" s="7"/>
      <c r="U1461" s="7"/>
      <c r="V1461" s="7"/>
      <c r="W1461" s="7"/>
      <c r="X1461" s="7"/>
      <c r="Y1461" s="7"/>
      <c r="Z1461" s="7"/>
      <c r="AA1461" s="7"/>
      <c r="AB1461" s="7"/>
    </row>
    <row r="1462" spans="1:28" s="313" customFormat="1">
      <c r="A1462" s="7"/>
      <c r="B1462" s="7"/>
      <c r="C1462" s="7"/>
      <c r="D1462" s="7"/>
      <c r="E1462" s="7"/>
      <c r="F1462" s="7"/>
      <c r="G1462" s="7"/>
      <c r="H1462" s="7"/>
      <c r="I1462" s="7"/>
      <c r="J1462" s="7"/>
      <c r="K1462" s="7"/>
      <c r="L1462" s="7"/>
      <c r="M1462" s="7"/>
      <c r="N1462" s="7"/>
      <c r="O1462" s="7"/>
      <c r="P1462" s="7"/>
      <c r="Q1462" s="7"/>
      <c r="R1462" s="7"/>
      <c r="S1462" s="7"/>
      <c r="T1462" s="7"/>
      <c r="U1462" s="7"/>
      <c r="V1462" s="7"/>
      <c r="W1462" s="7"/>
      <c r="X1462" s="7"/>
      <c r="Y1462" s="7"/>
      <c r="Z1462" s="7"/>
      <c r="AA1462" s="7"/>
      <c r="AB1462" s="7"/>
    </row>
    <row r="1463" spans="1:28" s="313" customFormat="1">
      <c r="A1463" s="7"/>
      <c r="B1463" s="7"/>
      <c r="C1463" s="7"/>
      <c r="D1463" s="7"/>
      <c r="E1463" s="7"/>
      <c r="F1463" s="7"/>
      <c r="G1463" s="7"/>
      <c r="H1463" s="7"/>
      <c r="I1463" s="7"/>
      <c r="J1463" s="7"/>
      <c r="K1463" s="7"/>
      <c r="L1463" s="7"/>
      <c r="M1463" s="7"/>
      <c r="N1463" s="7"/>
      <c r="O1463" s="7"/>
      <c r="P1463" s="7"/>
      <c r="Q1463" s="7"/>
      <c r="R1463" s="7"/>
      <c r="S1463" s="7"/>
      <c r="T1463" s="7"/>
      <c r="U1463" s="7"/>
      <c r="V1463" s="7"/>
      <c r="W1463" s="7"/>
      <c r="X1463" s="7"/>
      <c r="Y1463" s="7"/>
      <c r="Z1463" s="7"/>
      <c r="AA1463" s="7"/>
      <c r="AB1463" s="7"/>
    </row>
    <row r="1464" spans="1:28" s="313" customFormat="1">
      <c r="A1464" s="7"/>
      <c r="B1464" s="7"/>
      <c r="C1464" s="7"/>
      <c r="D1464" s="7"/>
      <c r="E1464" s="7"/>
      <c r="F1464" s="7"/>
      <c r="G1464" s="7"/>
      <c r="H1464" s="7"/>
      <c r="I1464" s="7"/>
      <c r="J1464" s="7"/>
      <c r="K1464" s="7"/>
      <c r="L1464" s="7"/>
      <c r="M1464" s="7"/>
      <c r="N1464" s="7"/>
      <c r="O1464" s="7"/>
      <c r="P1464" s="7"/>
      <c r="Q1464" s="7"/>
      <c r="R1464" s="7"/>
      <c r="S1464" s="7"/>
      <c r="T1464" s="7"/>
      <c r="U1464" s="7"/>
      <c r="V1464" s="7"/>
      <c r="W1464" s="7"/>
      <c r="X1464" s="7"/>
      <c r="Y1464" s="7"/>
      <c r="Z1464" s="7"/>
      <c r="AA1464" s="7"/>
      <c r="AB1464" s="7"/>
    </row>
    <row r="1465" spans="1:28" s="313" customFormat="1">
      <c r="A1465" s="7"/>
      <c r="B1465" s="7"/>
      <c r="C1465" s="7"/>
      <c r="D1465" s="7"/>
      <c r="E1465" s="7"/>
      <c r="F1465" s="7"/>
      <c r="G1465" s="7"/>
      <c r="H1465" s="7"/>
      <c r="I1465" s="7"/>
      <c r="J1465" s="7"/>
      <c r="K1465" s="7"/>
      <c r="L1465" s="7"/>
      <c r="M1465" s="7"/>
      <c r="N1465" s="7"/>
      <c r="O1465" s="7"/>
      <c r="P1465" s="7"/>
      <c r="Q1465" s="7"/>
      <c r="R1465" s="7"/>
      <c r="S1465" s="7"/>
      <c r="T1465" s="7"/>
      <c r="U1465" s="7"/>
      <c r="V1465" s="7"/>
      <c r="W1465" s="7"/>
      <c r="X1465" s="7"/>
      <c r="Y1465" s="7"/>
      <c r="Z1465" s="7"/>
      <c r="AA1465" s="7"/>
      <c r="AB1465" s="7"/>
    </row>
    <row r="1466" spans="1:28" s="313" customFormat="1">
      <c r="A1466" s="7"/>
      <c r="B1466" s="7"/>
      <c r="C1466" s="7"/>
      <c r="D1466" s="7"/>
      <c r="E1466" s="7"/>
      <c r="F1466" s="7"/>
      <c r="G1466" s="7"/>
      <c r="H1466" s="7"/>
      <c r="I1466" s="7"/>
      <c r="J1466" s="7"/>
      <c r="K1466" s="7"/>
      <c r="L1466" s="7"/>
      <c r="M1466" s="7"/>
      <c r="N1466" s="7"/>
      <c r="O1466" s="7"/>
      <c r="P1466" s="7"/>
      <c r="Q1466" s="7"/>
      <c r="R1466" s="7"/>
      <c r="S1466" s="7"/>
      <c r="T1466" s="7"/>
      <c r="U1466" s="7"/>
      <c r="V1466" s="7"/>
      <c r="W1466" s="7"/>
      <c r="X1466" s="7"/>
      <c r="Y1466" s="7"/>
      <c r="Z1466" s="7"/>
      <c r="AA1466" s="7"/>
      <c r="AB1466" s="7"/>
    </row>
    <row r="1467" spans="1:28" s="313" customFormat="1">
      <c r="A1467" s="7"/>
      <c r="B1467" s="7"/>
      <c r="C1467" s="7"/>
      <c r="D1467" s="7"/>
      <c r="E1467" s="7"/>
      <c r="F1467" s="7"/>
      <c r="G1467" s="7"/>
      <c r="H1467" s="7"/>
      <c r="I1467" s="7"/>
      <c r="J1467" s="7"/>
      <c r="K1467" s="7"/>
      <c r="L1467" s="7"/>
      <c r="M1467" s="7"/>
      <c r="N1467" s="7"/>
      <c r="O1467" s="7"/>
      <c r="P1467" s="7"/>
      <c r="Q1467" s="7"/>
      <c r="R1467" s="7"/>
      <c r="S1467" s="7"/>
      <c r="T1467" s="7"/>
      <c r="U1467" s="7"/>
      <c r="V1467" s="7"/>
      <c r="W1467" s="7"/>
      <c r="X1467" s="7"/>
      <c r="Y1467" s="7"/>
      <c r="Z1467" s="7"/>
      <c r="AA1467" s="7"/>
      <c r="AB1467" s="7"/>
    </row>
    <row r="1468" spans="1:28" s="313" customFormat="1">
      <c r="A1468" s="7"/>
      <c r="B1468" s="7"/>
      <c r="C1468" s="7"/>
      <c r="D1468" s="7"/>
      <c r="E1468" s="7"/>
      <c r="F1468" s="7"/>
      <c r="G1468" s="7"/>
      <c r="H1468" s="7"/>
      <c r="I1468" s="7"/>
      <c r="J1468" s="7"/>
      <c r="K1468" s="7"/>
      <c r="L1468" s="7"/>
      <c r="M1468" s="7"/>
      <c r="N1468" s="7"/>
      <c r="O1468" s="7"/>
      <c r="P1468" s="7"/>
      <c r="Q1468" s="7"/>
      <c r="R1468" s="7"/>
      <c r="S1468" s="7"/>
      <c r="T1468" s="7"/>
      <c r="U1468" s="7"/>
      <c r="V1468" s="7"/>
      <c r="W1468" s="7"/>
      <c r="X1468" s="7"/>
      <c r="Y1468" s="7"/>
      <c r="Z1468" s="7"/>
      <c r="AA1468" s="7"/>
      <c r="AB1468" s="7"/>
    </row>
    <row r="1469" spans="1:28" s="313" customFormat="1">
      <c r="A1469" s="7"/>
      <c r="B1469" s="7"/>
      <c r="C1469" s="7"/>
      <c r="D1469" s="7"/>
      <c r="E1469" s="7"/>
      <c r="F1469" s="7"/>
      <c r="G1469" s="7"/>
      <c r="H1469" s="7"/>
      <c r="I1469" s="7"/>
      <c r="J1469" s="7"/>
      <c r="K1469" s="7"/>
      <c r="L1469" s="7"/>
      <c r="M1469" s="7"/>
      <c r="N1469" s="7"/>
      <c r="O1469" s="7"/>
      <c r="P1469" s="7"/>
      <c r="Q1469" s="7"/>
      <c r="R1469" s="7"/>
      <c r="S1469" s="7"/>
      <c r="T1469" s="7"/>
      <c r="U1469" s="7"/>
      <c r="V1469" s="7"/>
      <c r="W1469" s="7"/>
      <c r="X1469" s="7"/>
      <c r="Y1469" s="7"/>
      <c r="Z1469" s="7"/>
      <c r="AA1469" s="7"/>
      <c r="AB1469" s="7"/>
    </row>
    <row r="1470" spans="1:28" s="313" customFormat="1">
      <c r="A1470" s="7"/>
      <c r="B1470" s="7"/>
      <c r="C1470" s="7"/>
      <c r="D1470" s="7"/>
      <c r="E1470" s="7"/>
      <c r="F1470" s="7"/>
      <c r="G1470" s="7"/>
      <c r="H1470" s="7"/>
      <c r="I1470" s="7"/>
      <c r="J1470" s="7"/>
      <c r="K1470" s="7"/>
      <c r="L1470" s="7"/>
      <c r="M1470" s="7"/>
      <c r="N1470" s="7"/>
      <c r="O1470" s="7"/>
      <c r="P1470" s="7"/>
      <c r="Q1470" s="7"/>
      <c r="R1470" s="7"/>
      <c r="S1470" s="7"/>
      <c r="T1470" s="7"/>
      <c r="U1470" s="7"/>
      <c r="V1470" s="7"/>
      <c r="W1470" s="7"/>
      <c r="X1470" s="7"/>
      <c r="Y1470" s="7"/>
      <c r="Z1470" s="7"/>
      <c r="AA1470" s="7"/>
      <c r="AB1470" s="7"/>
    </row>
    <row r="1471" spans="1:28" s="313" customFormat="1">
      <c r="A1471" s="7"/>
      <c r="B1471" s="7"/>
      <c r="C1471" s="7"/>
      <c r="D1471" s="7"/>
      <c r="E1471" s="7"/>
      <c r="F1471" s="7"/>
      <c r="G1471" s="7"/>
      <c r="H1471" s="7"/>
      <c r="I1471" s="7"/>
      <c r="J1471" s="7"/>
      <c r="K1471" s="7"/>
      <c r="L1471" s="7"/>
      <c r="M1471" s="7"/>
      <c r="N1471" s="7"/>
      <c r="O1471" s="7"/>
      <c r="P1471" s="7"/>
      <c r="Q1471" s="7"/>
      <c r="R1471" s="7"/>
      <c r="S1471" s="7"/>
      <c r="T1471" s="7"/>
      <c r="U1471" s="7"/>
      <c r="V1471" s="7"/>
      <c r="W1471" s="7"/>
      <c r="X1471" s="7"/>
      <c r="Y1471" s="7"/>
      <c r="Z1471" s="7"/>
      <c r="AA1471" s="7"/>
      <c r="AB1471" s="7"/>
    </row>
    <row r="1472" spans="1:28" s="313" customFormat="1">
      <c r="A1472" s="7"/>
      <c r="B1472" s="7"/>
      <c r="C1472" s="7"/>
      <c r="D1472" s="7"/>
      <c r="E1472" s="7"/>
      <c r="F1472" s="7"/>
      <c r="G1472" s="7"/>
      <c r="H1472" s="7"/>
      <c r="I1472" s="7"/>
      <c r="J1472" s="7"/>
      <c r="K1472" s="7"/>
      <c r="L1472" s="7"/>
      <c r="M1472" s="7"/>
      <c r="N1472" s="7"/>
      <c r="O1472" s="7"/>
      <c r="P1472" s="7"/>
      <c r="Q1472" s="7"/>
      <c r="R1472" s="7"/>
      <c r="S1472" s="7"/>
      <c r="T1472" s="7"/>
      <c r="U1472" s="7"/>
      <c r="V1472" s="7"/>
      <c r="W1472" s="7"/>
      <c r="X1472" s="7"/>
      <c r="Y1472" s="7"/>
      <c r="Z1472" s="7"/>
      <c r="AA1472" s="7"/>
      <c r="AB1472" s="7"/>
    </row>
    <row r="1473" spans="1:28" s="313" customFormat="1">
      <c r="A1473" s="7"/>
      <c r="B1473" s="7"/>
      <c r="C1473" s="7"/>
      <c r="D1473" s="7"/>
      <c r="E1473" s="7"/>
      <c r="F1473" s="7"/>
      <c r="G1473" s="7"/>
      <c r="H1473" s="7"/>
      <c r="I1473" s="7"/>
      <c r="J1473" s="7"/>
      <c r="K1473" s="7"/>
      <c r="L1473" s="7"/>
      <c r="M1473" s="7"/>
      <c r="N1473" s="7"/>
      <c r="O1473" s="7"/>
      <c r="P1473" s="7"/>
      <c r="Q1473" s="7"/>
      <c r="R1473" s="7"/>
      <c r="S1473" s="7"/>
      <c r="T1473" s="7"/>
      <c r="U1473" s="7"/>
      <c r="V1473" s="7"/>
      <c r="W1473" s="7"/>
      <c r="X1473" s="7"/>
      <c r="Y1473" s="7"/>
      <c r="Z1473" s="7"/>
      <c r="AA1473" s="7"/>
      <c r="AB1473" s="7"/>
    </row>
    <row r="1474" spans="1:28" s="313" customFormat="1">
      <c r="A1474" s="7"/>
      <c r="B1474" s="7"/>
      <c r="C1474" s="7"/>
      <c r="D1474" s="7"/>
      <c r="E1474" s="7"/>
      <c r="F1474" s="7"/>
      <c r="G1474" s="7"/>
      <c r="H1474" s="7"/>
      <c r="I1474" s="7"/>
      <c r="J1474" s="7"/>
      <c r="K1474" s="7"/>
      <c r="L1474" s="7"/>
      <c r="M1474" s="7"/>
      <c r="N1474" s="7"/>
      <c r="O1474" s="7"/>
      <c r="P1474" s="7"/>
      <c r="Q1474" s="7"/>
      <c r="R1474" s="7"/>
      <c r="S1474" s="7"/>
      <c r="T1474" s="7"/>
      <c r="U1474" s="7"/>
      <c r="V1474" s="7"/>
      <c r="W1474" s="7"/>
      <c r="X1474" s="7"/>
      <c r="Y1474" s="7"/>
      <c r="Z1474" s="7"/>
      <c r="AA1474" s="7"/>
      <c r="AB1474" s="7"/>
    </row>
    <row r="1475" spans="1:28" s="313" customFormat="1">
      <c r="A1475" s="7"/>
      <c r="B1475" s="7"/>
      <c r="C1475" s="7"/>
      <c r="D1475" s="7"/>
      <c r="E1475" s="7"/>
      <c r="F1475" s="7"/>
      <c r="G1475" s="7"/>
      <c r="H1475" s="7"/>
      <c r="I1475" s="7"/>
      <c r="J1475" s="7"/>
      <c r="K1475" s="7"/>
      <c r="L1475" s="7"/>
      <c r="M1475" s="7"/>
      <c r="N1475" s="7"/>
      <c r="O1475" s="7"/>
      <c r="P1475" s="7"/>
      <c r="Q1475" s="7"/>
      <c r="R1475" s="7"/>
      <c r="S1475" s="7"/>
      <c r="T1475" s="7"/>
      <c r="U1475" s="7"/>
      <c r="V1475" s="7"/>
      <c r="W1475" s="7"/>
      <c r="X1475" s="7"/>
      <c r="Y1475" s="7"/>
      <c r="Z1475" s="7"/>
      <c r="AA1475" s="7"/>
      <c r="AB1475" s="7"/>
    </row>
    <row r="1476" spans="1:28" s="313" customFormat="1">
      <c r="A1476" s="7"/>
      <c r="B1476" s="7"/>
      <c r="C1476" s="7"/>
      <c r="D1476" s="7"/>
      <c r="E1476" s="7"/>
      <c r="F1476" s="7"/>
      <c r="G1476" s="7"/>
      <c r="H1476" s="7"/>
      <c r="I1476" s="7"/>
      <c r="J1476" s="7"/>
      <c r="K1476" s="7"/>
      <c r="L1476" s="7"/>
      <c r="M1476" s="7"/>
      <c r="N1476" s="7"/>
      <c r="O1476" s="7"/>
      <c r="P1476" s="7"/>
      <c r="Q1476" s="7"/>
      <c r="R1476" s="7"/>
      <c r="S1476" s="7"/>
      <c r="T1476" s="7"/>
      <c r="U1476" s="7"/>
      <c r="V1476" s="7"/>
      <c r="W1476" s="7"/>
      <c r="X1476" s="7"/>
      <c r="Y1476" s="7"/>
      <c r="Z1476" s="7"/>
      <c r="AA1476" s="7"/>
      <c r="AB1476" s="7"/>
    </row>
    <row r="1477" spans="1:28" s="313" customFormat="1">
      <c r="A1477" s="7"/>
      <c r="B1477" s="7"/>
      <c r="C1477" s="7"/>
      <c r="D1477" s="7"/>
      <c r="E1477" s="7"/>
      <c r="F1477" s="7"/>
      <c r="G1477" s="7"/>
      <c r="H1477" s="7"/>
      <c r="I1477" s="7"/>
      <c r="J1477" s="7"/>
      <c r="K1477" s="7"/>
      <c r="L1477" s="7"/>
      <c r="M1477" s="7"/>
      <c r="N1477" s="7"/>
      <c r="O1477" s="7"/>
      <c r="P1477" s="7"/>
      <c r="Q1477" s="7"/>
      <c r="R1477" s="7"/>
      <c r="S1477" s="7"/>
      <c r="T1477" s="7"/>
      <c r="U1477" s="7"/>
      <c r="V1477" s="7"/>
      <c r="W1477" s="7"/>
      <c r="X1477" s="7"/>
      <c r="Y1477" s="7"/>
      <c r="Z1477" s="7"/>
      <c r="AA1477" s="7"/>
      <c r="AB1477" s="7"/>
    </row>
    <row r="1478" spans="1:28" s="313" customFormat="1">
      <c r="A1478" s="7"/>
      <c r="B1478" s="7"/>
      <c r="C1478" s="7"/>
      <c r="D1478" s="7"/>
      <c r="E1478" s="7"/>
      <c r="F1478" s="7"/>
      <c r="G1478" s="7"/>
      <c r="H1478" s="7"/>
      <c r="I1478" s="7"/>
      <c r="J1478" s="7"/>
      <c r="K1478" s="7"/>
      <c r="L1478" s="7"/>
      <c r="M1478" s="7"/>
      <c r="N1478" s="7"/>
      <c r="O1478" s="7"/>
      <c r="P1478" s="7"/>
      <c r="Q1478" s="7"/>
      <c r="R1478" s="7"/>
      <c r="S1478" s="7"/>
      <c r="T1478" s="7"/>
      <c r="U1478" s="7"/>
      <c r="V1478" s="7"/>
      <c r="W1478" s="7"/>
      <c r="X1478" s="7"/>
      <c r="Y1478" s="7"/>
      <c r="Z1478" s="7"/>
      <c r="AA1478" s="7"/>
      <c r="AB1478" s="7"/>
    </row>
    <row r="1479" spans="1:28" s="313" customFormat="1">
      <c r="A1479" s="7"/>
      <c r="B1479" s="7"/>
      <c r="C1479" s="7"/>
      <c r="D1479" s="7"/>
      <c r="E1479" s="7"/>
      <c r="F1479" s="7"/>
      <c r="G1479" s="7"/>
      <c r="H1479" s="7"/>
      <c r="I1479" s="7"/>
      <c r="J1479" s="7"/>
      <c r="K1479" s="7"/>
      <c r="L1479" s="7"/>
      <c r="M1479" s="7"/>
      <c r="N1479" s="7"/>
      <c r="O1479" s="7"/>
      <c r="P1479" s="7"/>
      <c r="Q1479" s="7"/>
      <c r="R1479" s="7"/>
      <c r="S1479" s="7"/>
      <c r="T1479" s="7"/>
      <c r="U1479" s="7"/>
      <c r="V1479" s="7"/>
      <c r="W1479" s="7"/>
      <c r="X1479" s="7"/>
      <c r="Y1479" s="7"/>
      <c r="Z1479" s="7"/>
      <c r="AA1479" s="7"/>
      <c r="AB1479" s="7"/>
    </row>
    <row r="1480" spans="1:28" s="313" customFormat="1">
      <c r="A1480" s="7"/>
      <c r="B1480" s="7"/>
      <c r="C1480" s="7"/>
      <c r="D1480" s="7"/>
      <c r="E1480" s="7"/>
      <c r="F1480" s="7"/>
      <c r="G1480" s="7"/>
      <c r="H1480" s="7"/>
      <c r="I1480" s="7"/>
      <c r="J1480" s="7"/>
      <c r="K1480" s="7"/>
      <c r="L1480" s="7"/>
      <c r="M1480" s="7"/>
      <c r="N1480" s="7"/>
      <c r="O1480" s="7"/>
      <c r="P1480" s="7"/>
      <c r="Q1480" s="7"/>
      <c r="R1480" s="7"/>
      <c r="S1480" s="7"/>
      <c r="T1480" s="7"/>
      <c r="U1480" s="7"/>
      <c r="V1480" s="7"/>
      <c r="W1480" s="7"/>
      <c r="X1480" s="7"/>
      <c r="Y1480" s="7"/>
      <c r="Z1480" s="7"/>
      <c r="AA1480" s="7"/>
      <c r="AB1480" s="7"/>
    </row>
    <row r="1481" spans="1:28" s="313" customFormat="1">
      <c r="A1481" s="7"/>
      <c r="B1481" s="7"/>
      <c r="C1481" s="7"/>
      <c r="D1481" s="7"/>
      <c r="E1481" s="7"/>
      <c r="F1481" s="7"/>
      <c r="G1481" s="7"/>
      <c r="H1481" s="7"/>
      <c r="I1481" s="7"/>
      <c r="J1481" s="7"/>
      <c r="K1481" s="7"/>
      <c r="L1481" s="7"/>
      <c r="M1481" s="7"/>
      <c r="N1481" s="7"/>
      <c r="O1481" s="7"/>
      <c r="P1481" s="7"/>
      <c r="Q1481" s="7"/>
      <c r="R1481" s="7"/>
      <c r="S1481" s="7"/>
      <c r="T1481" s="7"/>
      <c r="U1481" s="7"/>
      <c r="V1481" s="7"/>
      <c r="W1481" s="7"/>
      <c r="X1481" s="7"/>
      <c r="Y1481" s="7"/>
      <c r="Z1481" s="7"/>
      <c r="AA1481" s="7"/>
      <c r="AB1481" s="7"/>
    </row>
    <row r="1482" spans="1:28" s="313" customFormat="1">
      <c r="A1482" s="7"/>
      <c r="B1482" s="7"/>
      <c r="C1482" s="7"/>
      <c r="D1482" s="7"/>
      <c r="E1482" s="7"/>
      <c r="F1482" s="7"/>
      <c r="G1482" s="7"/>
      <c r="H1482" s="7"/>
      <c r="I1482" s="7"/>
      <c r="J1482" s="7"/>
      <c r="K1482" s="7"/>
      <c r="L1482" s="7"/>
      <c r="M1482" s="7"/>
      <c r="N1482" s="7"/>
      <c r="O1482" s="7"/>
      <c r="P1482" s="7"/>
      <c r="Q1482" s="7"/>
      <c r="R1482" s="7"/>
      <c r="S1482" s="7"/>
      <c r="T1482" s="7"/>
      <c r="U1482" s="7"/>
      <c r="V1482" s="7"/>
      <c r="W1482" s="7"/>
      <c r="X1482" s="7"/>
      <c r="Y1482" s="7"/>
      <c r="Z1482" s="7"/>
      <c r="AA1482" s="7"/>
      <c r="AB1482" s="7"/>
    </row>
    <row r="1483" spans="1:28" s="313" customFormat="1">
      <c r="A1483" s="7"/>
      <c r="B1483" s="7"/>
      <c r="C1483" s="7"/>
      <c r="D1483" s="7"/>
      <c r="E1483" s="7"/>
      <c r="F1483" s="7"/>
      <c r="G1483" s="7"/>
      <c r="H1483" s="7"/>
      <c r="I1483" s="7"/>
      <c r="J1483" s="7"/>
      <c r="K1483" s="7"/>
      <c r="L1483" s="7"/>
      <c r="M1483" s="7"/>
      <c r="N1483" s="7"/>
      <c r="O1483" s="7"/>
      <c r="P1483" s="7"/>
      <c r="Q1483" s="7"/>
      <c r="R1483" s="7"/>
      <c r="S1483" s="7"/>
      <c r="T1483" s="7"/>
      <c r="U1483" s="7"/>
      <c r="V1483" s="7"/>
      <c r="W1483" s="7"/>
      <c r="X1483" s="7"/>
      <c r="Y1483" s="7"/>
      <c r="Z1483" s="7"/>
      <c r="AA1483" s="7"/>
      <c r="AB1483" s="7"/>
    </row>
    <row r="1484" spans="1:28" s="313" customFormat="1">
      <c r="A1484" s="7"/>
      <c r="B1484" s="7"/>
      <c r="C1484" s="7"/>
      <c r="D1484" s="7"/>
      <c r="E1484" s="7"/>
      <c r="F1484" s="7"/>
      <c r="G1484" s="7"/>
      <c r="H1484" s="7"/>
      <c r="I1484" s="7"/>
      <c r="J1484" s="7"/>
      <c r="K1484" s="7"/>
      <c r="L1484" s="7"/>
      <c r="M1484" s="7"/>
      <c r="N1484" s="7"/>
      <c r="O1484" s="7"/>
      <c r="P1484" s="7"/>
      <c r="Q1484" s="7"/>
      <c r="R1484" s="7"/>
      <c r="S1484" s="7"/>
      <c r="T1484" s="7"/>
      <c r="U1484" s="7"/>
      <c r="V1484" s="7"/>
      <c r="W1484" s="7"/>
      <c r="X1484" s="7"/>
      <c r="Y1484" s="7"/>
      <c r="Z1484" s="7"/>
      <c r="AA1484" s="7"/>
      <c r="AB1484" s="7"/>
    </row>
    <row r="1485" spans="1:28" s="313" customFormat="1">
      <c r="A1485" s="7"/>
      <c r="B1485" s="7"/>
      <c r="C1485" s="7"/>
      <c r="D1485" s="7"/>
      <c r="E1485" s="7"/>
      <c r="F1485" s="7"/>
      <c r="G1485" s="7"/>
      <c r="H1485" s="7"/>
      <c r="I1485" s="7"/>
      <c r="J1485" s="7"/>
      <c r="K1485" s="7"/>
      <c r="L1485" s="7"/>
      <c r="M1485" s="7"/>
      <c r="N1485" s="7"/>
      <c r="O1485" s="7"/>
      <c r="P1485" s="7"/>
      <c r="Q1485" s="7"/>
      <c r="R1485" s="7"/>
      <c r="S1485" s="7"/>
      <c r="T1485" s="7"/>
      <c r="U1485" s="7"/>
      <c r="V1485" s="7"/>
      <c r="W1485" s="7"/>
      <c r="X1485" s="7"/>
      <c r="Y1485" s="7"/>
      <c r="Z1485" s="7"/>
      <c r="AA1485" s="7"/>
      <c r="AB1485" s="7"/>
    </row>
    <row r="1486" spans="1:28" s="313" customFormat="1">
      <c r="A1486" s="7"/>
      <c r="B1486" s="7"/>
      <c r="C1486" s="7"/>
      <c r="D1486" s="7"/>
      <c r="E1486" s="7"/>
      <c r="F1486" s="7"/>
      <c r="G1486" s="7"/>
      <c r="H1486" s="7"/>
      <c r="I1486" s="7"/>
      <c r="J1486" s="7"/>
      <c r="K1486" s="7"/>
      <c r="L1486" s="7"/>
      <c r="M1486" s="7"/>
      <c r="N1486" s="7"/>
      <c r="O1486" s="7"/>
      <c r="P1486" s="7"/>
      <c r="Q1486" s="7"/>
      <c r="R1486" s="7"/>
      <c r="S1486" s="7"/>
      <c r="T1486" s="7"/>
      <c r="U1486" s="7"/>
      <c r="V1486" s="7"/>
      <c r="W1486" s="7"/>
      <c r="X1486" s="7"/>
      <c r="Y1486" s="7"/>
      <c r="Z1486" s="7"/>
      <c r="AA1486" s="7"/>
      <c r="AB1486" s="7"/>
    </row>
    <row r="1487" spans="1:28" s="313" customFormat="1">
      <c r="A1487" s="7"/>
      <c r="B1487" s="7"/>
      <c r="C1487" s="7"/>
      <c r="D1487" s="7"/>
      <c r="E1487" s="7"/>
      <c r="F1487" s="7"/>
      <c r="G1487" s="7"/>
      <c r="H1487" s="7"/>
      <c r="I1487" s="7"/>
      <c r="J1487" s="7"/>
      <c r="K1487" s="7"/>
      <c r="L1487" s="7"/>
      <c r="M1487" s="7"/>
      <c r="N1487" s="7"/>
      <c r="O1487" s="7"/>
      <c r="P1487" s="7"/>
      <c r="Q1487" s="7"/>
      <c r="R1487" s="7"/>
      <c r="S1487" s="7"/>
      <c r="T1487" s="7"/>
      <c r="U1487" s="7"/>
      <c r="V1487" s="7"/>
      <c r="W1487" s="7"/>
      <c r="X1487" s="7"/>
      <c r="Y1487" s="7"/>
      <c r="Z1487" s="7"/>
      <c r="AA1487" s="7"/>
      <c r="AB1487" s="7"/>
    </row>
    <row r="1488" spans="1:28" s="313" customFormat="1">
      <c r="A1488" s="7"/>
      <c r="B1488" s="7"/>
      <c r="C1488" s="7"/>
      <c r="D1488" s="7"/>
      <c r="E1488" s="7"/>
      <c r="F1488" s="7"/>
      <c r="G1488" s="7"/>
      <c r="H1488" s="7"/>
      <c r="I1488" s="7"/>
      <c r="J1488" s="7"/>
      <c r="K1488" s="7"/>
      <c r="L1488" s="7"/>
      <c r="M1488" s="7"/>
      <c r="N1488" s="7"/>
      <c r="O1488" s="7"/>
      <c r="P1488" s="7"/>
      <c r="Q1488" s="7"/>
      <c r="R1488" s="7"/>
      <c r="S1488" s="7"/>
      <c r="T1488" s="7"/>
      <c r="U1488" s="7"/>
      <c r="V1488" s="7"/>
      <c r="W1488" s="7"/>
      <c r="X1488" s="7"/>
      <c r="Y1488" s="7"/>
      <c r="Z1488" s="7"/>
      <c r="AA1488" s="7"/>
      <c r="AB1488" s="7"/>
    </row>
    <row r="1489" spans="1:28" s="313" customFormat="1">
      <c r="A1489" s="7"/>
      <c r="B1489" s="7"/>
      <c r="C1489" s="7"/>
      <c r="D1489" s="7"/>
      <c r="E1489" s="7"/>
      <c r="F1489" s="7"/>
      <c r="G1489" s="7"/>
      <c r="H1489" s="7"/>
      <c r="I1489" s="7"/>
      <c r="J1489" s="7"/>
      <c r="K1489" s="7"/>
      <c r="L1489" s="7"/>
      <c r="M1489" s="7"/>
      <c r="N1489" s="7"/>
      <c r="O1489" s="7"/>
      <c r="P1489" s="7"/>
      <c r="Q1489" s="7"/>
      <c r="R1489" s="7"/>
      <c r="S1489" s="7"/>
      <c r="T1489" s="7"/>
      <c r="U1489" s="7"/>
      <c r="V1489" s="7"/>
      <c r="W1489" s="7"/>
      <c r="X1489" s="7"/>
      <c r="Y1489" s="7"/>
      <c r="Z1489" s="7"/>
      <c r="AA1489" s="7"/>
      <c r="AB1489" s="7"/>
    </row>
    <row r="1490" spans="1:28" s="313" customFormat="1">
      <c r="A1490" s="7"/>
      <c r="B1490" s="7"/>
      <c r="C1490" s="7"/>
      <c r="D1490" s="7"/>
      <c r="E1490" s="7"/>
      <c r="F1490" s="7"/>
      <c r="G1490" s="7"/>
      <c r="H1490" s="7"/>
      <c r="I1490" s="7"/>
      <c r="J1490" s="7"/>
      <c r="K1490" s="7"/>
      <c r="L1490" s="7"/>
      <c r="M1490" s="7"/>
      <c r="N1490" s="7"/>
      <c r="O1490" s="7"/>
      <c r="P1490" s="7"/>
      <c r="Q1490" s="7"/>
      <c r="R1490" s="7"/>
      <c r="S1490" s="7"/>
      <c r="T1490" s="7"/>
      <c r="U1490" s="7"/>
      <c r="V1490" s="7"/>
      <c r="W1490" s="7"/>
      <c r="X1490" s="7"/>
      <c r="Y1490" s="7"/>
      <c r="Z1490" s="7"/>
      <c r="AA1490" s="7"/>
      <c r="AB1490" s="7"/>
    </row>
    <row r="1491" spans="1:28" s="313" customFormat="1">
      <c r="A1491" s="7"/>
      <c r="B1491" s="7"/>
      <c r="C1491" s="7"/>
      <c r="D1491" s="7"/>
      <c r="E1491" s="7"/>
      <c r="F1491" s="7"/>
      <c r="G1491" s="7"/>
      <c r="H1491" s="7"/>
      <c r="I1491" s="7"/>
      <c r="J1491" s="7"/>
      <c r="K1491" s="7"/>
      <c r="L1491" s="7"/>
      <c r="M1491" s="7"/>
      <c r="N1491" s="7"/>
      <c r="O1491" s="7"/>
      <c r="P1491" s="7"/>
      <c r="Q1491" s="7"/>
      <c r="R1491" s="7"/>
      <c r="S1491" s="7"/>
      <c r="T1491" s="7"/>
      <c r="U1491" s="7"/>
      <c r="V1491" s="7"/>
      <c r="W1491" s="7"/>
      <c r="X1491" s="7"/>
      <c r="Y1491" s="7"/>
      <c r="Z1491" s="7"/>
      <c r="AA1491" s="7"/>
      <c r="AB1491" s="7"/>
    </row>
    <row r="1492" spans="1:28" s="313" customFormat="1">
      <c r="A1492" s="7"/>
      <c r="B1492" s="7"/>
      <c r="C1492" s="7"/>
      <c r="D1492" s="7"/>
      <c r="E1492" s="7"/>
      <c r="F1492" s="7"/>
      <c r="G1492" s="7"/>
      <c r="H1492" s="7"/>
      <c r="I1492" s="7"/>
      <c r="J1492" s="7"/>
      <c r="K1492" s="7"/>
      <c r="L1492" s="7"/>
      <c r="M1492" s="7"/>
      <c r="N1492" s="7"/>
      <c r="O1492" s="7"/>
      <c r="P1492" s="7"/>
      <c r="Q1492" s="7"/>
      <c r="R1492" s="7"/>
      <c r="S1492" s="7"/>
      <c r="T1492" s="7"/>
      <c r="U1492" s="7"/>
      <c r="V1492" s="7"/>
      <c r="W1492" s="7"/>
      <c r="X1492" s="7"/>
      <c r="Y1492" s="7"/>
      <c r="Z1492" s="7"/>
      <c r="AA1492" s="7"/>
      <c r="AB1492" s="7"/>
    </row>
    <row r="1493" spans="1:28" s="313" customFormat="1">
      <c r="A1493" s="7"/>
      <c r="B1493" s="7"/>
      <c r="C1493" s="7"/>
      <c r="D1493" s="7"/>
      <c r="E1493" s="7"/>
      <c r="F1493" s="7"/>
      <c r="G1493" s="7"/>
      <c r="H1493" s="7"/>
      <c r="I1493" s="7"/>
      <c r="J1493" s="7"/>
      <c r="K1493" s="7"/>
      <c r="L1493" s="7"/>
      <c r="M1493" s="7"/>
      <c r="N1493" s="7"/>
      <c r="O1493" s="7"/>
      <c r="P1493" s="7"/>
      <c r="Q1493" s="7"/>
      <c r="R1493" s="7"/>
      <c r="S1493" s="7"/>
      <c r="T1493" s="7"/>
      <c r="U1493" s="7"/>
      <c r="V1493" s="7"/>
      <c r="W1493" s="7"/>
      <c r="X1493" s="7"/>
      <c r="Y1493" s="7"/>
      <c r="Z1493" s="7"/>
      <c r="AA1493" s="7"/>
      <c r="AB1493" s="7"/>
    </row>
    <row r="1494" spans="1:28" s="313" customFormat="1">
      <c r="A1494" s="7"/>
      <c r="B1494" s="7"/>
      <c r="C1494" s="7"/>
      <c r="D1494" s="7"/>
      <c r="E1494" s="7"/>
      <c r="F1494" s="7"/>
      <c r="G1494" s="7"/>
      <c r="H1494" s="7"/>
      <c r="I1494" s="7"/>
      <c r="J1494" s="7"/>
      <c r="K1494" s="7"/>
      <c r="L1494" s="7"/>
      <c r="M1494" s="7"/>
      <c r="N1494" s="7"/>
      <c r="O1494" s="7"/>
      <c r="P1494" s="7"/>
      <c r="Q1494" s="7"/>
      <c r="R1494" s="7"/>
      <c r="S1494" s="7"/>
      <c r="T1494" s="7"/>
      <c r="U1494" s="7"/>
      <c r="V1494" s="7"/>
      <c r="W1494" s="7"/>
      <c r="X1494" s="7"/>
      <c r="Y1494" s="7"/>
      <c r="Z1494" s="7"/>
      <c r="AA1494" s="7"/>
      <c r="AB1494" s="7"/>
    </row>
    <row r="1495" spans="1:28" s="313" customFormat="1">
      <c r="A1495" s="7"/>
      <c r="B1495" s="7"/>
      <c r="C1495" s="7"/>
      <c r="D1495" s="7"/>
      <c r="E1495" s="7"/>
      <c r="F1495" s="7"/>
      <c r="G1495" s="7"/>
      <c r="H1495" s="7"/>
      <c r="I1495" s="7"/>
      <c r="J1495" s="7"/>
      <c r="K1495" s="7"/>
      <c r="L1495" s="7"/>
      <c r="M1495" s="7"/>
      <c r="N1495" s="7"/>
      <c r="O1495" s="7"/>
      <c r="P1495" s="7"/>
      <c r="Q1495" s="7"/>
      <c r="R1495" s="7"/>
      <c r="S1495" s="7"/>
      <c r="T1495" s="7"/>
      <c r="U1495" s="7"/>
      <c r="V1495" s="7"/>
      <c r="W1495" s="7"/>
      <c r="X1495" s="7"/>
      <c r="Y1495" s="7"/>
      <c r="Z1495" s="7"/>
      <c r="AA1495" s="7"/>
      <c r="AB1495" s="7"/>
    </row>
    <row r="1496" spans="1:28" s="313" customFormat="1">
      <c r="A1496" s="7"/>
      <c r="B1496" s="7"/>
      <c r="C1496" s="7"/>
      <c r="D1496" s="7"/>
      <c r="E1496" s="7"/>
      <c r="F1496" s="7"/>
      <c r="G1496" s="7"/>
      <c r="H1496" s="7"/>
      <c r="I1496" s="7"/>
      <c r="J1496" s="7"/>
      <c r="K1496" s="7"/>
      <c r="L1496" s="7"/>
      <c r="M1496" s="7"/>
      <c r="N1496" s="7"/>
      <c r="O1496" s="7"/>
      <c r="P1496" s="7"/>
      <c r="Q1496" s="7"/>
      <c r="R1496" s="7"/>
      <c r="S1496" s="7"/>
      <c r="T1496" s="7"/>
      <c r="U1496" s="7"/>
      <c r="V1496" s="7"/>
      <c r="W1496" s="7"/>
      <c r="X1496" s="7"/>
      <c r="Y1496" s="7"/>
      <c r="Z1496" s="7"/>
      <c r="AA1496" s="7"/>
      <c r="AB1496" s="7"/>
    </row>
    <row r="1497" spans="1:28" s="313" customFormat="1">
      <c r="A1497" s="7"/>
      <c r="B1497" s="7"/>
      <c r="C1497" s="7"/>
      <c r="D1497" s="7"/>
      <c r="E1497" s="7"/>
      <c r="F1497" s="7"/>
      <c r="G1497" s="7"/>
      <c r="H1497" s="7"/>
      <c r="I1497" s="7"/>
      <c r="J1497" s="7"/>
      <c r="K1497" s="7"/>
      <c r="L1497" s="7"/>
      <c r="M1497" s="7"/>
      <c r="N1497" s="7"/>
      <c r="O1497" s="7"/>
      <c r="P1497" s="7"/>
      <c r="Q1497" s="7"/>
      <c r="R1497" s="7"/>
      <c r="S1497" s="7"/>
      <c r="T1497" s="7"/>
      <c r="U1497" s="7"/>
      <c r="V1497" s="7"/>
      <c r="W1497" s="7"/>
      <c r="X1497" s="7"/>
      <c r="Y1497" s="7"/>
      <c r="Z1497" s="7"/>
      <c r="AA1497" s="7"/>
      <c r="AB1497" s="7"/>
    </row>
    <row r="1498" spans="1:28" s="313" customFormat="1">
      <c r="A1498" s="7"/>
      <c r="B1498" s="7"/>
      <c r="C1498" s="7"/>
      <c r="D1498" s="7"/>
      <c r="E1498" s="7"/>
      <c r="F1498" s="7"/>
      <c r="G1498" s="7"/>
      <c r="H1498" s="7"/>
      <c r="I1498" s="7"/>
      <c r="J1498" s="7"/>
      <c r="K1498" s="7"/>
      <c r="L1498" s="7"/>
      <c r="M1498" s="7"/>
      <c r="N1498" s="7"/>
      <c r="O1498" s="7"/>
      <c r="P1498" s="7"/>
      <c r="Q1498" s="7"/>
      <c r="R1498" s="7"/>
      <c r="S1498" s="7"/>
      <c r="T1498" s="7"/>
      <c r="U1498" s="7"/>
      <c r="V1498" s="7"/>
      <c r="W1498" s="7"/>
      <c r="X1498" s="7"/>
      <c r="Y1498" s="7"/>
      <c r="Z1498" s="7"/>
      <c r="AA1498" s="7"/>
      <c r="AB1498" s="7"/>
    </row>
    <row r="1499" spans="1:28" s="313" customFormat="1">
      <c r="A1499" s="7"/>
      <c r="B1499" s="7"/>
      <c r="C1499" s="7"/>
      <c r="D1499" s="7"/>
      <c r="E1499" s="7"/>
      <c r="F1499" s="7"/>
      <c r="G1499" s="7"/>
      <c r="H1499" s="7"/>
      <c r="I1499" s="7"/>
      <c r="J1499" s="7"/>
      <c r="K1499" s="7"/>
      <c r="L1499" s="7"/>
      <c r="M1499" s="7"/>
      <c r="N1499" s="7"/>
      <c r="O1499" s="7"/>
      <c r="P1499" s="7"/>
      <c r="Q1499" s="7"/>
      <c r="R1499" s="7"/>
      <c r="S1499" s="7"/>
      <c r="T1499" s="7"/>
      <c r="U1499" s="7"/>
      <c r="V1499" s="7"/>
      <c r="W1499" s="7"/>
      <c r="X1499" s="7"/>
      <c r="Y1499" s="7"/>
      <c r="Z1499" s="7"/>
      <c r="AA1499" s="7"/>
      <c r="AB1499" s="7"/>
    </row>
    <row r="1500" spans="1:28" s="313" customFormat="1">
      <c r="A1500" s="7"/>
      <c r="B1500" s="7"/>
      <c r="C1500" s="7"/>
      <c r="D1500" s="7"/>
      <c r="E1500" s="7"/>
      <c r="F1500" s="7"/>
      <c r="G1500" s="7"/>
      <c r="H1500" s="7"/>
      <c r="I1500" s="7"/>
      <c r="J1500" s="7"/>
      <c r="K1500" s="7"/>
      <c r="L1500" s="7"/>
      <c r="M1500" s="7"/>
      <c r="N1500" s="7"/>
      <c r="O1500" s="7"/>
      <c r="P1500" s="7"/>
      <c r="Q1500" s="7"/>
      <c r="R1500" s="7"/>
      <c r="S1500" s="7"/>
      <c r="T1500" s="7"/>
      <c r="U1500" s="7"/>
      <c r="V1500" s="7"/>
      <c r="W1500" s="7"/>
      <c r="X1500" s="7"/>
      <c r="Y1500" s="7"/>
      <c r="Z1500" s="7"/>
      <c r="AA1500" s="7"/>
      <c r="AB1500" s="7"/>
    </row>
    <row r="1501" spans="1:28" s="313" customFormat="1">
      <c r="A1501" s="7"/>
      <c r="B1501" s="7"/>
      <c r="C1501" s="7"/>
      <c r="D1501" s="7"/>
      <c r="E1501" s="7"/>
      <c r="F1501" s="7"/>
      <c r="G1501" s="7"/>
      <c r="H1501" s="7"/>
      <c r="I1501" s="7"/>
      <c r="J1501" s="7"/>
      <c r="K1501" s="7"/>
      <c r="L1501" s="7"/>
      <c r="M1501" s="7"/>
      <c r="N1501" s="7"/>
      <c r="O1501" s="7"/>
      <c r="P1501" s="7"/>
      <c r="Q1501" s="7"/>
      <c r="R1501" s="7"/>
      <c r="S1501" s="7"/>
      <c r="T1501" s="7"/>
      <c r="U1501" s="7"/>
      <c r="V1501" s="7"/>
      <c r="W1501" s="7"/>
      <c r="X1501" s="7"/>
      <c r="Y1501" s="7"/>
      <c r="Z1501" s="7"/>
      <c r="AA1501" s="7"/>
      <c r="AB1501" s="7"/>
    </row>
    <row r="1502" spans="1:28" s="313" customFormat="1">
      <c r="A1502" s="7"/>
      <c r="B1502" s="7"/>
      <c r="C1502" s="7"/>
      <c r="D1502" s="7"/>
      <c r="E1502" s="7"/>
      <c r="F1502" s="7"/>
      <c r="G1502" s="7"/>
      <c r="H1502" s="7"/>
      <c r="I1502" s="7"/>
      <c r="J1502" s="7"/>
      <c r="K1502" s="7"/>
      <c r="L1502" s="7"/>
      <c r="M1502" s="7"/>
      <c r="N1502" s="7"/>
      <c r="O1502" s="7"/>
      <c r="P1502" s="7"/>
      <c r="Q1502" s="7"/>
      <c r="R1502" s="7"/>
      <c r="S1502" s="7"/>
      <c r="T1502" s="7"/>
      <c r="U1502" s="7"/>
      <c r="V1502" s="7"/>
      <c r="W1502" s="7"/>
      <c r="X1502" s="7"/>
      <c r="Y1502" s="7"/>
      <c r="Z1502" s="7"/>
      <c r="AA1502" s="7"/>
      <c r="AB1502" s="7"/>
    </row>
    <row r="1503" spans="1:28" s="313" customFormat="1">
      <c r="A1503" s="7"/>
      <c r="B1503" s="7"/>
      <c r="C1503" s="7"/>
      <c r="D1503" s="7"/>
      <c r="E1503" s="7"/>
      <c r="F1503" s="7"/>
      <c r="G1503" s="7"/>
      <c r="H1503" s="7"/>
      <c r="I1503" s="7"/>
      <c r="J1503" s="7"/>
      <c r="K1503" s="7"/>
      <c r="L1503" s="7"/>
      <c r="M1503" s="7"/>
      <c r="N1503" s="7"/>
      <c r="O1503" s="7"/>
      <c r="P1503" s="7"/>
      <c r="Q1503" s="7"/>
      <c r="R1503" s="7"/>
      <c r="S1503" s="7"/>
      <c r="T1503" s="7"/>
      <c r="U1503" s="7"/>
      <c r="V1503" s="7"/>
      <c r="W1503" s="7"/>
      <c r="X1503" s="7"/>
      <c r="Y1503" s="7"/>
      <c r="Z1503" s="7"/>
      <c r="AA1503" s="7"/>
      <c r="AB1503" s="7"/>
    </row>
    <row r="1504" spans="1:28" s="313" customFormat="1">
      <c r="A1504" s="7"/>
      <c r="B1504" s="7"/>
      <c r="C1504" s="7"/>
      <c r="D1504" s="7"/>
      <c r="E1504" s="7"/>
      <c r="F1504" s="7"/>
      <c r="G1504" s="7"/>
      <c r="H1504" s="7"/>
      <c r="I1504" s="7"/>
      <c r="J1504" s="7"/>
      <c r="K1504" s="7"/>
      <c r="L1504" s="7"/>
      <c r="M1504" s="7"/>
      <c r="N1504" s="7"/>
      <c r="O1504" s="7"/>
      <c r="P1504" s="7"/>
      <c r="Q1504" s="7"/>
      <c r="R1504" s="7"/>
      <c r="S1504" s="7"/>
      <c r="T1504" s="7"/>
      <c r="U1504" s="7"/>
      <c r="V1504" s="7"/>
      <c r="W1504" s="7"/>
      <c r="X1504" s="7"/>
      <c r="Y1504" s="7"/>
      <c r="Z1504" s="7"/>
      <c r="AA1504" s="7"/>
      <c r="AB1504" s="7"/>
    </row>
    <row r="1505" spans="1:28" s="313" customFormat="1">
      <c r="A1505" s="7"/>
      <c r="B1505" s="7"/>
      <c r="C1505" s="7"/>
      <c r="D1505" s="7"/>
      <c r="E1505" s="7"/>
      <c r="F1505" s="7"/>
      <c r="G1505" s="7"/>
      <c r="H1505" s="7"/>
      <c r="I1505" s="7"/>
      <c r="J1505" s="7"/>
      <c r="K1505" s="7"/>
      <c r="L1505" s="7"/>
      <c r="M1505" s="7"/>
      <c r="N1505" s="7"/>
      <c r="O1505" s="7"/>
      <c r="P1505" s="7"/>
      <c r="Q1505" s="7"/>
      <c r="R1505" s="7"/>
      <c r="S1505" s="7"/>
      <c r="T1505" s="7"/>
      <c r="U1505" s="7"/>
      <c r="V1505" s="7"/>
      <c r="W1505" s="7"/>
      <c r="X1505" s="7"/>
      <c r="Y1505" s="7"/>
      <c r="Z1505" s="7"/>
      <c r="AA1505" s="7"/>
      <c r="AB1505" s="7"/>
    </row>
    <row r="1506" spans="1:28" s="313" customFormat="1">
      <c r="A1506" s="7"/>
      <c r="B1506" s="7"/>
      <c r="C1506" s="7"/>
      <c r="D1506" s="7"/>
      <c r="E1506" s="7"/>
      <c r="F1506" s="7"/>
      <c r="G1506" s="7"/>
      <c r="H1506" s="7"/>
      <c r="I1506" s="7"/>
      <c r="J1506" s="7"/>
      <c r="K1506" s="7"/>
      <c r="L1506" s="7"/>
      <c r="M1506" s="7"/>
      <c r="N1506" s="7"/>
      <c r="O1506" s="7"/>
      <c r="P1506" s="7"/>
      <c r="Q1506" s="7"/>
      <c r="R1506" s="7"/>
      <c r="S1506" s="7"/>
      <c r="T1506" s="7"/>
      <c r="U1506" s="7"/>
      <c r="V1506" s="7"/>
      <c r="W1506" s="7"/>
      <c r="X1506" s="7"/>
      <c r="Y1506" s="7"/>
      <c r="Z1506" s="7"/>
      <c r="AA1506" s="7"/>
      <c r="AB1506" s="7"/>
    </row>
    <row r="1507" spans="1:28" s="313" customFormat="1">
      <c r="A1507" s="7"/>
      <c r="B1507" s="7"/>
      <c r="C1507" s="7"/>
      <c r="D1507" s="7"/>
      <c r="E1507" s="7"/>
      <c r="F1507" s="7"/>
      <c r="G1507" s="7"/>
      <c r="H1507" s="7"/>
      <c r="I1507" s="7"/>
      <c r="J1507" s="7"/>
      <c r="K1507" s="7"/>
      <c r="L1507" s="7"/>
      <c r="M1507" s="7"/>
      <c r="N1507" s="7"/>
      <c r="O1507" s="7"/>
      <c r="P1507" s="7"/>
      <c r="Q1507" s="7"/>
      <c r="R1507" s="7"/>
      <c r="S1507" s="7"/>
      <c r="T1507" s="7"/>
      <c r="U1507" s="7"/>
      <c r="V1507" s="7"/>
      <c r="W1507" s="7"/>
      <c r="X1507" s="7"/>
      <c r="Y1507" s="7"/>
      <c r="Z1507" s="7"/>
      <c r="AA1507" s="7"/>
      <c r="AB1507" s="7"/>
    </row>
    <row r="1508" spans="1:28" s="313" customFormat="1">
      <c r="A1508" s="7"/>
      <c r="B1508" s="7"/>
      <c r="C1508" s="7"/>
      <c r="D1508" s="7"/>
      <c r="E1508" s="7"/>
      <c r="F1508" s="7"/>
      <c r="G1508" s="7"/>
      <c r="H1508" s="7"/>
      <c r="I1508" s="7"/>
      <c r="J1508" s="7"/>
      <c r="K1508" s="7"/>
      <c r="L1508" s="7"/>
      <c r="M1508" s="7"/>
      <c r="N1508" s="7"/>
      <c r="O1508" s="7"/>
      <c r="P1508" s="7"/>
      <c r="Q1508" s="7"/>
      <c r="R1508" s="7"/>
      <c r="S1508" s="7"/>
      <c r="T1508" s="7"/>
      <c r="U1508" s="7"/>
      <c r="V1508" s="7"/>
      <c r="W1508" s="7"/>
      <c r="X1508" s="7"/>
      <c r="Y1508" s="7"/>
      <c r="Z1508" s="7"/>
      <c r="AA1508" s="7"/>
      <c r="AB1508" s="7"/>
    </row>
    <row r="1509" spans="1:28" s="313" customFormat="1">
      <c r="A1509" s="7"/>
      <c r="B1509" s="7"/>
      <c r="C1509" s="7"/>
      <c r="D1509" s="7"/>
      <c r="E1509" s="7"/>
      <c r="F1509" s="7"/>
      <c r="G1509" s="7"/>
      <c r="H1509" s="7"/>
      <c r="I1509" s="7"/>
      <c r="J1509" s="7"/>
      <c r="K1509" s="7"/>
      <c r="L1509" s="7"/>
      <c r="M1509" s="7"/>
      <c r="N1509" s="7"/>
      <c r="O1509" s="7"/>
      <c r="P1509" s="7"/>
      <c r="Q1509" s="7"/>
      <c r="R1509" s="7"/>
      <c r="S1509" s="7"/>
      <c r="T1509" s="7"/>
      <c r="U1509" s="7"/>
      <c r="V1509" s="7"/>
      <c r="W1509" s="7"/>
      <c r="X1509" s="7"/>
      <c r="Y1509" s="7"/>
      <c r="Z1509" s="7"/>
      <c r="AA1509" s="7"/>
      <c r="AB1509" s="7"/>
    </row>
    <row r="1510" spans="1:28" s="313" customFormat="1">
      <c r="A1510" s="7"/>
      <c r="B1510" s="7"/>
      <c r="C1510" s="7"/>
      <c r="D1510" s="7"/>
      <c r="E1510" s="7"/>
      <c r="F1510" s="7"/>
      <c r="G1510" s="7"/>
      <c r="H1510" s="7"/>
      <c r="I1510" s="7"/>
      <c r="J1510" s="7"/>
      <c r="K1510" s="7"/>
      <c r="L1510" s="7"/>
      <c r="M1510" s="7"/>
      <c r="N1510" s="7"/>
      <c r="O1510" s="7"/>
      <c r="P1510" s="7"/>
      <c r="Q1510" s="7"/>
      <c r="R1510" s="7"/>
      <c r="S1510" s="7"/>
      <c r="T1510" s="7"/>
      <c r="U1510" s="7"/>
      <c r="V1510" s="7"/>
      <c r="W1510" s="7"/>
      <c r="X1510" s="7"/>
      <c r="Y1510" s="7"/>
      <c r="Z1510" s="7"/>
      <c r="AA1510" s="7"/>
      <c r="AB1510" s="7"/>
    </row>
    <row r="1511" spans="1:28" s="313" customFormat="1">
      <c r="A1511" s="7"/>
      <c r="B1511" s="7"/>
      <c r="C1511" s="7"/>
      <c r="D1511" s="7"/>
      <c r="E1511" s="7"/>
      <c r="F1511" s="7"/>
      <c r="G1511" s="7"/>
      <c r="H1511" s="7"/>
      <c r="I1511" s="7"/>
      <c r="J1511" s="7"/>
      <c r="K1511" s="7"/>
      <c r="L1511" s="7"/>
      <c r="M1511" s="7"/>
      <c r="N1511" s="7"/>
      <c r="O1511" s="7"/>
      <c r="P1511" s="7"/>
      <c r="Q1511" s="7"/>
      <c r="R1511" s="7"/>
      <c r="S1511" s="7"/>
      <c r="T1511" s="7"/>
      <c r="U1511" s="7"/>
      <c r="V1511" s="7"/>
      <c r="W1511" s="7"/>
      <c r="X1511" s="7"/>
      <c r="Y1511" s="7"/>
      <c r="Z1511" s="7"/>
      <c r="AA1511" s="7"/>
      <c r="AB1511" s="7"/>
    </row>
    <row r="1512" spans="1:28" s="313" customFormat="1">
      <c r="A1512" s="7"/>
      <c r="B1512" s="7"/>
      <c r="C1512" s="7"/>
      <c r="D1512" s="7"/>
      <c r="E1512" s="7"/>
      <c r="F1512" s="7"/>
      <c r="G1512" s="7"/>
      <c r="H1512" s="7"/>
      <c r="I1512" s="7"/>
      <c r="J1512" s="7"/>
      <c r="K1512" s="7"/>
      <c r="L1512" s="7"/>
      <c r="M1512" s="7"/>
      <c r="N1512" s="7"/>
      <c r="O1512" s="7"/>
      <c r="P1512" s="7"/>
      <c r="Q1512" s="7"/>
      <c r="R1512" s="7"/>
      <c r="S1512" s="7"/>
      <c r="T1512" s="7"/>
      <c r="U1512" s="7"/>
      <c r="V1512" s="7"/>
      <c r="W1512" s="7"/>
      <c r="X1512" s="7"/>
      <c r="Y1512" s="7"/>
      <c r="Z1512" s="7"/>
      <c r="AA1512" s="7"/>
      <c r="AB1512" s="7"/>
    </row>
    <row r="1513" spans="1:28" s="313" customFormat="1">
      <c r="A1513" s="7"/>
      <c r="B1513" s="7"/>
      <c r="C1513" s="7"/>
      <c r="D1513" s="7"/>
      <c r="E1513" s="7"/>
      <c r="F1513" s="7"/>
      <c r="G1513" s="7"/>
      <c r="H1513" s="7"/>
      <c r="I1513" s="7"/>
      <c r="J1513" s="7"/>
      <c r="K1513" s="7"/>
      <c r="L1513" s="7"/>
      <c r="M1513" s="7"/>
      <c r="N1513" s="7"/>
      <c r="O1513" s="7"/>
      <c r="P1513" s="7"/>
      <c r="Q1513" s="7"/>
      <c r="R1513" s="7"/>
      <c r="S1513" s="7"/>
      <c r="T1513" s="7"/>
      <c r="U1513" s="7"/>
      <c r="V1513" s="7"/>
      <c r="W1513" s="7"/>
      <c r="X1513" s="7"/>
      <c r="Y1513" s="7"/>
      <c r="Z1513" s="7"/>
      <c r="AA1513" s="7"/>
      <c r="AB1513" s="7"/>
    </row>
    <row r="1514" spans="1:28" s="313" customFormat="1">
      <c r="A1514" s="7"/>
      <c r="B1514" s="7"/>
      <c r="C1514" s="7"/>
      <c r="D1514" s="7"/>
      <c r="E1514" s="7"/>
      <c r="F1514" s="7"/>
      <c r="G1514" s="7"/>
      <c r="H1514" s="7"/>
      <c r="I1514" s="7"/>
      <c r="J1514" s="7"/>
      <c r="K1514" s="7"/>
      <c r="L1514" s="7"/>
      <c r="M1514" s="7"/>
      <c r="N1514" s="7"/>
      <c r="O1514" s="7"/>
      <c r="P1514" s="7"/>
      <c r="Q1514" s="7"/>
      <c r="R1514" s="7"/>
      <c r="S1514" s="7"/>
      <c r="T1514" s="7"/>
      <c r="U1514" s="7"/>
      <c r="V1514" s="7"/>
      <c r="W1514" s="7"/>
      <c r="X1514" s="7"/>
      <c r="Y1514" s="7"/>
      <c r="Z1514" s="7"/>
      <c r="AA1514" s="7"/>
      <c r="AB1514" s="7"/>
    </row>
    <row r="1515" spans="1:28" s="313" customFormat="1">
      <c r="A1515" s="7"/>
      <c r="B1515" s="7"/>
      <c r="C1515" s="7"/>
      <c r="D1515" s="7"/>
      <c r="E1515" s="7"/>
      <c r="F1515" s="7"/>
      <c r="G1515" s="7"/>
      <c r="H1515" s="7"/>
      <c r="I1515" s="7"/>
      <c r="J1515" s="7"/>
      <c r="K1515" s="7"/>
      <c r="L1515" s="7"/>
      <c r="M1515" s="7"/>
      <c r="N1515" s="7"/>
      <c r="O1515" s="7"/>
      <c r="P1515" s="7"/>
      <c r="Q1515" s="7"/>
      <c r="R1515" s="7"/>
      <c r="S1515" s="7"/>
      <c r="T1515" s="7"/>
      <c r="U1515" s="7"/>
      <c r="V1515" s="7"/>
      <c r="W1515" s="7"/>
      <c r="X1515" s="7"/>
      <c r="Y1515" s="7"/>
      <c r="Z1515" s="7"/>
      <c r="AA1515" s="7"/>
      <c r="AB1515" s="7"/>
    </row>
    <row r="1516" spans="1:28" s="313" customFormat="1">
      <c r="A1516" s="7"/>
      <c r="B1516" s="7"/>
      <c r="C1516" s="7"/>
      <c r="D1516" s="7"/>
      <c r="E1516" s="7"/>
      <c r="F1516" s="7"/>
      <c r="G1516" s="7"/>
      <c r="H1516" s="7"/>
      <c r="I1516" s="7"/>
      <c r="J1516" s="7"/>
      <c r="K1516" s="7"/>
      <c r="L1516" s="7"/>
      <c r="M1516" s="7"/>
      <c r="N1516" s="7"/>
      <c r="O1516" s="7"/>
      <c r="P1516" s="7"/>
      <c r="Q1516" s="7"/>
      <c r="R1516" s="7"/>
      <c r="S1516" s="7"/>
      <c r="T1516" s="7"/>
      <c r="U1516" s="7"/>
      <c r="V1516" s="7"/>
      <c r="W1516" s="7"/>
      <c r="X1516" s="7"/>
      <c r="Y1516" s="7"/>
      <c r="Z1516" s="7"/>
      <c r="AA1516" s="7"/>
      <c r="AB1516" s="7"/>
    </row>
    <row r="1517" spans="1:28" s="313" customFormat="1">
      <c r="A1517" s="7"/>
      <c r="B1517" s="7"/>
      <c r="C1517" s="7"/>
      <c r="D1517" s="7"/>
      <c r="E1517" s="7"/>
      <c r="F1517" s="7"/>
      <c r="G1517" s="7"/>
      <c r="H1517" s="7"/>
      <c r="I1517" s="7"/>
      <c r="J1517" s="7"/>
      <c r="K1517" s="7"/>
      <c r="L1517" s="7"/>
      <c r="M1517" s="7"/>
      <c r="N1517" s="7"/>
      <c r="O1517" s="7"/>
      <c r="P1517" s="7"/>
      <c r="Q1517" s="7"/>
      <c r="R1517" s="7"/>
      <c r="S1517" s="7"/>
      <c r="T1517" s="7"/>
      <c r="U1517" s="7"/>
      <c r="V1517" s="7"/>
      <c r="W1517" s="7"/>
      <c r="X1517" s="7"/>
      <c r="Y1517" s="7"/>
      <c r="Z1517" s="7"/>
      <c r="AA1517" s="7"/>
      <c r="AB1517" s="7"/>
    </row>
    <row r="1518" spans="1:28" s="313" customFormat="1">
      <c r="A1518" s="7"/>
      <c r="B1518" s="7"/>
      <c r="C1518" s="7"/>
      <c r="D1518" s="7"/>
      <c r="E1518" s="7"/>
      <c r="F1518" s="7"/>
      <c r="G1518" s="7"/>
      <c r="H1518" s="7"/>
      <c r="I1518" s="7"/>
      <c r="J1518" s="7"/>
      <c r="K1518" s="7"/>
      <c r="L1518" s="7"/>
      <c r="M1518" s="7"/>
      <c r="N1518" s="7"/>
      <c r="O1518" s="7"/>
      <c r="P1518" s="7"/>
      <c r="Q1518" s="7"/>
      <c r="R1518" s="7"/>
      <c r="S1518" s="7"/>
      <c r="T1518" s="7"/>
      <c r="U1518" s="7"/>
      <c r="V1518" s="7"/>
      <c r="W1518" s="7"/>
      <c r="X1518" s="7"/>
      <c r="Y1518" s="7"/>
      <c r="Z1518" s="7"/>
      <c r="AA1518" s="7"/>
      <c r="AB1518" s="7"/>
    </row>
    <row r="1519" spans="1:28" s="313" customFormat="1">
      <c r="A1519" s="7"/>
      <c r="B1519" s="7"/>
      <c r="C1519" s="7"/>
      <c r="D1519" s="7"/>
      <c r="E1519" s="7"/>
      <c r="F1519" s="7"/>
      <c r="G1519" s="7"/>
      <c r="H1519" s="7"/>
      <c r="I1519" s="7"/>
      <c r="J1519" s="7"/>
      <c r="K1519" s="7"/>
      <c r="L1519" s="7"/>
      <c r="M1519" s="7"/>
      <c r="N1519" s="7"/>
      <c r="O1519" s="7"/>
      <c r="P1519" s="7"/>
      <c r="Q1519" s="7"/>
      <c r="R1519" s="7"/>
      <c r="S1519" s="7"/>
      <c r="T1519" s="7"/>
      <c r="U1519" s="7"/>
      <c r="V1519" s="7"/>
      <c r="W1519" s="7"/>
      <c r="X1519" s="7"/>
      <c r="Y1519" s="7"/>
      <c r="Z1519" s="7"/>
      <c r="AA1519" s="7"/>
      <c r="AB1519" s="7"/>
    </row>
    <row r="1520" spans="1:28" s="313" customFormat="1">
      <c r="A1520" s="7"/>
      <c r="B1520" s="7"/>
      <c r="C1520" s="7"/>
      <c r="D1520" s="7"/>
      <c r="E1520" s="7"/>
      <c r="F1520" s="7"/>
      <c r="G1520" s="7"/>
      <c r="H1520" s="7"/>
      <c r="I1520" s="7"/>
      <c r="J1520" s="7"/>
      <c r="K1520" s="7"/>
      <c r="L1520" s="7"/>
      <c r="M1520" s="7"/>
      <c r="N1520" s="7"/>
      <c r="O1520" s="7"/>
      <c r="P1520" s="7"/>
      <c r="Q1520" s="7"/>
      <c r="R1520" s="7"/>
      <c r="S1520" s="7"/>
      <c r="T1520" s="7"/>
      <c r="U1520" s="7"/>
      <c r="V1520" s="7"/>
      <c r="W1520" s="7"/>
      <c r="X1520" s="7"/>
      <c r="Y1520" s="7"/>
      <c r="Z1520" s="7"/>
      <c r="AA1520" s="7"/>
      <c r="AB1520" s="7"/>
    </row>
    <row r="1521" spans="1:28" s="313" customFormat="1">
      <c r="A1521" s="7"/>
      <c r="B1521" s="7"/>
      <c r="C1521" s="7"/>
      <c r="D1521" s="7"/>
      <c r="E1521" s="7"/>
      <c r="F1521" s="7"/>
      <c r="G1521" s="7"/>
      <c r="H1521" s="7"/>
      <c r="I1521" s="7"/>
      <c r="J1521" s="7"/>
      <c r="K1521" s="7"/>
      <c r="L1521" s="7"/>
      <c r="M1521" s="7"/>
      <c r="N1521" s="7"/>
      <c r="O1521" s="7"/>
      <c r="P1521" s="7"/>
      <c r="Q1521" s="7"/>
      <c r="R1521" s="7"/>
      <c r="S1521" s="7"/>
      <c r="T1521" s="7"/>
      <c r="U1521" s="7"/>
      <c r="V1521" s="7"/>
      <c r="W1521" s="7"/>
      <c r="X1521" s="7"/>
      <c r="Y1521" s="7"/>
      <c r="Z1521" s="7"/>
      <c r="AA1521" s="7"/>
      <c r="AB1521" s="7"/>
    </row>
    <row r="1522" spans="1:28" s="313" customFormat="1">
      <c r="A1522" s="7"/>
      <c r="B1522" s="7"/>
      <c r="C1522" s="7"/>
      <c r="D1522" s="7"/>
      <c r="E1522" s="7"/>
      <c r="F1522" s="7"/>
      <c r="G1522" s="7"/>
      <c r="H1522" s="7"/>
      <c r="I1522" s="7"/>
      <c r="J1522" s="7"/>
      <c r="K1522" s="7"/>
      <c r="L1522" s="7"/>
      <c r="M1522" s="7"/>
      <c r="N1522" s="7"/>
      <c r="O1522" s="7"/>
      <c r="P1522" s="7"/>
      <c r="Q1522" s="7"/>
      <c r="R1522" s="7"/>
      <c r="S1522" s="7"/>
      <c r="T1522" s="7"/>
      <c r="U1522" s="7"/>
      <c r="V1522" s="7"/>
      <c r="W1522" s="7"/>
      <c r="X1522" s="7"/>
      <c r="Y1522" s="7"/>
      <c r="Z1522" s="7"/>
      <c r="AA1522" s="7"/>
      <c r="AB1522" s="7"/>
    </row>
    <row r="1523" spans="1:28" s="313" customFormat="1">
      <c r="A1523" s="7"/>
      <c r="B1523" s="7"/>
      <c r="C1523" s="7"/>
      <c r="D1523" s="7"/>
      <c r="E1523" s="7"/>
      <c r="F1523" s="7"/>
      <c r="G1523" s="7"/>
      <c r="H1523" s="7"/>
      <c r="I1523" s="7"/>
      <c r="J1523" s="7"/>
      <c r="K1523" s="7"/>
      <c r="L1523" s="7"/>
      <c r="M1523" s="7"/>
      <c r="N1523" s="7"/>
      <c r="O1523" s="7"/>
      <c r="P1523" s="7"/>
      <c r="Q1523" s="7"/>
      <c r="R1523" s="7"/>
      <c r="S1523" s="7"/>
      <c r="T1523" s="7"/>
      <c r="U1523" s="7"/>
      <c r="V1523" s="7"/>
      <c r="W1523" s="7"/>
      <c r="X1523" s="7"/>
      <c r="Y1523" s="7"/>
      <c r="Z1523" s="7"/>
      <c r="AA1523" s="7"/>
      <c r="AB1523" s="7"/>
    </row>
    <row r="1524" spans="1:28" s="313" customFormat="1">
      <c r="A1524" s="7"/>
      <c r="B1524" s="7"/>
      <c r="C1524" s="7"/>
      <c r="D1524" s="7"/>
      <c r="E1524" s="7"/>
      <c r="F1524" s="7"/>
      <c r="G1524" s="7"/>
      <c r="H1524" s="7"/>
      <c r="I1524" s="7"/>
      <c r="J1524" s="7"/>
      <c r="K1524" s="7"/>
      <c r="L1524" s="7"/>
      <c r="M1524" s="7"/>
      <c r="N1524" s="7"/>
      <c r="O1524" s="7"/>
      <c r="P1524" s="7"/>
      <c r="Q1524" s="7"/>
      <c r="R1524" s="7"/>
      <c r="S1524" s="7"/>
      <c r="T1524" s="7"/>
      <c r="U1524" s="7"/>
      <c r="V1524" s="7"/>
      <c r="W1524" s="7"/>
      <c r="X1524" s="7"/>
      <c r="Y1524" s="7"/>
      <c r="Z1524" s="7"/>
      <c r="AA1524" s="7"/>
      <c r="AB1524" s="7"/>
    </row>
    <row r="1525" spans="1:28" s="313" customFormat="1">
      <c r="A1525" s="7"/>
      <c r="B1525" s="7"/>
      <c r="C1525" s="7"/>
      <c r="D1525" s="7"/>
      <c r="E1525" s="7"/>
      <c r="F1525" s="7"/>
      <c r="G1525" s="7"/>
      <c r="H1525" s="7"/>
      <c r="I1525" s="7"/>
      <c r="J1525" s="7"/>
      <c r="K1525" s="7"/>
      <c r="L1525" s="7"/>
      <c r="M1525" s="7"/>
      <c r="N1525" s="7"/>
      <c r="O1525" s="7"/>
      <c r="P1525" s="7"/>
      <c r="Q1525" s="7"/>
      <c r="R1525" s="7"/>
      <c r="S1525" s="7"/>
      <c r="T1525" s="7"/>
      <c r="U1525" s="7"/>
      <c r="V1525" s="7"/>
      <c r="W1525" s="7"/>
      <c r="X1525" s="7"/>
      <c r="Y1525" s="7"/>
      <c r="Z1525" s="7"/>
      <c r="AA1525" s="7"/>
      <c r="AB1525" s="7"/>
    </row>
    <row r="1526" spans="1:28" s="313" customFormat="1">
      <c r="A1526" s="7"/>
      <c r="B1526" s="7"/>
      <c r="C1526" s="7"/>
      <c r="D1526" s="7"/>
      <c r="E1526" s="7"/>
      <c r="F1526" s="7"/>
      <c r="G1526" s="7"/>
      <c r="H1526" s="7"/>
      <c r="I1526" s="7"/>
      <c r="J1526" s="7"/>
      <c r="K1526" s="7"/>
      <c r="L1526" s="7"/>
      <c r="M1526" s="7"/>
      <c r="N1526" s="7"/>
      <c r="O1526" s="7"/>
      <c r="P1526" s="7"/>
      <c r="Q1526" s="7"/>
      <c r="R1526" s="7"/>
      <c r="S1526" s="7"/>
      <c r="T1526" s="7"/>
      <c r="U1526" s="7"/>
      <c r="V1526" s="7"/>
      <c r="W1526" s="7"/>
      <c r="X1526" s="7"/>
      <c r="Y1526" s="7"/>
      <c r="Z1526" s="7"/>
      <c r="AA1526" s="7"/>
      <c r="AB1526" s="7"/>
    </row>
    <row r="1527" spans="1:28" s="313" customFormat="1">
      <c r="A1527" s="7"/>
      <c r="B1527" s="7"/>
      <c r="C1527" s="7"/>
      <c r="D1527" s="7"/>
      <c r="E1527" s="7"/>
      <c r="F1527" s="7"/>
      <c r="G1527" s="7"/>
      <c r="H1527" s="7"/>
      <c r="I1527" s="7"/>
      <c r="J1527" s="7"/>
      <c r="K1527" s="7"/>
      <c r="L1527" s="7"/>
      <c r="M1527" s="7"/>
      <c r="N1527" s="7"/>
      <c r="O1527" s="7"/>
      <c r="P1527" s="7"/>
      <c r="Q1527" s="7"/>
      <c r="R1527" s="7"/>
      <c r="S1527" s="7"/>
      <c r="T1527" s="7"/>
      <c r="U1527" s="7"/>
      <c r="V1527" s="7"/>
      <c r="W1527" s="7"/>
      <c r="X1527" s="7"/>
      <c r="Y1527" s="7"/>
      <c r="Z1527" s="7"/>
      <c r="AA1527" s="7"/>
      <c r="AB1527" s="7"/>
    </row>
    <row r="1528" spans="1:28" s="313" customFormat="1">
      <c r="A1528" s="7"/>
      <c r="B1528" s="7"/>
      <c r="C1528" s="7"/>
      <c r="D1528" s="7"/>
      <c r="E1528" s="7"/>
      <c r="F1528" s="7"/>
      <c r="G1528" s="7"/>
      <c r="H1528" s="7"/>
      <c r="I1528" s="7"/>
      <c r="J1528" s="7"/>
      <c r="K1528" s="7"/>
      <c r="L1528" s="7"/>
      <c r="M1528" s="7"/>
      <c r="N1528" s="7"/>
      <c r="O1528" s="7"/>
      <c r="P1528" s="7"/>
      <c r="Q1528" s="7"/>
      <c r="R1528" s="7"/>
      <c r="S1528" s="7"/>
      <c r="T1528" s="7"/>
      <c r="U1528" s="7"/>
      <c r="V1528" s="7"/>
      <c r="W1528" s="7"/>
      <c r="X1528" s="7"/>
      <c r="Y1528" s="7"/>
      <c r="Z1528" s="7"/>
      <c r="AA1528" s="7"/>
      <c r="AB1528" s="7"/>
    </row>
    <row r="1529" spans="1:28" s="313" customFormat="1">
      <c r="A1529" s="7"/>
      <c r="B1529" s="7"/>
      <c r="C1529" s="7"/>
      <c r="D1529" s="7"/>
      <c r="E1529" s="7"/>
      <c r="F1529" s="7"/>
      <c r="G1529" s="7"/>
      <c r="H1529" s="7"/>
      <c r="I1529" s="7"/>
      <c r="J1529" s="7"/>
      <c r="K1529" s="7"/>
      <c r="L1529" s="7"/>
      <c r="M1529" s="7"/>
      <c r="N1529" s="7"/>
      <c r="O1529" s="7"/>
      <c r="P1529" s="7"/>
      <c r="Q1529" s="7"/>
      <c r="R1529" s="7"/>
      <c r="S1529" s="7"/>
      <c r="T1529" s="7"/>
      <c r="U1529" s="7"/>
      <c r="V1529" s="7"/>
      <c r="W1529" s="7"/>
      <c r="X1529" s="7"/>
      <c r="Y1529" s="7"/>
      <c r="Z1529" s="7"/>
      <c r="AA1529" s="7"/>
      <c r="AB1529" s="7"/>
    </row>
    <row r="1530" spans="1:28" s="313" customFormat="1">
      <c r="A1530" s="7"/>
      <c r="B1530" s="7"/>
      <c r="C1530" s="7"/>
      <c r="D1530" s="7"/>
      <c r="E1530" s="7"/>
      <c r="F1530" s="7"/>
      <c r="G1530" s="7"/>
      <c r="H1530" s="7"/>
      <c r="I1530" s="7"/>
      <c r="J1530" s="7"/>
      <c r="K1530" s="7"/>
      <c r="L1530" s="7"/>
      <c r="M1530" s="7"/>
      <c r="N1530" s="7"/>
      <c r="O1530" s="7"/>
      <c r="P1530" s="7"/>
      <c r="Q1530" s="7"/>
      <c r="R1530" s="7"/>
      <c r="S1530" s="7"/>
      <c r="T1530" s="7"/>
      <c r="U1530" s="7"/>
      <c r="V1530" s="7"/>
      <c r="W1530" s="7"/>
      <c r="X1530" s="7"/>
      <c r="Y1530" s="7"/>
      <c r="Z1530" s="7"/>
      <c r="AA1530" s="7"/>
      <c r="AB1530" s="7"/>
    </row>
    <row r="1531" spans="1:28" s="313" customFormat="1">
      <c r="A1531" s="7"/>
      <c r="B1531" s="7"/>
      <c r="C1531" s="7"/>
      <c r="D1531" s="7"/>
      <c r="E1531" s="7"/>
      <c r="F1531" s="7"/>
      <c r="G1531" s="7"/>
      <c r="H1531" s="7"/>
      <c r="I1531" s="7"/>
      <c r="J1531" s="7"/>
      <c r="K1531" s="7"/>
      <c r="L1531" s="7"/>
      <c r="M1531" s="7"/>
      <c r="N1531" s="7"/>
      <c r="O1531" s="7"/>
      <c r="P1531" s="7"/>
      <c r="Q1531" s="7"/>
      <c r="R1531" s="7"/>
      <c r="S1531" s="7"/>
      <c r="T1531" s="7"/>
      <c r="U1531" s="7"/>
      <c r="V1531" s="7"/>
      <c r="W1531" s="7"/>
      <c r="X1531" s="7"/>
      <c r="Y1531" s="7"/>
      <c r="Z1531" s="7"/>
      <c r="AA1531" s="7"/>
      <c r="AB1531" s="7"/>
    </row>
    <row r="1532" spans="1:28" s="313" customFormat="1">
      <c r="A1532" s="7"/>
      <c r="B1532" s="7"/>
      <c r="C1532" s="7"/>
      <c r="D1532" s="7"/>
      <c r="E1532" s="7"/>
      <c r="F1532" s="7"/>
      <c r="G1532" s="7"/>
      <c r="H1532" s="7"/>
      <c r="I1532" s="7"/>
      <c r="J1532" s="7"/>
      <c r="K1532" s="7"/>
      <c r="L1532" s="7"/>
      <c r="M1532" s="7"/>
      <c r="N1532" s="7"/>
      <c r="O1532" s="7"/>
      <c r="P1532" s="7"/>
      <c r="Q1532" s="7"/>
      <c r="R1532" s="7"/>
      <c r="S1532" s="7"/>
      <c r="T1532" s="7"/>
      <c r="U1532" s="7"/>
      <c r="V1532" s="7"/>
      <c r="W1532" s="7"/>
      <c r="X1532" s="7"/>
      <c r="Y1532" s="7"/>
      <c r="Z1532" s="7"/>
      <c r="AA1532" s="7"/>
      <c r="AB1532" s="7"/>
    </row>
    <row r="1533" spans="1:28" s="313" customFormat="1">
      <c r="A1533" s="7"/>
      <c r="B1533" s="7"/>
      <c r="C1533" s="7"/>
      <c r="D1533" s="7"/>
      <c r="E1533" s="7"/>
      <c r="F1533" s="7"/>
      <c r="G1533" s="7"/>
      <c r="H1533" s="7"/>
      <c r="I1533" s="7"/>
      <c r="J1533" s="7"/>
      <c r="K1533" s="7"/>
      <c r="L1533" s="7"/>
      <c r="M1533" s="7"/>
      <c r="N1533" s="7"/>
      <c r="O1533" s="7"/>
      <c r="P1533" s="7"/>
      <c r="Q1533" s="7"/>
      <c r="R1533" s="7"/>
      <c r="S1533" s="7"/>
      <c r="T1533" s="7"/>
      <c r="U1533" s="7"/>
      <c r="V1533" s="7"/>
      <c r="W1533" s="7"/>
      <c r="X1533" s="7"/>
      <c r="Y1533" s="7"/>
      <c r="Z1533" s="7"/>
      <c r="AA1533" s="7"/>
      <c r="AB1533" s="7"/>
    </row>
    <row r="1534" spans="1:28" s="313" customFormat="1">
      <c r="A1534" s="7"/>
      <c r="B1534" s="7"/>
      <c r="C1534" s="7"/>
      <c r="D1534" s="7"/>
      <c r="E1534" s="7"/>
      <c r="F1534" s="7"/>
      <c r="G1534" s="7"/>
      <c r="H1534" s="7"/>
      <c r="I1534" s="7"/>
      <c r="J1534" s="7"/>
      <c r="K1534" s="7"/>
      <c r="L1534" s="7"/>
      <c r="M1534" s="7"/>
      <c r="N1534" s="7"/>
      <c r="O1534" s="7"/>
      <c r="P1534" s="7"/>
      <c r="Q1534" s="7"/>
      <c r="R1534" s="7"/>
      <c r="S1534" s="7"/>
      <c r="T1534" s="7"/>
      <c r="U1534" s="7"/>
      <c r="V1534" s="7"/>
      <c r="W1534" s="7"/>
      <c r="X1534" s="7"/>
      <c r="Y1534" s="7"/>
      <c r="Z1534" s="7"/>
      <c r="AA1534" s="7"/>
      <c r="AB1534" s="7"/>
    </row>
    <row r="1535" spans="1:28" s="313" customFormat="1">
      <c r="A1535" s="7"/>
      <c r="B1535" s="7"/>
      <c r="C1535" s="7"/>
      <c r="D1535" s="7"/>
      <c r="E1535" s="7"/>
      <c r="F1535" s="7"/>
      <c r="G1535" s="7"/>
      <c r="H1535" s="7"/>
      <c r="I1535" s="7"/>
      <c r="J1535" s="7"/>
      <c r="K1535" s="7"/>
      <c r="L1535" s="7"/>
      <c r="M1535" s="7"/>
      <c r="N1535" s="7"/>
      <c r="O1535" s="7"/>
      <c r="P1535" s="7"/>
      <c r="Q1535" s="7"/>
      <c r="R1535" s="7"/>
      <c r="S1535" s="7"/>
      <c r="T1535" s="7"/>
      <c r="U1535" s="7"/>
      <c r="V1535" s="7"/>
      <c r="W1535" s="7"/>
      <c r="X1535" s="7"/>
      <c r="Y1535" s="7"/>
      <c r="Z1535" s="7"/>
      <c r="AA1535" s="7"/>
      <c r="AB1535" s="7"/>
    </row>
    <row r="1536" spans="1:28" s="313" customFormat="1">
      <c r="A1536" s="7"/>
      <c r="B1536" s="7"/>
      <c r="C1536" s="7"/>
      <c r="D1536" s="7"/>
      <c r="E1536" s="7"/>
      <c r="F1536" s="7"/>
      <c r="G1536" s="7"/>
      <c r="H1536" s="7"/>
      <c r="I1536" s="7"/>
      <c r="J1536" s="7"/>
      <c r="K1536" s="7"/>
      <c r="L1536" s="7"/>
      <c r="M1536" s="7"/>
      <c r="N1536" s="7"/>
      <c r="O1536" s="7"/>
      <c r="P1536" s="7"/>
      <c r="Q1536" s="7"/>
      <c r="R1536" s="7"/>
      <c r="S1536" s="7"/>
      <c r="T1536" s="7"/>
      <c r="U1536" s="7"/>
      <c r="V1536" s="7"/>
      <c r="W1536" s="7"/>
      <c r="X1536" s="7"/>
      <c r="Y1536" s="7"/>
      <c r="Z1536" s="7"/>
      <c r="AA1536" s="7"/>
      <c r="AB1536" s="7"/>
    </row>
    <row r="1537" spans="1:28" s="313" customFormat="1">
      <c r="A1537" s="7"/>
      <c r="B1537" s="7"/>
      <c r="C1537" s="7"/>
      <c r="D1537" s="7"/>
      <c r="E1537" s="7"/>
      <c r="F1537" s="7"/>
      <c r="G1537" s="7"/>
      <c r="H1537" s="7"/>
      <c r="I1537" s="7"/>
      <c r="J1537" s="7"/>
      <c r="K1537" s="7"/>
      <c r="L1537" s="7"/>
      <c r="M1537" s="7"/>
      <c r="N1537" s="7"/>
      <c r="O1537" s="7"/>
      <c r="P1537" s="7"/>
      <c r="Q1537" s="7"/>
      <c r="R1537" s="7"/>
      <c r="S1537" s="7"/>
      <c r="T1537" s="7"/>
      <c r="U1537" s="7"/>
      <c r="V1537" s="7"/>
      <c r="W1537" s="7"/>
      <c r="X1537" s="7"/>
      <c r="Y1537" s="7"/>
      <c r="Z1537" s="7"/>
      <c r="AA1537" s="7"/>
      <c r="AB1537" s="7"/>
    </row>
    <row r="1538" spans="1:28" s="313" customFormat="1">
      <c r="A1538" s="7"/>
      <c r="B1538" s="7"/>
      <c r="C1538" s="7"/>
      <c r="D1538" s="7"/>
      <c r="E1538" s="7"/>
      <c r="F1538" s="7"/>
      <c r="G1538" s="7"/>
      <c r="H1538" s="7"/>
      <c r="I1538" s="7"/>
      <c r="J1538" s="7"/>
      <c r="K1538" s="7"/>
      <c r="L1538" s="7"/>
      <c r="M1538" s="7"/>
      <c r="N1538" s="7"/>
      <c r="O1538" s="7"/>
      <c r="P1538" s="7"/>
      <c r="Q1538" s="7"/>
      <c r="R1538" s="7"/>
      <c r="S1538" s="7"/>
      <c r="T1538" s="7"/>
      <c r="U1538" s="7"/>
      <c r="V1538" s="7"/>
      <c r="W1538" s="7"/>
      <c r="X1538" s="7"/>
      <c r="Y1538" s="7"/>
      <c r="Z1538" s="7"/>
      <c r="AA1538" s="7"/>
      <c r="AB1538" s="7"/>
    </row>
    <row r="1539" spans="1:28" s="313" customFormat="1">
      <c r="A1539" s="7"/>
      <c r="B1539" s="7"/>
      <c r="C1539" s="7"/>
      <c r="D1539" s="7"/>
      <c r="E1539" s="7"/>
      <c r="F1539" s="7"/>
      <c r="G1539" s="7"/>
      <c r="H1539" s="7"/>
      <c r="I1539" s="7"/>
      <c r="J1539" s="7"/>
      <c r="K1539" s="7"/>
      <c r="L1539" s="7"/>
      <c r="M1539" s="7"/>
      <c r="N1539" s="7"/>
      <c r="O1539" s="7"/>
      <c r="P1539" s="7"/>
      <c r="Q1539" s="7"/>
      <c r="R1539" s="7"/>
      <c r="S1539" s="7"/>
      <c r="T1539" s="7"/>
      <c r="U1539" s="7"/>
      <c r="V1539" s="7"/>
      <c r="W1539" s="7"/>
      <c r="X1539" s="7"/>
      <c r="Y1539" s="7"/>
      <c r="Z1539" s="7"/>
      <c r="AA1539" s="7"/>
      <c r="AB1539" s="7"/>
    </row>
    <row r="1540" spans="1:28" s="313" customFormat="1">
      <c r="A1540" s="7"/>
      <c r="B1540" s="7"/>
      <c r="C1540" s="7"/>
      <c r="D1540" s="7"/>
      <c r="E1540" s="7"/>
      <c r="F1540" s="7"/>
      <c r="G1540" s="7"/>
      <c r="H1540" s="7"/>
      <c r="I1540" s="7"/>
      <c r="J1540" s="7"/>
      <c r="K1540" s="7"/>
      <c r="L1540" s="7"/>
      <c r="M1540" s="7"/>
      <c r="N1540" s="7"/>
      <c r="O1540" s="7"/>
      <c r="P1540" s="7"/>
      <c r="Q1540" s="7"/>
      <c r="R1540" s="7"/>
      <c r="S1540" s="7"/>
      <c r="T1540" s="7"/>
      <c r="U1540" s="7"/>
      <c r="V1540" s="7"/>
      <c r="W1540" s="7"/>
      <c r="X1540" s="7"/>
      <c r="Y1540" s="7"/>
      <c r="Z1540" s="7"/>
      <c r="AA1540" s="7"/>
      <c r="AB1540" s="7"/>
    </row>
    <row r="1541" spans="1:28" s="313" customFormat="1">
      <c r="A1541" s="7"/>
      <c r="B1541" s="7"/>
      <c r="C1541" s="7"/>
      <c r="D1541" s="7"/>
      <c r="E1541" s="7"/>
      <c r="F1541" s="7"/>
      <c r="G1541" s="7"/>
      <c r="H1541" s="7"/>
      <c r="I1541" s="7"/>
      <c r="J1541" s="7"/>
      <c r="K1541" s="7"/>
      <c r="L1541" s="7"/>
      <c r="M1541" s="7"/>
      <c r="N1541" s="7"/>
      <c r="O1541" s="7"/>
      <c r="P1541" s="7"/>
      <c r="Q1541" s="7"/>
      <c r="R1541" s="7"/>
      <c r="S1541" s="7"/>
      <c r="T1541" s="7"/>
      <c r="U1541" s="7"/>
      <c r="V1541" s="7"/>
      <c r="W1541" s="7"/>
      <c r="X1541" s="7"/>
      <c r="Y1541" s="7"/>
      <c r="Z1541" s="7"/>
      <c r="AA1541" s="7"/>
      <c r="AB1541" s="7"/>
    </row>
    <row r="1542" spans="1:28" s="313" customFormat="1">
      <c r="A1542" s="7"/>
      <c r="B1542" s="7"/>
      <c r="C1542" s="7"/>
      <c r="D1542" s="7"/>
      <c r="E1542" s="7"/>
      <c r="F1542" s="7"/>
      <c r="G1542" s="7"/>
      <c r="H1542" s="7"/>
      <c r="I1542" s="7"/>
      <c r="J1542" s="7"/>
      <c r="K1542" s="7"/>
      <c r="L1542" s="7"/>
      <c r="M1542" s="7"/>
      <c r="N1542" s="7"/>
      <c r="O1542" s="7"/>
      <c r="P1542" s="7"/>
      <c r="Q1542" s="7"/>
      <c r="R1542" s="7"/>
      <c r="S1542" s="7"/>
      <c r="T1542" s="7"/>
      <c r="U1542" s="7"/>
      <c r="V1542" s="7"/>
      <c r="W1542" s="7"/>
      <c r="X1542" s="7"/>
      <c r="Y1542" s="7"/>
      <c r="Z1542" s="7"/>
      <c r="AA1542" s="7"/>
      <c r="AB1542" s="7"/>
    </row>
    <row r="1543" spans="1:28" s="313" customFormat="1">
      <c r="A1543" s="7"/>
      <c r="B1543" s="7"/>
      <c r="C1543" s="7"/>
      <c r="D1543" s="7"/>
      <c r="E1543" s="7"/>
      <c r="F1543" s="7"/>
      <c r="G1543" s="7"/>
      <c r="H1543" s="7"/>
      <c r="I1543" s="7"/>
      <c r="J1543" s="7"/>
      <c r="K1543" s="7"/>
      <c r="L1543" s="7"/>
      <c r="M1543" s="7"/>
      <c r="N1543" s="7"/>
      <c r="O1543" s="7"/>
      <c r="P1543" s="7"/>
      <c r="Q1543" s="7"/>
      <c r="R1543" s="7"/>
      <c r="S1543" s="7"/>
      <c r="T1543" s="7"/>
      <c r="U1543" s="7"/>
      <c r="V1543" s="7"/>
      <c r="W1543" s="7"/>
      <c r="X1543" s="7"/>
      <c r="Y1543" s="7"/>
      <c r="Z1543" s="7"/>
      <c r="AA1543" s="7"/>
      <c r="AB1543" s="7"/>
    </row>
    <row r="1544" spans="1:28" s="313" customFormat="1">
      <c r="A1544" s="7"/>
      <c r="B1544" s="7"/>
      <c r="C1544" s="7"/>
      <c r="D1544" s="7"/>
      <c r="E1544" s="7"/>
      <c r="F1544" s="7"/>
      <c r="G1544" s="7"/>
      <c r="H1544" s="7"/>
      <c r="I1544" s="7"/>
      <c r="J1544" s="7"/>
      <c r="K1544" s="7"/>
      <c r="L1544" s="7"/>
      <c r="M1544" s="7"/>
      <c r="N1544" s="7"/>
      <c r="O1544" s="7"/>
      <c r="P1544" s="7"/>
      <c r="Q1544" s="7"/>
      <c r="R1544" s="7"/>
      <c r="S1544" s="7"/>
      <c r="T1544" s="7"/>
      <c r="U1544" s="7"/>
      <c r="V1544" s="7"/>
      <c r="W1544" s="7"/>
      <c r="X1544" s="7"/>
      <c r="Y1544" s="7"/>
      <c r="Z1544" s="7"/>
      <c r="AA1544" s="7"/>
      <c r="AB1544" s="7"/>
    </row>
    <row r="1545" spans="1:28" s="313" customFormat="1">
      <c r="A1545" s="7"/>
      <c r="B1545" s="7"/>
      <c r="C1545" s="7"/>
      <c r="D1545" s="7"/>
      <c r="E1545" s="7"/>
      <c r="F1545" s="7"/>
      <c r="G1545" s="7"/>
      <c r="H1545" s="7"/>
      <c r="I1545" s="7"/>
      <c r="J1545" s="7"/>
      <c r="K1545" s="7"/>
      <c r="L1545" s="7"/>
      <c r="M1545" s="7"/>
      <c r="N1545" s="7"/>
      <c r="O1545" s="7"/>
      <c r="P1545" s="7"/>
      <c r="Q1545" s="7"/>
      <c r="R1545" s="7"/>
      <c r="S1545" s="7"/>
      <c r="T1545" s="7"/>
      <c r="U1545" s="7"/>
      <c r="V1545" s="7"/>
      <c r="W1545" s="7"/>
      <c r="X1545" s="7"/>
      <c r="Y1545" s="7"/>
      <c r="Z1545" s="7"/>
      <c r="AA1545" s="7"/>
      <c r="AB1545" s="7"/>
    </row>
    <row r="1546" spans="1:28" s="313" customFormat="1">
      <c r="A1546" s="7"/>
      <c r="B1546" s="7"/>
      <c r="C1546" s="7"/>
      <c r="D1546" s="7"/>
      <c r="E1546" s="7"/>
      <c r="F1546" s="7"/>
      <c r="G1546" s="7"/>
      <c r="H1546" s="7"/>
      <c r="I1546" s="7"/>
      <c r="J1546" s="7"/>
      <c r="K1546" s="7"/>
      <c r="L1546" s="7"/>
      <c r="M1546" s="7"/>
      <c r="N1546" s="7"/>
      <c r="O1546" s="7"/>
      <c r="P1546" s="7"/>
      <c r="Q1546" s="7"/>
      <c r="R1546" s="7"/>
      <c r="S1546" s="7"/>
      <c r="T1546" s="7"/>
      <c r="U1546" s="7"/>
      <c r="V1546" s="7"/>
      <c r="W1546" s="7"/>
      <c r="X1546" s="7"/>
      <c r="Y1546" s="7"/>
      <c r="Z1546" s="7"/>
      <c r="AA1546" s="7"/>
      <c r="AB1546" s="7"/>
    </row>
    <row r="1547" spans="1:28" s="313" customFormat="1">
      <c r="A1547" s="7"/>
      <c r="B1547" s="7"/>
      <c r="C1547" s="7"/>
      <c r="D1547" s="7"/>
      <c r="E1547" s="7"/>
      <c r="F1547" s="7"/>
      <c r="G1547" s="7"/>
      <c r="H1547" s="7"/>
      <c r="I1547" s="7"/>
      <c r="J1547" s="7"/>
      <c r="K1547" s="7"/>
      <c r="L1547" s="7"/>
      <c r="M1547" s="7"/>
      <c r="N1547" s="7"/>
      <c r="O1547" s="7"/>
      <c r="P1547" s="7"/>
      <c r="Q1547" s="7"/>
      <c r="R1547" s="7"/>
      <c r="S1547" s="7"/>
      <c r="T1547" s="7"/>
      <c r="U1547" s="7"/>
      <c r="V1547" s="7"/>
      <c r="W1547" s="7"/>
      <c r="X1547" s="7"/>
      <c r="Y1547" s="7"/>
      <c r="Z1547" s="7"/>
      <c r="AA1547" s="7"/>
      <c r="AB1547" s="7"/>
    </row>
    <row r="1548" spans="1:28" s="313" customFormat="1">
      <c r="A1548" s="7"/>
      <c r="B1548" s="7"/>
      <c r="C1548" s="7"/>
      <c r="D1548" s="7"/>
      <c r="E1548" s="7"/>
      <c r="F1548" s="7"/>
      <c r="G1548" s="7"/>
      <c r="H1548" s="7"/>
      <c r="I1548" s="7"/>
      <c r="J1548" s="7"/>
      <c r="K1548" s="7"/>
      <c r="L1548" s="7"/>
      <c r="M1548" s="7"/>
      <c r="N1548" s="7"/>
      <c r="O1548" s="7"/>
      <c r="P1548" s="7"/>
      <c r="Q1548" s="7"/>
      <c r="R1548" s="7"/>
      <c r="S1548" s="7"/>
      <c r="T1548" s="7"/>
      <c r="U1548" s="7"/>
      <c r="V1548" s="7"/>
      <c r="W1548" s="7"/>
      <c r="X1548" s="7"/>
      <c r="Y1548" s="7"/>
      <c r="Z1548" s="7"/>
      <c r="AA1548" s="7"/>
      <c r="AB1548" s="7"/>
    </row>
    <row r="1549" spans="1:28" s="313" customFormat="1">
      <c r="A1549" s="7"/>
      <c r="B1549" s="7"/>
      <c r="C1549" s="7"/>
      <c r="D1549" s="7"/>
      <c r="E1549" s="7"/>
      <c r="F1549" s="7"/>
      <c r="G1549" s="7"/>
      <c r="H1549" s="7"/>
      <c r="I1549" s="7"/>
      <c r="J1549" s="7"/>
      <c r="K1549" s="7"/>
      <c r="L1549" s="7"/>
      <c r="M1549" s="7"/>
      <c r="N1549" s="7"/>
      <c r="O1549" s="7"/>
      <c r="P1549" s="7"/>
      <c r="Q1549" s="7"/>
      <c r="R1549" s="7"/>
      <c r="S1549" s="7"/>
      <c r="T1549" s="7"/>
      <c r="U1549" s="7"/>
      <c r="V1549" s="7"/>
      <c r="W1549" s="7"/>
      <c r="X1549" s="7"/>
      <c r="Y1549" s="7"/>
      <c r="Z1549" s="7"/>
      <c r="AA1549" s="7"/>
      <c r="AB1549" s="7"/>
    </row>
    <row r="1550" spans="1:28" s="313" customFormat="1">
      <c r="A1550" s="7"/>
      <c r="B1550" s="7"/>
      <c r="C1550" s="7"/>
      <c r="D1550" s="7"/>
      <c r="E1550" s="7"/>
      <c r="F1550" s="7"/>
      <c r="G1550" s="7"/>
      <c r="H1550" s="7"/>
      <c r="I1550" s="7"/>
      <c r="J1550" s="7"/>
      <c r="K1550" s="7"/>
      <c r="L1550" s="7"/>
      <c r="M1550" s="7"/>
      <c r="N1550" s="7"/>
      <c r="O1550" s="7"/>
      <c r="P1550" s="7"/>
      <c r="Q1550" s="7"/>
      <c r="R1550" s="7"/>
      <c r="S1550" s="7"/>
      <c r="T1550" s="7"/>
      <c r="U1550" s="7"/>
      <c r="V1550" s="7"/>
      <c r="W1550" s="7"/>
      <c r="X1550" s="7"/>
      <c r="Y1550" s="7"/>
      <c r="Z1550" s="7"/>
      <c r="AA1550" s="7"/>
      <c r="AB1550" s="7"/>
    </row>
    <row r="1551" spans="1:28" s="313" customFormat="1">
      <c r="A1551" s="7"/>
      <c r="B1551" s="7"/>
      <c r="C1551" s="7"/>
      <c r="D1551" s="7"/>
      <c r="E1551" s="7"/>
      <c r="F1551" s="7"/>
      <c r="G1551" s="7"/>
      <c r="H1551" s="7"/>
      <c r="I1551" s="7"/>
      <c r="J1551" s="7"/>
      <c r="K1551" s="7"/>
      <c r="L1551" s="7"/>
      <c r="M1551" s="7"/>
      <c r="N1551" s="7"/>
      <c r="O1551" s="7"/>
      <c r="P1551" s="7"/>
      <c r="Q1551" s="7"/>
      <c r="R1551" s="7"/>
      <c r="S1551" s="7"/>
      <c r="T1551" s="7"/>
      <c r="U1551" s="7"/>
      <c r="V1551" s="7"/>
      <c r="W1551" s="7"/>
      <c r="X1551" s="7"/>
      <c r="Y1551" s="7"/>
      <c r="Z1551" s="7"/>
      <c r="AA1551" s="7"/>
      <c r="AB1551" s="7"/>
    </row>
    <row r="1552" spans="1:28" s="313" customFormat="1">
      <c r="A1552" s="7"/>
      <c r="B1552" s="7"/>
      <c r="C1552" s="7"/>
      <c r="D1552" s="7"/>
      <c r="E1552" s="7"/>
      <c r="F1552" s="7"/>
      <c r="G1552" s="7"/>
      <c r="H1552" s="7"/>
      <c r="I1552" s="7"/>
      <c r="J1552" s="7"/>
      <c r="K1552" s="7"/>
      <c r="L1552" s="7"/>
      <c r="M1552" s="7"/>
      <c r="N1552" s="7"/>
      <c r="O1552" s="7"/>
      <c r="P1552" s="7"/>
      <c r="Q1552" s="7"/>
      <c r="R1552" s="7"/>
      <c r="S1552" s="7"/>
      <c r="T1552" s="7"/>
      <c r="U1552" s="7"/>
      <c r="V1552" s="7"/>
      <c r="W1552" s="7"/>
      <c r="X1552" s="7"/>
      <c r="Y1552" s="7"/>
      <c r="Z1552" s="7"/>
      <c r="AA1552" s="7"/>
      <c r="AB1552" s="7"/>
    </row>
    <row r="1553" spans="1:28" s="313" customFormat="1">
      <c r="A1553" s="7"/>
      <c r="B1553" s="7"/>
      <c r="C1553" s="7"/>
      <c r="D1553" s="7"/>
      <c r="E1553" s="7"/>
      <c r="F1553" s="7"/>
      <c r="G1553" s="7"/>
      <c r="H1553" s="7"/>
      <c r="I1553" s="7"/>
      <c r="J1553" s="7"/>
      <c r="K1553" s="7"/>
      <c r="L1553" s="7"/>
      <c r="M1553" s="7"/>
      <c r="N1553" s="7"/>
      <c r="O1553" s="7"/>
      <c r="P1553" s="7"/>
      <c r="Q1553" s="7"/>
      <c r="R1553" s="7"/>
      <c r="S1553" s="7"/>
      <c r="T1553" s="7"/>
      <c r="U1553" s="7"/>
      <c r="V1553" s="7"/>
      <c r="W1553" s="7"/>
      <c r="X1553" s="7"/>
      <c r="Y1553" s="7"/>
      <c r="Z1553" s="7"/>
      <c r="AA1553" s="7"/>
      <c r="AB1553" s="7"/>
    </row>
    <row r="1554" spans="1:28" s="313" customFormat="1">
      <c r="A1554" s="7"/>
      <c r="B1554" s="7"/>
      <c r="C1554" s="7"/>
      <c r="D1554" s="7"/>
      <c r="E1554" s="7"/>
      <c r="F1554" s="7"/>
      <c r="G1554" s="7"/>
      <c r="H1554" s="7"/>
      <c r="I1554" s="7"/>
      <c r="J1554" s="7"/>
      <c r="K1554" s="7"/>
      <c r="L1554" s="7"/>
      <c r="M1554" s="7"/>
      <c r="N1554" s="7"/>
      <c r="O1554" s="7"/>
      <c r="P1554" s="7"/>
      <c r="Q1554" s="7"/>
      <c r="R1554" s="7"/>
      <c r="S1554" s="7"/>
      <c r="T1554" s="7"/>
      <c r="U1554" s="7"/>
      <c r="V1554" s="7"/>
      <c r="W1554" s="7"/>
      <c r="X1554" s="7"/>
      <c r="Y1554" s="7"/>
      <c r="Z1554" s="7"/>
      <c r="AA1554" s="7"/>
      <c r="AB1554" s="7"/>
    </row>
    <row r="1555" spans="1:28" s="313" customFormat="1">
      <c r="A1555" s="7"/>
      <c r="B1555" s="7"/>
      <c r="C1555" s="7"/>
      <c r="D1555" s="7"/>
      <c r="E1555" s="7"/>
      <c r="F1555" s="7"/>
      <c r="G1555" s="7"/>
      <c r="H1555" s="7"/>
      <c r="I1555" s="7"/>
      <c r="J1555" s="7"/>
      <c r="K1555" s="7"/>
      <c r="L1555" s="7"/>
      <c r="M1555" s="7"/>
      <c r="N1555" s="7"/>
      <c r="O1555" s="7"/>
      <c r="P1555" s="7"/>
      <c r="Q1555" s="7"/>
      <c r="R1555" s="7"/>
      <c r="S1555" s="7"/>
      <c r="T1555" s="7"/>
      <c r="U1555" s="7"/>
      <c r="V1555" s="7"/>
      <c r="W1555" s="7"/>
      <c r="X1555" s="7"/>
      <c r="Y1555" s="7"/>
      <c r="Z1555" s="7"/>
      <c r="AA1555" s="7"/>
      <c r="AB1555" s="7"/>
    </row>
    <row r="1556" spans="1:28" s="313" customFormat="1">
      <c r="A1556" s="7"/>
      <c r="B1556" s="7"/>
      <c r="C1556" s="7"/>
      <c r="D1556" s="7"/>
      <c r="E1556" s="7"/>
      <c r="F1556" s="7"/>
      <c r="G1556" s="7"/>
      <c r="H1556" s="7"/>
      <c r="I1556" s="7"/>
      <c r="J1556" s="7"/>
      <c r="K1556" s="7"/>
      <c r="L1556" s="7"/>
      <c r="M1556" s="7"/>
      <c r="N1556" s="7"/>
      <c r="O1556" s="7"/>
      <c r="P1556" s="7"/>
      <c r="Q1556" s="7"/>
      <c r="R1556" s="7"/>
      <c r="S1556" s="7"/>
      <c r="T1556" s="7"/>
      <c r="U1556" s="7"/>
      <c r="V1556" s="7"/>
      <c r="W1556" s="7"/>
      <c r="X1556" s="7"/>
      <c r="Y1556" s="7"/>
      <c r="Z1556" s="7"/>
      <c r="AA1556" s="7"/>
      <c r="AB1556" s="7"/>
    </row>
    <row r="1557" spans="1:28" s="313" customFormat="1">
      <c r="A1557" s="7"/>
      <c r="B1557" s="7"/>
      <c r="C1557" s="7"/>
      <c r="D1557" s="7"/>
      <c r="E1557" s="7"/>
      <c r="F1557" s="7"/>
      <c r="G1557" s="7"/>
      <c r="H1557" s="7"/>
      <c r="I1557" s="7"/>
      <c r="J1557" s="7"/>
      <c r="K1557" s="7"/>
      <c r="L1557" s="7"/>
      <c r="M1557" s="7"/>
      <c r="N1557" s="7"/>
      <c r="O1557" s="7"/>
      <c r="P1557" s="7"/>
      <c r="Q1557" s="7"/>
      <c r="R1557" s="7"/>
      <c r="S1557" s="7"/>
      <c r="T1557" s="7"/>
      <c r="U1557" s="7"/>
      <c r="V1557" s="7"/>
      <c r="W1557" s="7"/>
      <c r="X1557" s="7"/>
      <c r="Y1557" s="7"/>
      <c r="Z1557" s="7"/>
      <c r="AA1557" s="7"/>
      <c r="AB1557" s="7"/>
    </row>
    <row r="1558" spans="1:28" s="313" customFormat="1">
      <c r="A1558" s="7"/>
      <c r="B1558" s="7"/>
      <c r="C1558" s="7"/>
      <c r="D1558" s="7"/>
      <c r="E1558" s="7"/>
      <c r="F1558" s="7"/>
      <c r="G1558" s="7"/>
      <c r="H1558" s="7"/>
      <c r="I1558" s="7"/>
      <c r="J1558" s="7"/>
      <c r="K1558" s="7"/>
      <c r="L1558" s="7"/>
      <c r="M1558" s="7"/>
      <c r="N1558" s="7"/>
      <c r="O1558" s="7"/>
      <c r="P1558" s="7"/>
      <c r="Q1558" s="7"/>
      <c r="R1558" s="7"/>
      <c r="S1558" s="7"/>
      <c r="T1558" s="7"/>
      <c r="U1558" s="7"/>
      <c r="V1558" s="7"/>
      <c r="W1558" s="7"/>
      <c r="X1558" s="7"/>
      <c r="Y1558" s="7"/>
      <c r="Z1558" s="7"/>
      <c r="AA1558" s="7"/>
      <c r="AB1558" s="7"/>
    </row>
    <row r="1559" spans="1:28" s="313" customFormat="1">
      <c r="A1559" s="7"/>
      <c r="B1559" s="7"/>
      <c r="C1559" s="7"/>
      <c r="D1559" s="7"/>
      <c r="E1559" s="7"/>
      <c r="F1559" s="7"/>
      <c r="G1559" s="7"/>
      <c r="H1559" s="7"/>
      <c r="I1559" s="7"/>
      <c r="J1559" s="7"/>
      <c r="K1559" s="7"/>
      <c r="L1559" s="7"/>
      <c r="M1559" s="7"/>
      <c r="N1559" s="7"/>
      <c r="O1559" s="7"/>
      <c r="P1559" s="7"/>
      <c r="Q1559" s="7"/>
      <c r="R1559" s="7"/>
      <c r="S1559" s="7"/>
      <c r="T1559" s="7"/>
      <c r="U1559" s="7"/>
      <c r="V1559" s="7"/>
      <c r="W1559" s="7"/>
      <c r="X1559" s="7"/>
      <c r="Y1559" s="7"/>
      <c r="Z1559" s="7"/>
      <c r="AA1559" s="7"/>
      <c r="AB1559" s="7"/>
    </row>
    <row r="1560" spans="1:28" s="313" customFormat="1">
      <c r="A1560" s="7"/>
      <c r="B1560" s="7"/>
      <c r="C1560" s="7"/>
      <c r="D1560" s="7"/>
      <c r="E1560" s="7"/>
      <c r="F1560" s="7"/>
      <c r="G1560" s="7"/>
      <c r="H1560" s="7"/>
      <c r="I1560" s="7"/>
      <c r="J1560" s="7"/>
      <c r="K1560" s="7"/>
      <c r="L1560" s="7"/>
      <c r="M1560" s="7"/>
      <c r="N1560" s="7"/>
      <c r="O1560" s="7"/>
      <c r="P1560" s="7"/>
      <c r="Q1560" s="7"/>
      <c r="R1560" s="7"/>
      <c r="S1560" s="7"/>
      <c r="T1560" s="7"/>
      <c r="U1560" s="7"/>
      <c r="V1560" s="7"/>
      <c r="W1560" s="7"/>
      <c r="X1560" s="7"/>
      <c r="Y1560" s="7"/>
      <c r="Z1560" s="7"/>
      <c r="AA1560" s="7"/>
      <c r="AB1560" s="7"/>
    </row>
    <row r="1561" spans="1:28" s="313" customFormat="1">
      <c r="A1561" s="7"/>
      <c r="B1561" s="7"/>
      <c r="C1561" s="7"/>
      <c r="D1561" s="7"/>
      <c r="E1561" s="7"/>
      <c r="F1561" s="7"/>
      <c r="G1561" s="7"/>
      <c r="H1561" s="7"/>
      <c r="I1561" s="7"/>
      <c r="J1561" s="7"/>
      <c r="K1561" s="7"/>
      <c r="L1561" s="7"/>
      <c r="M1561" s="7"/>
      <c r="N1561" s="7"/>
      <c r="O1561" s="7"/>
      <c r="P1561" s="7"/>
      <c r="Q1561" s="7"/>
      <c r="R1561" s="7"/>
      <c r="S1561" s="7"/>
      <c r="T1561" s="7"/>
      <c r="U1561" s="7"/>
      <c r="V1561" s="7"/>
      <c r="W1561" s="7"/>
      <c r="X1561" s="7"/>
      <c r="Y1561" s="7"/>
      <c r="Z1561" s="7"/>
      <c r="AA1561" s="7"/>
      <c r="AB1561" s="7"/>
    </row>
    <row r="1562" spans="1:28" s="313" customFormat="1">
      <c r="A1562" s="7"/>
      <c r="B1562" s="7"/>
      <c r="C1562" s="7"/>
      <c r="D1562" s="7"/>
      <c r="E1562" s="7"/>
      <c r="F1562" s="7"/>
      <c r="G1562" s="7"/>
      <c r="H1562" s="7"/>
      <c r="I1562" s="7"/>
      <c r="J1562" s="7"/>
      <c r="K1562" s="7"/>
      <c r="L1562" s="7"/>
      <c r="M1562" s="7"/>
      <c r="N1562" s="7"/>
      <c r="O1562" s="7"/>
      <c r="P1562" s="7"/>
      <c r="Q1562" s="7"/>
      <c r="R1562" s="7"/>
      <c r="S1562" s="7"/>
      <c r="T1562" s="7"/>
      <c r="U1562" s="7"/>
      <c r="V1562" s="7"/>
      <c r="W1562" s="7"/>
      <c r="X1562" s="7"/>
      <c r="Y1562" s="7"/>
      <c r="Z1562" s="7"/>
      <c r="AA1562" s="7"/>
      <c r="AB1562" s="7"/>
    </row>
    <row r="1563" spans="1:28" s="313" customFormat="1">
      <c r="A1563" s="7"/>
      <c r="B1563" s="7"/>
      <c r="C1563" s="7"/>
      <c r="D1563" s="7"/>
      <c r="E1563" s="7"/>
      <c r="F1563" s="7"/>
      <c r="G1563" s="7"/>
      <c r="H1563" s="7"/>
      <c r="I1563" s="7"/>
      <c r="J1563" s="7"/>
      <c r="K1563" s="7"/>
      <c r="L1563" s="7"/>
      <c r="M1563" s="7"/>
      <c r="N1563" s="7"/>
      <c r="O1563" s="7"/>
      <c r="P1563" s="7"/>
      <c r="Q1563" s="7"/>
      <c r="R1563" s="7"/>
      <c r="S1563" s="7"/>
      <c r="T1563" s="7"/>
      <c r="U1563" s="7"/>
      <c r="V1563" s="7"/>
      <c r="W1563" s="7"/>
      <c r="X1563" s="7"/>
      <c r="Y1563" s="7"/>
      <c r="Z1563" s="7"/>
      <c r="AA1563" s="7"/>
      <c r="AB1563" s="7"/>
    </row>
    <row r="1564" spans="1:28" s="313" customFormat="1">
      <c r="A1564" s="7"/>
      <c r="B1564" s="7"/>
      <c r="C1564" s="7"/>
      <c r="D1564" s="7"/>
      <c r="E1564" s="7"/>
      <c r="F1564" s="7"/>
      <c r="G1564" s="7"/>
      <c r="H1564" s="7"/>
      <c r="I1564" s="7"/>
      <c r="J1564" s="7"/>
      <c r="K1564" s="7"/>
      <c r="L1564" s="7"/>
      <c r="M1564" s="7"/>
      <c r="N1564" s="7"/>
      <c r="O1564" s="7"/>
      <c r="P1564" s="7"/>
      <c r="Q1564" s="7"/>
      <c r="R1564" s="7"/>
      <c r="S1564" s="7"/>
      <c r="T1564" s="7"/>
      <c r="U1564" s="7"/>
      <c r="V1564" s="7"/>
      <c r="W1564" s="7"/>
      <c r="X1564" s="7"/>
      <c r="Y1564" s="7"/>
      <c r="Z1564" s="7"/>
      <c r="AA1564" s="7"/>
      <c r="AB1564" s="7"/>
    </row>
    <row r="1565" spans="1:28" s="313" customFormat="1">
      <c r="A1565" s="7"/>
      <c r="B1565" s="7"/>
      <c r="C1565" s="7"/>
      <c r="D1565" s="7"/>
      <c r="E1565" s="7"/>
      <c r="F1565" s="7"/>
      <c r="G1565" s="7"/>
      <c r="H1565" s="7"/>
      <c r="I1565" s="7"/>
      <c r="J1565" s="7"/>
      <c r="K1565" s="7"/>
      <c r="L1565" s="7"/>
      <c r="M1565" s="7"/>
      <c r="N1565" s="7"/>
      <c r="O1565" s="7"/>
      <c r="P1565" s="7"/>
      <c r="Q1565" s="7"/>
      <c r="R1565" s="7"/>
      <c r="S1565" s="7"/>
      <c r="T1565" s="7"/>
      <c r="U1565" s="7"/>
      <c r="V1565" s="7"/>
      <c r="W1565" s="7"/>
      <c r="X1565" s="7"/>
      <c r="Y1565" s="7"/>
      <c r="Z1565" s="7"/>
      <c r="AA1565" s="7"/>
      <c r="AB1565" s="7"/>
    </row>
    <row r="1566" spans="1:28" s="313" customFormat="1">
      <c r="A1566" s="7"/>
      <c r="B1566" s="7"/>
      <c r="C1566" s="7"/>
      <c r="D1566" s="7"/>
      <c r="E1566" s="7"/>
      <c r="F1566" s="7"/>
      <c r="G1566" s="7"/>
      <c r="H1566" s="7"/>
      <c r="I1566" s="7"/>
      <c r="J1566" s="7"/>
      <c r="K1566" s="7"/>
      <c r="L1566" s="7"/>
      <c r="M1566" s="7"/>
      <c r="N1566" s="7"/>
      <c r="O1566" s="7"/>
      <c r="P1566" s="7"/>
      <c r="Q1566" s="7"/>
      <c r="R1566" s="7"/>
      <c r="S1566" s="7"/>
      <c r="T1566" s="7"/>
      <c r="U1566" s="7"/>
      <c r="V1566" s="7"/>
      <c r="W1566" s="7"/>
      <c r="X1566" s="7"/>
      <c r="Y1566" s="7"/>
      <c r="Z1566" s="7"/>
      <c r="AA1566" s="7"/>
      <c r="AB1566" s="7"/>
    </row>
    <row r="1567" spans="1:28" s="313" customFormat="1">
      <c r="A1567" s="7"/>
      <c r="B1567" s="7"/>
      <c r="C1567" s="7"/>
      <c r="D1567" s="7"/>
      <c r="E1567" s="7"/>
      <c r="F1567" s="7"/>
      <c r="G1567" s="7"/>
      <c r="H1567" s="7"/>
      <c r="I1567" s="7"/>
      <c r="J1567" s="7"/>
      <c r="K1567" s="7"/>
      <c r="L1567" s="7"/>
      <c r="M1567" s="7"/>
      <c r="N1567" s="7"/>
      <c r="O1567" s="7"/>
      <c r="P1567" s="7"/>
      <c r="Q1567" s="7"/>
      <c r="R1567" s="7"/>
      <c r="S1567" s="7"/>
      <c r="T1567" s="7"/>
      <c r="U1567" s="7"/>
      <c r="V1567" s="7"/>
      <c r="W1567" s="7"/>
      <c r="X1567" s="7"/>
      <c r="Y1567" s="7"/>
      <c r="Z1567" s="7"/>
      <c r="AA1567" s="7"/>
      <c r="AB1567" s="7"/>
    </row>
    <row r="1568" spans="1:28" s="313" customFormat="1">
      <c r="A1568" s="7"/>
      <c r="B1568" s="7"/>
      <c r="C1568" s="7"/>
      <c r="D1568" s="7"/>
      <c r="E1568" s="7"/>
      <c r="F1568" s="7"/>
      <c r="G1568" s="7"/>
      <c r="H1568" s="7"/>
      <c r="I1568" s="7"/>
      <c r="J1568" s="7"/>
      <c r="K1568" s="7"/>
      <c r="L1568" s="7"/>
      <c r="M1568" s="7"/>
      <c r="N1568" s="7"/>
      <c r="O1568" s="7"/>
      <c r="P1568" s="7"/>
      <c r="Q1568" s="7"/>
      <c r="R1568" s="7"/>
      <c r="S1568" s="7"/>
      <c r="T1568" s="7"/>
      <c r="U1568" s="7"/>
      <c r="V1568" s="7"/>
      <c r="W1568" s="7"/>
      <c r="X1568" s="7"/>
      <c r="Y1568" s="7"/>
      <c r="Z1568" s="7"/>
      <c r="AA1568" s="7"/>
      <c r="AB1568" s="7"/>
    </row>
    <row r="1569" spans="1:28" s="313" customFormat="1">
      <c r="A1569" s="7"/>
      <c r="B1569" s="7"/>
      <c r="C1569" s="7"/>
      <c r="D1569" s="7"/>
      <c r="E1569" s="7"/>
      <c r="F1569" s="7"/>
      <c r="G1569" s="7"/>
      <c r="H1569" s="7"/>
      <c r="I1569" s="7"/>
      <c r="J1569" s="7"/>
      <c r="K1569" s="7"/>
      <c r="L1569" s="7"/>
      <c r="M1569" s="7"/>
      <c r="N1569" s="7"/>
      <c r="O1569" s="7"/>
      <c r="P1569" s="7"/>
      <c r="Q1569" s="7"/>
      <c r="R1569" s="7"/>
      <c r="S1569" s="7"/>
      <c r="T1569" s="7"/>
      <c r="U1569" s="7"/>
      <c r="V1569" s="7"/>
      <c r="W1569" s="7"/>
      <c r="X1569" s="7"/>
      <c r="Y1569" s="7"/>
      <c r="Z1569" s="7"/>
      <c r="AA1569" s="7"/>
      <c r="AB1569" s="7"/>
    </row>
    <row r="1570" spans="1:28" s="313" customFormat="1">
      <c r="A1570" s="7"/>
      <c r="B1570" s="7"/>
      <c r="C1570" s="7"/>
      <c r="D1570" s="7"/>
      <c r="E1570" s="7"/>
      <c r="F1570" s="7"/>
      <c r="G1570" s="7"/>
      <c r="H1570" s="7"/>
      <c r="I1570" s="7"/>
      <c r="J1570" s="7"/>
      <c r="K1570" s="7"/>
      <c r="L1570" s="7"/>
      <c r="M1570" s="7"/>
      <c r="N1570" s="7"/>
      <c r="O1570" s="7"/>
      <c r="P1570" s="7"/>
      <c r="Q1570" s="7"/>
      <c r="R1570" s="7"/>
      <c r="S1570" s="7"/>
      <c r="T1570" s="7"/>
      <c r="U1570" s="7"/>
      <c r="V1570" s="7"/>
      <c r="W1570" s="7"/>
      <c r="X1570" s="7"/>
      <c r="Y1570" s="7"/>
      <c r="Z1570" s="7"/>
      <c r="AA1570" s="7"/>
      <c r="AB1570" s="7"/>
    </row>
    <row r="1571" spans="1:28" s="313" customFormat="1">
      <c r="A1571" s="7"/>
      <c r="B1571" s="7"/>
      <c r="C1571" s="7"/>
      <c r="D1571" s="7"/>
      <c r="E1571" s="7"/>
      <c r="F1571" s="7"/>
      <c r="G1571" s="7"/>
      <c r="H1571" s="7"/>
      <c r="I1571" s="7"/>
      <c r="J1571" s="7"/>
      <c r="K1571" s="7"/>
      <c r="L1571" s="7"/>
      <c r="M1571" s="7"/>
      <c r="N1571" s="7"/>
      <c r="O1571" s="7"/>
      <c r="P1571" s="7"/>
      <c r="Q1571" s="7"/>
      <c r="R1571" s="7"/>
      <c r="S1571" s="7"/>
      <c r="T1571" s="7"/>
      <c r="U1571" s="7"/>
      <c r="V1571" s="7"/>
      <c r="W1571" s="7"/>
      <c r="X1571" s="7"/>
      <c r="Y1571" s="7"/>
      <c r="Z1571" s="7"/>
      <c r="AA1571" s="7"/>
      <c r="AB1571" s="7"/>
    </row>
    <row r="1572" spans="1:28" s="313" customFormat="1">
      <c r="A1572" s="7"/>
      <c r="B1572" s="7"/>
      <c r="C1572" s="7"/>
      <c r="D1572" s="7"/>
      <c r="E1572" s="7"/>
      <c r="F1572" s="7"/>
      <c r="G1572" s="7"/>
      <c r="H1572" s="7"/>
      <c r="I1572" s="7"/>
      <c r="J1572" s="7"/>
      <c r="K1572" s="7"/>
      <c r="L1572" s="7"/>
      <c r="M1572" s="7"/>
      <c r="N1572" s="7"/>
      <c r="O1572" s="7"/>
      <c r="P1572" s="7"/>
      <c r="Q1572" s="7"/>
      <c r="R1572" s="7"/>
      <c r="S1572" s="7"/>
      <c r="T1572" s="7"/>
      <c r="U1572" s="7"/>
      <c r="V1572" s="7"/>
      <c r="W1572" s="7"/>
      <c r="X1572" s="7"/>
      <c r="Y1572" s="7"/>
      <c r="Z1572" s="7"/>
      <c r="AA1572" s="7"/>
      <c r="AB1572" s="7"/>
    </row>
    <row r="1573" spans="1:28" s="313" customFormat="1">
      <c r="A1573" s="7"/>
      <c r="B1573" s="7"/>
      <c r="C1573" s="7"/>
      <c r="D1573" s="7"/>
      <c r="E1573" s="7"/>
      <c r="F1573" s="7"/>
      <c r="G1573" s="7"/>
      <c r="H1573" s="7"/>
      <c r="I1573" s="7"/>
      <c r="J1573" s="7"/>
      <c r="K1573" s="7"/>
      <c r="L1573" s="7"/>
      <c r="M1573" s="7"/>
      <c r="N1573" s="7"/>
      <c r="O1573" s="7"/>
      <c r="P1573" s="7"/>
      <c r="Q1573" s="7"/>
      <c r="R1573" s="7"/>
      <c r="S1573" s="7"/>
      <c r="T1573" s="7"/>
      <c r="U1573" s="7"/>
      <c r="V1573" s="7"/>
      <c r="W1573" s="7"/>
      <c r="X1573" s="7"/>
      <c r="Y1573" s="7"/>
      <c r="Z1573" s="7"/>
      <c r="AA1573" s="7"/>
      <c r="AB1573" s="7"/>
    </row>
    <row r="1574" spans="1:28" s="313" customFormat="1">
      <c r="A1574" s="7"/>
      <c r="B1574" s="7"/>
      <c r="C1574" s="7"/>
      <c r="D1574" s="7"/>
      <c r="E1574" s="7"/>
      <c r="F1574" s="7"/>
      <c r="G1574" s="7"/>
      <c r="H1574" s="7"/>
      <c r="I1574" s="7"/>
      <c r="J1574" s="7"/>
      <c r="K1574" s="7"/>
      <c r="L1574" s="7"/>
      <c r="M1574" s="7"/>
      <c r="N1574" s="7"/>
      <c r="O1574" s="7"/>
      <c r="P1574" s="7"/>
      <c r="Q1574" s="7"/>
      <c r="R1574" s="7"/>
      <c r="S1574" s="7"/>
      <c r="T1574" s="7"/>
      <c r="U1574" s="7"/>
      <c r="V1574" s="7"/>
      <c r="W1574" s="7"/>
      <c r="X1574" s="7"/>
      <c r="Y1574" s="7"/>
      <c r="Z1574" s="7"/>
      <c r="AA1574" s="7"/>
      <c r="AB1574" s="7"/>
    </row>
    <row r="1575" spans="1:28" s="313" customFormat="1">
      <c r="A1575" s="7"/>
      <c r="B1575" s="7"/>
      <c r="C1575" s="7"/>
      <c r="D1575" s="7"/>
      <c r="E1575" s="7"/>
      <c r="F1575" s="7"/>
      <c r="G1575" s="7"/>
      <c r="H1575" s="7"/>
      <c r="I1575" s="7"/>
      <c r="J1575" s="7"/>
      <c r="K1575" s="7"/>
      <c r="L1575" s="7"/>
      <c r="M1575" s="7"/>
      <c r="N1575" s="7"/>
      <c r="O1575" s="7"/>
      <c r="P1575" s="7"/>
      <c r="Q1575" s="7"/>
      <c r="R1575" s="7"/>
      <c r="S1575" s="7"/>
      <c r="T1575" s="7"/>
      <c r="U1575" s="7"/>
      <c r="V1575" s="7"/>
      <c r="W1575" s="7"/>
      <c r="X1575" s="7"/>
      <c r="Y1575" s="7"/>
      <c r="Z1575" s="7"/>
      <c r="AA1575" s="7"/>
      <c r="AB1575" s="7"/>
    </row>
    <row r="1576" spans="1:28" s="313" customFormat="1">
      <c r="A1576" s="7"/>
      <c r="B1576" s="7"/>
      <c r="C1576" s="7"/>
      <c r="D1576" s="7"/>
      <c r="E1576" s="7"/>
      <c r="F1576" s="7"/>
      <c r="G1576" s="7"/>
      <c r="H1576" s="7"/>
      <c r="I1576" s="7"/>
      <c r="J1576" s="7"/>
      <c r="K1576" s="7"/>
      <c r="L1576" s="7"/>
      <c r="M1576" s="7"/>
      <c r="N1576" s="7"/>
      <c r="O1576" s="7"/>
      <c r="P1576" s="7"/>
      <c r="Q1576" s="7"/>
      <c r="R1576" s="7"/>
      <c r="S1576" s="7"/>
      <c r="T1576" s="7"/>
      <c r="U1576" s="7"/>
      <c r="V1576" s="7"/>
      <c r="W1576" s="7"/>
      <c r="X1576" s="7"/>
      <c r="Y1576" s="7"/>
      <c r="Z1576" s="7"/>
      <c r="AA1576" s="7"/>
      <c r="AB1576" s="7"/>
    </row>
    <row r="1577" spans="1:28" s="313" customFormat="1">
      <c r="A1577" s="7"/>
      <c r="B1577" s="7"/>
      <c r="C1577" s="7"/>
      <c r="D1577" s="7"/>
      <c r="E1577" s="7"/>
      <c r="F1577" s="7"/>
      <c r="G1577" s="7"/>
      <c r="H1577" s="7"/>
      <c r="I1577" s="7"/>
      <c r="J1577" s="7"/>
      <c r="K1577" s="7"/>
      <c r="L1577" s="7"/>
      <c r="M1577" s="7"/>
      <c r="N1577" s="7"/>
      <c r="O1577" s="7"/>
      <c r="P1577" s="7"/>
      <c r="Q1577" s="7"/>
      <c r="R1577" s="7"/>
      <c r="S1577" s="7"/>
      <c r="T1577" s="7"/>
      <c r="U1577" s="7"/>
      <c r="V1577" s="7"/>
      <c r="W1577" s="7"/>
      <c r="X1577" s="7"/>
      <c r="Y1577" s="7"/>
      <c r="Z1577" s="7"/>
      <c r="AA1577" s="7"/>
      <c r="AB1577" s="7"/>
    </row>
  </sheetData>
  <mergeCells count="12">
    <mergeCell ref="P6:Q6"/>
    <mergeCell ref="R6:R7"/>
    <mergeCell ref="A2:R2"/>
    <mergeCell ref="A3:R3"/>
    <mergeCell ref="A4:R4"/>
    <mergeCell ref="A6:A7"/>
    <mergeCell ref="B6:D6"/>
    <mergeCell ref="E6:E7"/>
    <mergeCell ref="F6:H6"/>
    <mergeCell ref="I6:K6"/>
    <mergeCell ref="L6:N6"/>
    <mergeCell ref="O6:O7"/>
  </mergeCells>
  <hyperlinks>
    <hyperlink ref="A1" location="Índice!A1" display="Volver al Índice" xr:uid="{2A353860-5F43-4D8C-904D-FA9F0454BF04}"/>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2174A-1E1A-4FBB-A43B-8220C9C68231}">
  <dimension ref="A1:AE31"/>
  <sheetViews>
    <sheetView showGridLines="0" workbookViewId="0"/>
  </sheetViews>
  <sheetFormatPr baseColWidth="10" defaultRowHeight="13.2"/>
  <cols>
    <col min="1" max="1" width="23.109375" style="7" customWidth="1"/>
    <col min="2" max="4" width="4.5546875" style="7" customWidth="1"/>
    <col min="5" max="5" width="5.109375" style="7" bestFit="1" customWidth="1"/>
    <col min="6" max="12" width="4.5546875" style="7" customWidth="1"/>
    <col min="13" max="13" width="5.5546875" style="7" bestFit="1" customWidth="1"/>
    <col min="14" max="15" width="4.5546875" style="7" customWidth="1"/>
    <col min="16" max="16" width="5.5546875" style="7" customWidth="1"/>
    <col min="17" max="26" width="4.5546875" style="7" customWidth="1"/>
    <col min="27" max="27" width="5.5546875" style="7" bestFit="1" customWidth="1"/>
    <col min="28" max="28" width="10.44140625" style="7" bestFit="1" customWidth="1"/>
    <col min="29" max="29" width="9.88671875" style="7" customWidth="1"/>
    <col min="30" max="16384" width="11.5546875" style="7"/>
  </cols>
  <sheetData>
    <row r="1" spans="1:31" s="274" customFormat="1" ht="18" customHeight="1">
      <c r="A1" s="1485" t="s">
        <v>1229</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38"/>
    </row>
    <row r="2" spans="1:31" s="275" customFormat="1" ht="28.2">
      <c r="A2" s="167" t="s">
        <v>172</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row>
    <row r="3" spans="1:31" s="276" customFormat="1" ht="18" customHeight="1">
      <c r="A3" s="169">
        <v>45535</v>
      </c>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row>
    <row r="4" spans="1:31" s="277" customFormat="1" ht="18" customHeight="1">
      <c r="A4" s="170" t="s">
        <v>173</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row>
    <row r="5" spans="1:31" s="62" customFormat="1" ht="12" customHeight="1" thickBot="1"/>
    <row r="6" spans="1:31" s="62" customFormat="1" ht="102" customHeight="1">
      <c r="A6" s="278" t="s">
        <v>1</v>
      </c>
      <c r="B6" s="279" t="s">
        <v>2</v>
      </c>
      <c r="C6" s="279" t="s">
        <v>3</v>
      </c>
      <c r="D6" s="279" t="s">
        <v>4</v>
      </c>
      <c r="E6" s="279" t="s">
        <v>5</v>
      </c>
      <c r="F6" s="279" t="s">
        <v>6</v>
      </c>
      <c r="G6" s="279" t="s">
        <v>7</v>
      </c>
      <c r="H6" s="279" t="s">
        <v>8</v>
      </c>
      <c r="I6" s="279" t="s">
        <v>9</v>
      </c>
      <c r="J6" s="279" t="s">
        <v>10</v>
      </c>
      <c r="K6" s="279" t="s">
        <v>11</v>
      </c>
      <c r="L6" s="279" t="s">
        <v>12</v>
      </c>
      <c r="M6" s="279" t="s">
        <v>13</v>
      </c>
      <c r="N6" s="279" t="s">
        <v>14</v>
      </c>
      <c r="O6" s="279" t="s">
        <v>15</v>
      </c>
      <c r="P6" s="279" t="s">
        <v>16</v>
      </c>
      <c r="Q6" s="279" t="s">
        <v>17</v>
      </c>
      <c r="R6" s="279" t="s">
        <v>18</v>
      </c>
      <c r="S6" s="279" t="s">
        <v>19</v>
      </c>
      <c r="T6" s="279" t="s">
        <v>20</v>
      </c>
      <c r="U6" s="279" t="s">
        <v>21</v>
      </c>
      <c r="V6" s="279" t="s">
        <v>22</v>
      </c>
      <c r="W6" s="279" t="s">
        <v>23</v>
      </c>
      <c r="X6" s="279" t="s">
        <v>24</v>
      </c>
      <c r="Y6" s="279" t="s">
        <v>25</v>
      </c>
      <c r="Z6" s="279" t="s">
        <v>26</v>
      </c>
      <c r="AA6" s="280" t="s">
        <v>174</v>
      </c>
      <c r="AB6" s="281" t="s">
        <v>175</v>
      </c>
      <c r="AC6" s="282"/>
    </row>
    <row r="7" spans="1:31" s="62" customFormat="1" ht="4.5" customHeight="1">
      <c r="A7" s="283"/>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5"/>
      <c r="AC7" s="286"/>
    </row>
    <row r="8" spans="1:31" s="62" customFormat="1" ht="6.75" customHeight="1">
      <c r="A8" s="179"/>
      <c r="B8" s="287"/>
      <c r="C8" s="287"/>
      <c r="D8" s="287"/>
      <c r="E8" s="287"/>
      <c r="F8" s="287"/>
      <c r="G8" s="287"/>
      <c r="H8" s="287"/>
      <c r="I8" s="287"/>
      <c r="J8" s="287"/>
      <c r="K8" s="287"/>
      <c r="L8" s="287"/>
      <c r="M8" s="287"/>
      <c r="N8" s="287"/>
      <c r="O8" s="287"/>
      <c r="P8" s="287"/>
      <c r="Q8" s="287"/>
      <c r="R8" s="287"/>
      <c r="S8" s="287"/>
      <c r="T8" s="287"/>
      <c r="U8" s="287"/>
      <c r="V8" s="287"/>
      <c r="W8" s="287"/>
      <c r="X8" s="287"/>
      <c r="Y8" s="287"/>
      <c r="Z8" s="287"/>
      <c r="AA8" s="287"/>
      <c r="AB8" s="286"/>
      <c r="AC8" s="286"/>
    </row>
    <row r="9" spans="1:31" s="24" customFormat="1" ht="20.100000000000001" customHeight="1">
      <c r="A9" s="288" t="s">
        <v>29</v>
      </c>
      <c r="B9" s="289">
        <v>0.11734164143132438</v>
      </c>
      <c r="C9" s="289">
        <v>0.85026247307788005</v>
      </c>
      <c r="D9" s="289">
        <v>0.15929056234008018</v>
      </c>
      <c r="E9" s="289">
        <v>2.5432526405068252</v>
      </c>
      <c r="F9" s="289">
        <v>0.17856845698672161</v>
      </c>
      <c r="G9" s="289">
        <v>0.96066446188647348</v>
      </c>
      <c r="H9" s="289">
        <v>1.9796796363748412</v>
      </c>
      <c r="I9" s="289">
        <v>1.1363873820450694</v>
      </c>
      <c r="J9" s="289">
        <v>0</v>
      </c>
      <c r="K9" s="289">
        <v>0.49345296681395184</v>
      </c>
      <c r="L9" s="289">
        <v>1.1559584169445534</v>
      </c>
      <c r="M9" s="289">
        <v>1.58757888001634</v>
      </c>
      <c r="N9" s="289">
        <v>2.8211904418967944</v>
      </c>
      <c r="O9" s="289">
        <v>1.7594607659866943</v>
      </c>
      <c r="P9" s="289">
        <v>78.612685941969161</v>
      </c>
      <c r="Q9" s="289">
        <v>0.71637050053724516</v>
      </c>
      <c r="R9" s="289">
        <v>0.10440942842983932</v>
      </c>
      <c r="S9" s="289">
        <v>0.15424580724635814</v>
      </c>
      <c r="T9" s="289">
        <v>0.19259670872997597</v>
      </c>
      <c r="U9" s="289">
        <v>1.9855937531624603</v>
      </c>
      <c r="V9" s="289">
        <v>0.54714890203244848</v>
      </c>
      <c r="W9" s="289">
        <v>0.90539734588869392</v>
      </c>
      <c r="X9" s="289">
        <v>0.37419142085559509</v>
      </c>
      <c r="Y9" s="289">
        <v>0.11439734063842992</v>
      </c>
      <c r="Z9" s="289">
        <v>0.54987412420224202</v>
      </c>
      <c r="AA9" s="289">
        <v>0</v>
      </c>
      <c r="AB9" s="290">
        <v>77134408.464000002</v>
      </c>
      <c r="AC9" s="290"/>
      <c r="AD9" s="291"/>
      <c r="AE9" s="292"/>
    </row>
    <row r="10" spans="1:31" s="24" customFormat="1" ht="20.100000000000001" customHeight="1">
      <c r="A10" s="288" t="s">
        <v>30</v>
      </c>
      <c r="B10" s="289">
        <v>0</v>
      </c>
      <c r="C10" s="289">
        <v>0</v>
      </c>
      <c r="D10" s="289">
        <v>0</v>
      </c>
      <c r="E10" s="289">
        <v>2.8891247151479345</v>
      </c>
      <c r="F10" s="289">
        <v>0</v>
      </c>
      <c r="G10" s="289">
        <v>0</v>
      </c>
      <c r="H10" s="289">
        <v>0</v>
      </c>
      <c r="I10" s="289">
        <v>0.49614576978110891</v>
      </c>
      <c r="J10" s="289">
        <v>0</v>
      </c>
      <c r="K10" s="289">
        <v>0</v>
      </c>
      <c r="L10" s="289">
        <v>0.27041626105972144</v>
      </c>
      <c r="M10" s="289">
        <v>1.7875510243569199</v>
      </c>
      <c r="N10" s="289">
        <v>1.3168831179465319</v>
      </c>
      <c r="O10" s="289">
        <v>2.3233397359248062</v>
      </c>
      <c r="P10" s="289">
        <v>85.303719213745993</v>
      </c>
      <c r="Q10" s="289">
        <v>2.3919479034768503</v>
      </c>
      <c r="R10" s="289">
        <v>0</v>
      </c>
      <c r="S10" s="289">
        <v>0</v>
      </c>
      <c r="T10" s="289">
        <v>0</v>
      </c>
      <c r="U10" s="289">
        <v>3.2184874036132585</v>
      </c>
      <c r="V10" s="289">
        <v>0</v>
      </c>
      <c r="W10" s="289">
        <v>8.1306073750718184E-4</v>
      </c>
      <c r="X10" s="289">
        <v>0</v>
      </c>
      <c r="Y10" s="289">
        <v>0</v>
      </c>
      <c r="Z10" s="289">
        <v>1.5717942093684337E-3</v>
      </c>
      <c r="AA10" s="289">
        <v>0</v>
      </c>
      <c r="AB10" s="290">
        <v>1785475.4669999999</v>
      </c>
      <c r="AC10" s="290"/>
      <c r="AD10" s="291"/>
      <c r="AE10" s="292"/>
    </row>
    <row r="11" spans="1:31" s="24" customFormat="1" ht="20.100000000000001" customHeight="1">
      <c r="A11" s="288" t="s">
        <v>31</v>
      </c>
      <c r="B11" s="289">
        <v>0.1812800801944657</v>
      </c>
      <c r="C11" s="289">
        <v>0.84052973702682809</v>
      </c>
      <c r="D11" s="289">
        <v>0.17147483648170619</v>
      </c>
      <c r="E11" s="289">
        <v>2.3123988445090724</v>
      </c>
      <c r="F11" s="289">
        <v>0.28059108430054164</v>
      </c>
      <c r="G11" s="289">
        <v>0.67612280441820927</v>
      </c>
      <c r="H11" s="289">
        <v>2.3288419430900724</v>
      </c>
      <c r="I11" s="289">
        <v>0.68789176774100214</v>
      </c>
      <c r="J11" s="289">
        <v>4.7254649182383708E-2</v>
      </c>
      <c r="K11" s="289">
        <v>0.34727876515470968</v>
      </c>
      <c r="L11" s="289">
        <v>1.090560130436149</v>
      </c>
      <c r="M11" s="289">
        <v>0.84700318943956232</v>
      </c>
      <c r="N11" s="289">
        <v>2.1064507853419729</v>
      </c>
      <c r="O11" s="289">
        <v>1.3336228027320693</v>
      </c>
      <c r="P11" s="289">
        <v>82.45912642711356</v>
      </c>
      <c r="Q11" s="289">
        <v>0.38119188477893429</v>
      </c>
      <c r="R11" s="289">
        <v>8.915178706760396E-2</v>
      </c>
      <c r="S11" s="289">
        <v>0.16147355639820901</v>
      </c>
      <c r="T11" s="289">
        <v>0.11626350886914474</v>
      </c>
      <c r="U11" s="289">
        <v>1.1370492267257342</v>
      </c>
      <c r="V11" s="289">
        <v>0.4181231770213959</v>
      </c>
      <c r="W11" s="289">
        <v>0.53087896370284526</v>
      </c>
      <c r="X11" s="289">
        <v>0.37207722323045861</v>
      </c>
      <c r="Y11" s="289">
        <v>9.7444812637522027E-2</v>
      </c>
      <c r="Z11" s="289">
        <v>0.32481891197489038</v>
      </c>
      <c r="AA11" s="289">
        <v>0.66109910043095532</v>
      </c>
      <c r="AB11" s="290">
        <v>116928302.20100001</v>
      </c>
      <c r="AC11" s="290"/>
      <c r="AD11" s="293"/>
      <c r="AE11" s="292"/>
    </row>
    <row r="12" spans="1:31" s="24" customFormat="1" ht="20.100000000000001" customHeight="1">
      <c r="A12" s="288" t="s">
        <v>32</v>
      </c>
      <c r="B12" s="289">
        <v>0</v>
      </c>
      <c r="C12" s="289">
        <v>1.8670186807129958</v>
      </c>
      <c r="D12" s="289">
        <v>0</v>
      </c>
      <c r="E12" s="289">
        <v>1.1329353571117922</v>
      </c>
      <c r="F12" s="289">
        <v>0</v>
      </c>
      <c r="G12" s="289">
        <v>2.6387336407439648</v>
      </c>
      <c r="H12" s="289">
        <v>0.20805855196086145</v>
      </c>
      <c r="I12" s="289">
        <v>0.67964821695284783</v>
      </c>
      <c r="J12" s="289">
        <v>0</v>
      </c>
      <c r="K12" s="289">
        <v>0</v>
      </c>
      <c r="L12" s="289">
        <v>1.5849303829764829</v>
      </c>
      <c r="M12" s="289">
        <v>1.9560833050187052</v>
      </c>
      <c r="N12" s="289">
        <v>2.2585867620474174</v>
      </c>
      <c r="O12" s="289">
        <v>2.7533812471731975</v>
      </c>
      <c r="P12" s="289">
        <v>76.106124410397953</v>
      </c>
      <c r="Q12" s="289">
        <v>0.4985360594714997</v>
      </c>
      <c r="R12" s="289">
        <v>0</v>
      </c>
      <c r="S12" s="289">
        <v>0</v>
      </c>
      <c r="T12" s="289">
        <v>0</v>
      </c>
      <c r="U12" s="289">
        <v>6.1039463820794913</v>
      </c>
      <c r="V12" s="289">
        <v>0.66287770877253527</v>
      </c>
      <c r="W12" s="289">
        <v>0.47903555485076055</v>
      </c>
      <c r="X12" s="289">
        <v>0.42172062649140302</v>
      </c>
      <c r="Y12" s="289">
        <v>0.22486527768940542</v>
      </c>
      <c r="Z12" s="289">
        <v>0.4235178355486805</v>
      </c>
      <c r="AA12" s="289">
        <v>0</v>
      </c>
      <c r="AB12" s="290">
        <v>8355065.8389999997</v>
      </c>
      <c r="AC12" s="290"/>
      <c r="AD12" s="291"/>
      <c r="AE12" s="292"/>
    </row>
    <row r="13" spans="1:31" s="24" customFormat="1" ht="20.100000000000001" customHeight="1">
      <c r="A13" s="288" t="s">
        <v>33</v>
      </c>
      <c r="B13" s="289">
        <v>0</v>
      </c>
      <c r="C13" s="289">
        <v>8.6139553833729413E-2</v>
      </c>
      <c r="D13" s="289">
        <v>0</v>
      </c>
      <c r="E13" s="289">
        <v>0.29413359824956836</v>
      </c>
      <c r="F13" s="289">
        <v>0</v>
      </c>
      <c r="G13" s="289">
        <v>0.32980242445765529</v>
      </c>
      <c r="H13" s="289">
        <v>0.40826509929507071</v>
      </c>
      <c r="I13" s="289">
        <v>5.5573629740218136E-2</v>
      </c>
      <c r="J13" s="289">
        <v>0</v>
      </c>
      <c r="K13" s="289">
        <v>0</v>
      </c>
      <c r="L13" s="289">
        <v>9.7761437207315838E-2</v>
      </c>
      <c r="M13" s="289">
        <v>0.19616727252426447</v>
      </c>
      <c r="N13" s="289">
        <v>0.34474825150785282</v>
      </c>
      <c r="O13" s="289">
        <v>0.4618825038186114</v>
      </c>
      <c r="P13" s="289">
        <v>96.915505990558586</v>
      </c>
      <c r="Q13" s="289">
        <v>2.2031482397379964E-2</v>
      </c>
      <c r="R13" s="289">
        <v>0</v>
      </c>
      <c r="S13" s="289">
        <v>0</v>
      </c>
      <c r="T13" s="289">
        <v>0</v>
      </c>
      <c r="U13" s="289">
        <v>0.65681130533029974</v>
      </c>
      <c r="V13" s="289">
        <v>3.9472733307356914E-2</v>
      </c>
      <c r="W13" s="289">
        <v>3.4741028356851639E-2</v>
      </c>
      <c r="X13" s="289">
        <v>2.5881562734459757E-2</v>
      </c>
      <c r="Y13" s="289">
        <v>0</v>
      </c>
      <c r="Z13" s="289">
        <v>3.1082126680787973E-2</v>
      </c>
      <c r="AA13" s="289">
        <v>0</v>
      </c>
      <c r="AB13" s="290">
        <v>14354635.529999999</v>
      </c>
      <c r="AC13" s="290"/>
      <c r="AD13" s="291"/>
      <c r="AE13" s="292"/>
    </row>
    <row r="14" spans="1:31" s="24" customFormat="1" ht="20.100000000000001" customHeight="1">
      <c r="A14" s="288" t="s">
        <v>114</v>
      </c>
      <c r="B14" s="289">
        <v>0</v>
      </c>
      <c r="C14" s="289">
        <v>0.90493487941503969</v>
      </c>
      <c r="D14" s="289">
        <v>0.1401644071689927</v>
      </c>
      <c r="E14" s="289">
        <v>2.6552004093660897</v>
      </c>
      <c r="F14" s="289">
        <v>0</v>
      </c>
      <c r="G14" s="289">
        <v>1.2200990196028934</v>
      </c>
      <c r="H14" s="289">
        <v>1.2340243619115165</v>
      </c>
      <c r="I14" s="289">
        <v>1.1407511995987385</v>
      </c>
      <c r="J14" s="289">
        <v>0</v>
      </c>
      <c r="K14" s="289">
        <v>0.48147245638893732</v>
      </c>
      <c r="L14" s="289">
        <v>1.007102775454352</v>
      </c>
      <c r="M14" s="289">
        <v>1.0626956760814952</v>
      </c>
      <c r="N14" s="289">
        <v>3.1623276483559408</v>
      </c>
      <c r="O14" s="289">
        <v>1.8751154824088765</v>
      </c>
      <c r="P14" s="289">
        <v>80.16812456163035</v>
      </c>
      <c r="Q14" s="289">
        <v>0.47887064291739867</v>
      </c>
      <c r="R14" s="289">
        <v>0.12629764786260705</v>
      </c>
      <c r="S14" s="289">
        <v>0.15889835462570492</v>
      </c>
      <c r="T14" s="289">
        <v>9.1531070376257226E-2</v>
      </c>
      <c r="U14" s="289">
        <v>1.8941640583518538</v>
      </c>
      <c r="V14" s="289">
        <v>0.39870675104062037</v>
      </c>
      <c r="W14" s="289">
        <v>0.55869278770360364</v>
      </c>
      <c r="X14" s="289">
        <v>0.68098481843080738</v>
      </c>
      <c r="Y14" s="289">
        <v>0.1843222291762785</v>
      </c>
      <c r="Z14" s="289">
        <v>0.37551876213164226</v>
      </c>
      <c r="AA14" s="289">
        <v>0</v>
      </c>
      <c r="AB14" s="290">
        <v>51636138.204999998</v>
      </c>
      <c r="AC14" s="290"/>
      <c r="AD14" s="291"/>
      <c r="AE14" s="292"/>
    </row>
    <row r="15" spans="1:31" s="24" customFormat="1" ht="20.100000000000001" customHeight="1">
      <c r="A15" s="288" t="s">
        <v>35</v>
      </c>
      <c r="B15" s="289">
        <v>0</v>
      </c>
      <c r="C15" s="289">
        <v>0</v>
      </c>
      <c r="D15" s="289">
        <v>0</v>
      </c>
      <c r="E15" s="289">
        <v>0</v>
      </c>
      <c r="F15" s="289">
        <v>0</v>
      </c>
      <c r="G15" s="289">
        <v>0</v>
      </c>
      <c r="H15" s="289">
        <v>0</v>
      </c>
      <c r="I15" s="289">
        <v>0</v>
      </c>
      <c r="J15" s="289">
        <v>0</v>
      </c>
      <c r="K15" s="289">
        <v>0</v>
      </c>
      <c r="L15" s="289">
        <v>0</v>
      </c>
      <c r="M15" s="289">
        <v>0</v>
      </c>
      <c r="N15" s="289">
        <v>0</v>
      </c>
      <c r="O15" s="289">
        <v>0</v>
      </c>
      <c r="P15" s="289">
        <v>100</v>
      </c>
      <c r="Q15" s="289">
        <v>0</v>
      </c>
      <c r="R15" s="289">
        <v>0</v>
      </c>
      <c r="S15" s="289">
        <v>0</v>
      </c>
      <c r="T15" s="289">
        <v>0</v>
      </c>
      <c r="U15" s="289">
        <v>0</v>
      </c>
      <c r="V15" s="289">
        <v>0</v>
      </c>
      <c r="W15" s="289">
        <v>0</v>
      </c>
      <c r="X15" s="289">
        <v>0</v>
      </c>
      <c r="Y15" s="289">
        <v>0</v>
      </c>
      <c r="Z15" s="289">
        <v>0</v>
      </c>
      <c r="AA15" s="289">
        <v>0</v>
      </c>
      <c r="AB15" s="290">
        <v>1828415.5020000001</v>
      </c>
      <c r="AC15" s="290"/>
      <c r="AD15" s="291"/>
      <c r="AE15" s="292"/>
    </row>
    <row r="16" spans="1:31" s="24" customFormat="1" ht="20.100000000000001" customHeight="1">
      <c r="A16" s="288" t="s">
        <v>36</v>
      </c>
      <c r="B16" s="289">
        <v>0</v>
      </c>
      <c r="C16" s="289">
        <v>0.90367404118822903</v>
      </c>
      <c r="D16" s="289">
        <v>0.16998751716828692</v>
      </c>
      <c r="E16" s="289">
        <v>2.19296922039082</v>
      </c>
      <c r="F16" s="289">
        <v>0.45815299004838855</v>
      </c>
      <c r="G16" s="289">
        <v>1.1756261105662686</v>
      </c>
      <c r="H16" s="289">
        <v>0.2079273629876528</v>
      </c>
      <c r="I16" s="289">
        <v>0.7376266917815496</v>
      </c>
      <c r="J16" s="289">
        <v>0</v>
      </c>
      <c r="K16" s="289">
        <v>0.35866291185676941</v>
      </c>
      <c r="L16" s="289">
        <v>1.6922354495317447</v>
      </c>
      <c r="M16" s="289">
        <v>1.1722593569529716</v>
      </c>
      <c r="N16" s="289">
        <v>3.0944646657227066</v>
      </c>
      <c r="O16" s="289">
        <v>1.1183422561456526</v>
      </c>
      <c r="P16" s="289">
        <v>82.037774484634724</v>
      </c>
      <c r="Q16" s="289">
        <v>0.51818640139159211</v>
      </c>
      <c r="R16" s="289">
        <v>0.14624610205461852</v>
      </c>
      <c r="S16" s="289">
        <v>0.16711984144365838</v>
      </c>
      <c r="T16" s="289">
        <v>7.8417112902898975E-2</v>
      </c>
      <c r="U16" s="289">
        <v>1.4474338417558363</v>
      </c>
      <c r="V16" s="289">
        <v>0.63650299767728524</v>
      </c>
      <c r="W16" s="289">
        <v>0.70521262257179818</v>
      </c>
      <c r="X16" s="289">
        <v>0.48970428294727369</v>
      </c>
      <c r="Y16" s="289">
        <v>0.14989047245696877</v>
      </c>
      <c r="Z16" s="289">
        <v>0.34158326582230836</v>
      </c>
      <c r="AA16" s="289">
        <v>0</v>
      </c>
      <c r="AB16" s="290">
        <v>48265812.906000003</v>
      </c>
      <c r="AC16" s="290"/>
      <c r="AD16" s="291"/>
      <c r="AE16" s="292"/>
    </row>
    <row r="17" spans="1:31" s="24" customFormat="1" ht="20.100000000000001" customHeight="1">
      <c r="A17" s="288" t="s">
        <v>37</v>
      </c>
      <c r="B17" s="289">
        <v>0.99451501862762282</v>
      </c>
      <c r="C17" s="289">
        <v>5.1079849470075667</v>
      </c>
      <c r="D17" s="289">
        <v>0.66700294531048909</v>
      </c>
      <c r="E17" s="289">
        <v>7.7773605661035665</v>
      </c>
      <c r="F17" s="289">
        <v>1.4553000355041157</v>
      </c>
      <c r="G17" s="289">
        <v>6.1005286440883069</v>
      </c>
      <c r="H17" s="289">
        <v>2.2709266478317209</v>
      </c>
      <c r="I17" s="289">
        <v>4.0356862444120472</v>
      </c>
      <c r="J17" s="289">
        <v>0.47019691301203936</v>
      </c>
      <c r="K17" s="289">
        <v>1.5630458278821404</v>
      </c>
      <c r="L17" s="289">
        <v>1.966713352105784</v>
      </c>
      <c r="M17" s="289">
        <v>4.4838843759375013</v>
      </c>
      <c r="N17" s="289">
        <v>7.1631692026204687</v>
      </c>
      <c r="O17" s="289">
        <v>5.4341004314632171</v>
      </c>
      <c r="P17" s="289">
        <v>29.821289386653227</v>
      </c>
      <c r="Q17" s="289">
        <v>0.52152817408326602</v>
      </c>
      <c r="R17" s="289">
        <v>0.32754939211955741</v>
      </c>
      <c r="S17" s="289">
        <v>1.2670791614891148</v>
      </c>
      <c r="T17" s="289">
        <v>0.70301169917652184</v>
      </c>
      <c r="U17" s="289">
        <v>5.9106409131252136</v>
      </c>
      <c r="V17" s="289">
        <v>5.7566320058019187</v>
      </c>
      <c r="W17" s="289">
        <v>2.6383973621524168</v>
      </c>
      <c r="X17" s="289">
        <v>1.9067979156943333</v>
      </c>
      <c r="Y17" s="289">
        <v>0.70550094920245932</v>
      </c>
      <c r="Z17" s="289">
        <v>0.95115788859538153</v>
      </c>
      <c r="AA17" s="289">
        <v>0</v>
      </c>
      <c r="AB17" s="290">
        <v>12106497.814999999</v>
      </c>
      <c r="AC17" s="290"/>
      <c r="AD17" s="291"/>
      <c r="AE17" s="292"/>
    </row>
    <row r="18" spans="1:31" s="24" customFormat="1" ht="20.100000000000001" customHeight="1">
      <c r="A18" s="288" t="s">
        <v>38</v>
      </c>
      <c r="B18" s="289">
        <v>0</v>
      </c>
      <c r="C18" s="289">
        <v>0</v>
      </c>
      <c r="D18" s="289">
        <v>0</v>
      </c>
      <c r="E18" s="289">
        <v>3.990938641853374E-2</v>
      </c>
      <c r="F18" s="289">
        <v>0</v>
      </c>
      <c r="G18" s="289">
        <v>0</v>
      </c>
      <c r="H18" s="289">
        <v>0</v>
      </c>
      <c r="I18" s="289">
        <v>0</v>
      </c>
      <c r="J18" s="289">
        <v>0</v>
      </c>
      <c r="K18" s="289">
        <v>0</v>
      </c>
      <c r="L18" s="289">
        <v>0</v>
      </c>
      <c r="M18" s="289">
        <v>0</v>
      </c>
      <c r="N18" s="289">
        <v>3.5285657600862406E-2</v>
      </c>
      <c r="O18" s="289">
        <v>1.8766745118246136E-2</v>
      </c>
      <c r="P18" s="289">
        <v>99.880559321946521</v>
      </c>
      <c r="Q18" s="289">
        <v>0</v>
      </c>
      <c r="R18" s="289">
        <v>0</v>
      </c>
      <c r="S18" s="289">
        <v>0</v>
      </c>
      <c r="T18" s="289">
        <v>0</v>
      </c>
      <c r="U18" s="289">
        <v>2.5478888915839718E-2</v>
      </c>
      <c r="V18" s="289">
        <v>0</v>
      </c>
      <c r="W18" s="289">
        <v>0</v>
      </c>
      <c r="X18" s="289">
        <v>0</v>
      </c>
      <c r="Y18" s="289">
        <v>0</v>
      </c>
      <c r="Z18" s="289">
        <v>0</v>
      </c>
      <c r="AA18" s="289">
        <v>0</v>
      </c>
      <c r="AB18" s="290">
        <v>3891037.02</v>
      </c>
      <c r="AC18" s="290"/>
      <c r="AD18" s="291"/>
      <c r="AE18" s="292"/>
    </row>
    <row r="19" spans="1:31" s="24" customFormat="1" ht="20.100000000000001" customHeight="1">
      <c r="A19" s="26" t="s">
        <v>39</v>
      </c>
      <c r="B19" s="289">
        <v>0</v>
      </c>
      <c r="C19" s="289">
        <v>1.1253337405819925</v>
      </c>
      <c r="D19" s="289">
        <v>0</v>
      </c>
      <c r="E19" s="289">
        <v>4.0848564952950852</v>
      </c>
      <c r="F19" s="289">
        <v>0</v>
      </c>
      <c r="G19" s="289">
        <v>0.89674396747636376</v>
      </c>
      <c r="H19" s="289">
        <v>2.7414539694361717</v>
      </c>
      <c r="I19" s="289">
        <v>0.36048724917289082</v>
      </c>
      <c r="J19" s="289">
        <v>0</v>
      </c>
      <c r="K19" s="289">
        <v>0.31471864529283838</v>
      </c>
      <c r="L19" s="289">
        <v>1.7132608051599507</v>
      </c>
      <c r="M19" s="289">
        <v>0.77290365542360739</v>
      </c>
      <c r="N19" s="289">
        <v>4.507685992939189</v>
      </c>
      <c r="O19" s="289">
        <v>3.174907184300503</v>
      </c>
      <c r="P19" s="289">
        <v>76.359656639238523</v>
      </c>
      <c r="Q19" s="289">
        <v>0.27521680946357829</v>
      </c>
      <c r="R19" s="289">
        <v>0</v>
      </c>
      <c r="S19" s="289">
        <v>0</v>
      </c>
      <c r="T19" s="289">
        <v>0</v>
      </c>
      <c r="U19" s="289">
        <v>3.117175223016031</v>
      </c>
      <c r="V19" s="289">
        <v>0</v>
      </c>
      <c r="W19" s="289">
        <v>0</v>
      </c>
      <c r="X19" s="289">
        <v>0.15563970601049493</v>
      </c>
      <c r="Y19" s="289">
        <v>0</v>
      </c>
      <c r="Z19" s="289">
        <v>0.39995991719277257</v>
      </c>
      <c r="AA19" s="289">
        <v>0</v>
      </c>
      <c r="AB19" s="290">
        <v>3270729</v>
      </c>
      <c r="AC19" s="290"/>
      <c r="AD19" s="291"/>
      <c r="AE19" s="292"/>
    </row>
    <row r="20" spans="1:31" s="24" customFormat="1" ht="20.100000000000001" customHeight="1">
      <c r="A20" s="26" t="s">
        <v>115</v>
      </c>
      <c r="B20" s="289">
        <v>0</v>
      </c>
      <c r="C20" s="289">
        <v>0</v>
      </c>
      <c r="D20" s="289">
        <v>0</v>
      </c>
      <c r="E20" s="289">
        <v>0</v>
      </c>
      <c r="F20" s="289">
        <v>0</v>
      </c>
      <c r="G20" s="289">
        <v>0</v>
      </c>
      <c r="H20" s="289">
        <v>0</v>
      </c>
      <c r="I20" s="289">
        <v>0</v>
      </c>
      <c r="J20" s="289">
        <v>0</v>
      </c>
      <c r="K20" s="289">
        <v>0</v>
      </c>
      <c r="L20" s="289">
        <v>0</v>
      </c>
      <c r="M20" s="289">
        <v>0</v>
      </c>
      <c r="N20" s="289">
        <v>0</v>
      </c>
      <c r="O20" s="289">
        <v>0</v>
      </c>
      <c r="P20" s="289">
        <v>100</v>
      </c>
      <c r="Q20" s="289">
        <v>0</v>
      </c>
      <c r="R20" s="289">
        <v>0</v>
      </c>
      <c r="S20" s="289">
        <v>0</v>
      </c>
      <c r="T20" s="289">
        <v>0</v>
      </c>
      <c r="U20" s="289">
        <v>0</v>
      </c>
      <c r="V20" s="289">
        <v>0</v>
      </c>
      <c r="W20" s="289">
        <v>0</v>
      </c>
      <c r="X20" s="289">
        <v>0</v>
      </c>
      <c r="Y20" s="289">
        <v>0</v>
      </c>
      <c r="Z20" s="289">
        <v>0</v>
      </c>
      <c r="AA20" s="289">
        <v>0</v>
      </c>
      <c r="AB20" s="290">
        <v>5668381.3930000002</v>
      </c>
      <c r="AC20" s="290"/>
      <c r="AD20" s="291"/>
      <c r="AE20" s="292"/>
    </row>
    <row r="21" spans="1:31" s="24" customFormat="1" ht="20.100000000000001" customHeight="1">
      <c r="A21" s="26" t="s">
        <v>150</v>
      </c>
      <c r="B21" s="289">
        <v>0</v>
      </c>
      <c r="C21" s="289">
        <v>0.81199480187768758</v>
      </c>
      <c r="D21" s="289">
        <v>0</v>
      </c>
      <c r="E21" s="289">
        <v>1.5988874275623344</v>
      </c>
      <c r="F21" s="289">
        <v>0</v>
      </c>
      <c r="G21" s="289">
        <v>0.5106531758965045</v>
      </c>
      <c r="H21" s="289">
        <v>0.96016065538865258</v>
      </c>
      <c r="I21" s="289">
        <v>0</v>
      </c>
      <c r="J21" s="289">
        <v>0</v>
      </c>
      <c r="K21" s="289">
        <v>0</v>
      </c>
      <c r="L21" s="289">
        <v>0.55812192594677457</v>
      </c>
      <c r="M21" s="289">
        <v>0.49746057193094217</v>
      </c>
      <c r="N21" s="289">
        <v>1.8716927262123637</v>
      </c>
      <c r="O21" s="289">
        <v>1.8906283449063921</v>
      </c>
      <c r="P21" s="289">
        <v>88.843707721294436</v>
      </c>
      <c r="Q21" s="289">
        <v>7.0743589539773166E-2</v>
      </c>
      <c r="R21" s="289">
        <v>0</v>
      </c>
      <c r="S21" s="289">
        <v>0</v>
      </c>
      <c r="T21" s="289">
        <v>0</v>
      </c>
      <c r="U21" s="289">
        <v>1.6324324563384891</v>
      </c>
      <c r="V21" s="289">
        <v>0.2666913225477916</v>
      </c>
      <c r="W21" s="289">
        <v>0</v>
      </c>
      <c r="X21" s="289">
        <v>0</v>
      </c>
      <c r="Y21" s="289">
        <v>0</v>
      </c>
      <c r="Z21" s="289">
        <v>0.48682528055785873</v>
      </c>
      <c r="AA21" s="289">
        <v>0</v>
      </c>
      <c r="AB21" s="290">
        <v>1314152.9939999999</v>
      </c>
      <c r="AC21" s="290"/>
      <c r="AD21" s="291"/>
      <c r="AE21" s="292"/>
    </row>
    <row r="22" spans="1:31" s="24" customFormat="1" ht="20.100000000000001" customHeight="1">
      <c r="A22" s="27" t="s">
        <v>42</v>
      </c>
      <c r="B22" s="289">
        <v>0</v>
      </c>
      <c r="C22" s="289">
        <v>2.4792819930315666</v>
      </c>
      <c r="D22" s="289">
        <v>0</v>
      </c>
      <c r="E22" s="289">
        <v>3.5907244411168291</v>
      </c>
      <c r="F22" s="289">
        <v>0</v>
      </c>
      <c r="G22" s="289">
        <v>0.7403673224451538</v>
      </c>
      <c r="H22" s="289">
        <v>0.7599603760996595</v>
      </c>
      <c r="I22" s="289">
        <v>0.96457357723183113</v>
      </c>
      <c r="J22" s="289">
        <v>0</v>
      </c>
      <c r="K22" s="289">
        <v>0.98589466268841564</v>
      </c>
      <c r="L22" s="289">
        <v>4.4707377121935838</v>
      </c>
      <c r="M22" s="289">
        <v>1.0404775866660287</v>
      </c>
      <c r="N22" s="289">
        <v>3.5830768953878924</v>
      </c>
      <c r="O22" s="289">
        <v>3.8662316130114665</v>
      </c>
      <c r="P22" s="289">
        <v>65.638125510464064</v>
      </c>
      <c r="Q22" s="289">
        <v>2.7549577463660797</v>
      </c>
      <c r="R22" s="289">
        <v>0</v>
      </c>
      <c r="S22" s="289">
        <v>0</v>
      </c>
      <c r="T22" s="289">
        <v>0</v>
      </c>
      <c r="U22" s="289">
        <v>4.4055252241283398</v>
      </c>
      <c r="V22" s="289">
        <v>1.0882803668532124</v>
      </c>
      <c r="W22" s="289">
        <v>1.3903117390551696</v>
      </c>
      <c r="X22" s="289">
        <v>0.60580965156379118</v>
      </c>
      <c r="Y22" s="289">
        <v>0</v>
      </c>
      <c r="Z22" s="289">
        <v>1.6356635816969196</v>
      </c>
      <c r="AA22" s="289">
        <v>0</v>
      </c>
      <c r="AB22" s="290">
        <v>694026.57900000003</v>
      </c>
      <c r="AC22" s="290"/>
      <c r="AD22" s="291"/>
      <c r="AE22" s="292"/>
    </row>
    <row r="23" spans="1:31" s="24" customFormat="1" ht="20.100000000000001" customHeight="1">
      <c r="A23" s="26" t="s">
        <v>43</v>
      </c>
      <c r="B23" s="289">
        <v>0</v>
      </c>
      <c r="C23" s="289">
        <v>0</v>
      </c>
      <c r="D23" s="289">
        <v>0</v>
      </c>
      <c r="E23" s="289">
        <v>0</v>
      </c>
      <c r="F23" s="289">
        <v>0</v>
      </c>
      <c r="G23" s="289">
        <v>0</v>
      </c>
      <c r="H23" s="289">
        <v>0</v>
      </c>
      <c r="I23" s="289">
        <v>0</v>
      </c>
      <c r="J23" s="289">
        <v>0</v>
      </c>
      <c r="K23" s="289">
        <v>0</v>
      </c>
      <c r="L23" s="289">
        <v>0</v>
      </c>
      <c r="M23" s="289">
        <v>0</v>
      </c>
      <c r="N23" s="289">
        <v>0</v>
      </c>
      <c r="O23" s="289">
        <v>0</v>
      </c>
      <c r="P23" s="289">
        <v>100</v>
      </c>
      <c r="Q23" s="289">
        <v>0</v>
      </c>
      <c r="R23" s="289">
        <v>0</v>
      </c>
      <c r="S23" s="289">
        <v>0</v>
      </c>
      <c r="T23" s="289">
        <v>0</v>
      </c>
      <c r="U23" s="289">
        <v>0</v>
      </c>
      <c r="V23" s="289">
        <v>0</v>
      </c>
      <c r="W23" s="289">
        <v>0</v>
      </c>
      <c r="X23" s="289">
        <v>0</v>
      </c>
      <c r="Y23" s="289">
        <v>0</v>
      </c>
      <c r="Z23" s="289">
        <v>0</v>
      </c>
      <c r="AA23" s="289">
        <v>0</v>
      </c>
      <c r="AB23" s="290">
        <v>1165217.9939999999</v>
      </c>
      <c r="AC23" s="290"/>
      <c r="AD23" s="291"/>
      <c r="AE23" s="292"/>
    </row>
    <row r="24" spans="1:31" s="24" customFormat="1" ht="15" customHeight="1">
      <c r="A24" s="26" t="s">
        <v>44</v>
      </c>
      <c r="B24" s="294">
        <v>0</v>
      </c>
      <c r="C24" s="294">
        <v>0</v>
      </c>
      <c r="D24" s="294">
        <v>0</v>
      </c>
      <c r="E24" s="294">
        <v>0</v>
      </c>
      <c r="F24" s="294">
        <v>0</v>
      </c>
      <c r="G24" s="294">
        <v>0</v>
      </c>
      <c r="H24" s="294">
        <v>0</v>
      </c>
      <c r="I24" s="294">
        <v>0</v>
      </c>
      <c r="J24" s="294">
        <v>0</v>
      </c>
      <c r="K24" s="294">
        <v>0</v>
      </c>
      <c r="L24" s="294">
        <v>0</v>
      </c>
      <c r="M24" s="294">
        <v>0</v>
      </c>
      <c r="N24" s="294">
        <v>0</v>
      </c>
      <c r="O24" s="294">
        <v>0</v>
      </c>
      <c r="P24" s="294">
        <v>100</v>
      </c>
      <c r="Q24" s="294">
        <v>0</v>
      </c>
      <c r="R24" s="294">
        <v>0</v>
      </c>
      <c r="S24" s="294">
        <v>0</v>
      </c>
      <c r="T24" s="294">
        <v>0</v>
      </c>
      <c r="U24" s="294">
        <v>0</v>
      </c>
      <c r="V24" s="294">
        <v>0</v>
      </c>
      <c r="W24" s="294">
        <v>0</v>
      </c>
      <c r="X24" s="294">
        <v>0</v>
      </c>
      <c r="Y24" s="294">
        <v>0</v>
      </c>
      <c r="Z24" s="294">
        <v>0</v>
      </c>
      <c r="AA24" s="294">
        <v>0</v>
      </c>
      <c r="AB24" s="295">
        <v>192272</v>
      </c>
      <c r="AC24" s="290"/>
      <c r="AD24" s="291"/>
      <c r="AE24" s="292"/>
    </row>
    <row r="25" spans="1:31" s="24" customFormat="1" ht="15" customHeight="1">
      <c r="A25" s="26" t="s">
        <v>45</v>
      </c>
      <c r="B25" s="294">
        <v>0</v>
      </c>
      <c r="C25" s="294">
        <v>0</v>
      </c>
      <c r="D25" s="294">
        <v>0</v>
      </c>
      <c r="E25" s="294">
        <v>0</v>
      </c>
      <c r="F25" s="294">
        <v>0</v>
      </c>
      <c r="G25" s="294">
        <v>0</v>
      </c>
      <c r="H25" s="294">
        <v>0</v>
      </c>
      <c r="I25" s="294">
        <v>0</v>
      </c>
      <c r="J25" s="294">
        <v>0</v>
      </c>
      <c r="K25" s="294">
        <v>0</v>
      </c>
      <c r="L25" s="294">
        <v>0</v>
      </c>
      <c r="M25" s="294">
        <v>0</v>
      </c>
      <c r="N25" s="294">
        <v>0</v>
      </c>
      <c r="O25" s="294">
        <v>0</v>
      </c>
      <c r="P25" s="294">
        <v>100</v>
      </c>
      <c r="Q25" s="294">
        <v>0</v>
      </c>
      <c r="R25" s="294">
        <v>0</v>
      </c>
      <c r="S25" s="294">
        <v>0</v>
      </c>
      <c r="T25" s="294">
        <v>0</v>
      </c>
      <c r="U25" s="294">
        <v>0</v>
      </c>
      <c r="V25" s="294">
        <v>0</v>
      </c>
      <c r="W25" s="294">
        <v>0</v>
      </c>
      <c r="X25" s="294">
        <v>0</v>
      </c>
      <c r="Y25" s="294">
        <v>0</v>
      </c>
      <c r="Z25" s="294">
        <v>0</v>
      </c>
      <c r="AA25" s="294">
        <v>0</v>
      </c>
      <c r="AB25" s="295">
        <v>1252719.574</v>
      </c>
      <c r="AC25" s="290"/>
      <c r="AD25" s="291"/>
      <c r="AE25" s="292"/>
    </row>
    <row r="26" spans="1:31" s="36" customFormat="1" ht="27.75" customHeight="1" thickBot="1">
      <c r="A26" s="68" t="s">
        <v>46</v>
      </c>
      <c r="B26" s="296">
        <v>0.12087681939925198</v>
      </c>
      <c r="C26" s="296">
        <v>0.9700169563678519</v>
      </c>
      <c r="D26" s="296">
        <v>0.15965505338746591</v>
      </c>
      <c r="E26" s="296">
        <v>2.4028440804027267</v>
      </c>
      <c r="F26" s="296">
        <v>0.24672339713669908</v>
      </c>
      <c r="G26" s="296">
        <v>1.079502970708988</v>
      </c>
      <c r="H26" s="296">
        <v>1.5567329648127992</v>
      </c>
      <c r="I26" s="296">
        <v>0.91659139236447595</v>
      </c>
      <c r="J26" s="296">
        <v>3.206533945139585E-2</v>
      </c>
      <c r="K26" s="296">
        <v>0.40440410451628506</v>
      </c>
      <c r="L26" s="296">
        <v>1.1397668162480012</v>
      </c>
      <c r="M26" s="296">
        <v>1.1819230613026115</v>
      </c>
      <c r="N26" s="296">
        <v>2.5991080281769783</v>
      </c>
      <c r="O26" s="296">
        <v>1.5940016783460405</v>
      </c>
      <c r="P26" s="296">
        <v>80.483289327896358</v>
      </c>
      <c r="Q26" s="296">
        <v>0.47889440705432085</v>
      </c>
      <c r="R26" s="296">
        <v>0.10297071170410776</v>
      </c>
      <c r="S26" s="296">
        <v>0.17833542461407462</v>
      </c>
      <c r="T26" s="296">
        <v>0.12997966717377701</v>
      </c>
      <c r="U26" s="296">
        <v>1.7350853595966484</v>
      </c>
      <c r="V26" s="296">
        <v>0.62687175635400771</v>
      </c>
      <c r="W26" s="296">
        <v>0.66374761513049207</v>
      </c>
      <c r="X26" s="296">
        <v>0.45471206890890548</v>
      </c>
      <c r="Y26" s="296">
        <v>0.13546125582541466</v>
      </c>
      <c r="Z26" s="296">
        <v>0.38548025084252308</v>
      </c>
      <c r="AA26" s="296">
        <v>0.22095949227780115</v>
      </c>
      <c r="AB26" s="297">
        <v>349843288.48299998</v>
      </c>
      <c r="AC26" s="298"/>
      <c r="AD26" s="291"/>
      <c r="AE26" s="292"/>
    </row>
    <row r="27" spans="1:31" ht="9" customHeight="1">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9"/>
      <c r="AC27" s="36"/>
    </row>
    <row r="28" spans="1:31" s="73" customFormat="1" ht="9.9" customHeight="1">
      <c r="A28" s="30" t="s">
        <v>176</v>
      </c>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299"/>
      <c r="AC28" s="300"/>
    </row>
    <row r="29" spans="1:31">
      <c r="A29" s="162"/>
      <c r="B29" s="33"/>
      <c r="C29" s="33"/>
      <c r="D29" s="33"/>
      <c r="E29" s="33"/>
      <c r="F29" s="33"/>
      <c r="G29" s="33"/>
      <c r="H29" s="33"/>
      <c r="I29" s="33"/>
      <c r="J29" s="33"/>
      <c r="K29" s="33"/>
      <c r="L29" s="33"/>
      <c r="M29" s="18"/>
      <c r="N29" s="18"/>
      <c r="O29" s="18"/>
      <c r="P29" s="18"/>
      <c r="Q29" s="18"/>
      <c r="R29" s="18"/>
      <c r="S29" s="18"/>
      <c r="T29" s="18"/>
      <c r="U29" s="18"/>
      <c r="V29" s="18"/>
      <c r="W29" s="18"/>
      <c r="X29" s="18"/>
      <c r="Y29" s="18"/>
      <c r="Z29" s="18"/>
      <c r="AA29" s="18"/>
      <c r="AB29" s="18"/>
      <c r="AC29" s="35"/>
    </row>
    <row r="30" spans="1:31" s="35" customFormat="1" ht="10.199999999999999">
      <c r="A30" s="18"/>
      <c r="B30" s="24"/>
      <c r="C30" s="24"/>
      <c r="D30" s="24"/>
      <c r="E30" s="24"/>
    </row>
    <row r="31" spans="1:31" s="35" customFormat="1" ht="10.199999999999999"/>
  </sheetData>
  <hyperlinks>
    <hyperlink ref="A1" location="Índice!A1" display="Volver al Índice" xr:uid="{3EFE9F37-CE3F-4094-8C3C-D4AB49730453}"/>
  </hyperlinks>
  <printOptions horizontalCentered="1" verticalCentered="1"/>
  <pageMargins left="1.1811023622047245" right="1.1811023622047245" top="0.98425196850393704" bottom="0.98425196850393704" header="0.59055118110236227" footer="0.59055118110236227"/>
  <pageSetup paperSize="9" scale="75" fitToWidth="0" fitToHeight="0"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CD3F9-CBC6-467B-94A0-75FAD4933E58}">
  <dimension ref="A1:AD39"/>
  <sheetViews>
    <sheetView showGridLines="0" workbookViewId="0"/>
  </sheetViews>
  <sheetFormatPr baseColWidth="10" defaultRowHeight="13.2"/>
  <cols>
    <col min="1" max="1" width="22.5546875" style="7" customWidth="1"/>
    <col min="2" max="15" width="4.5546875" style="7" customWidth="1"/>
    <col min="16" max="16" width="5.88671875" style="7" customWidth="1"/>
    <col min="17" max="21" width="4.5546875" style="7" customWidth="1"/>
    <col min="22" max="22" width="7.109375" style="7" customWidth="1"/>
    <col min="23" max="23" width="7" style="7" customWidth="1"/>
    <col min="24" max="26" width="4.5546875" style="7" customWidth="1"/>
    <col min="27" max="27" width="5.109375" style="7" customWidth="1"/>
    <col min="28" max="28" width="9.109375" style="7" bestFit="1" customWidth="1"/>
    <col min="29" max="29" width="11.5546875" style="7"/>
    <col min="30" max="30" width="12.109375" style="7" bestFit="1" customWidth="1"/>
    <col min="31" max="16384" width="11.5546875" style="7"/>
  </cols>
  <sheetData>
    <row r="1" spans="1:30" s="1" customFormat="1" ht="18" customHeight="1">
      <c r="A1" s="1485" t="s">
        <v>1229</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row>
    <row r="2" spans="1:30" s="301" customFormat="1" ht="28.2">
      <c r="A2" s="167" t="s">
        <v>177</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row>
    <row r="3" spans="1:30" s="302" customFormat="1" ht="18" customHeight="1">
      <c r="A3" s="169">
        <v>45535</v>
      </c>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row>
    <row r="4" spans="1:30" s="303" customFormat="1" ht="18" customHeight="1">
      <c r="A4" s="170" t="s">
        <v>173</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row>
    <row r="5" spans="1:30" ht="7.5" customHeight="1" thickBot="1"/>
    <row r="6" spans="1:30" ht="102" customHeight="1">
      <c r="A6" s="9" t="s">
        <v>1</v>
      </c>
      <c r="B6" s="279" t="s">
        <v>2</v>
      </c>
      <c r="C6" s="279" t="s">
        <v>3</v>
      </c>
      <c r="D6" s="279" t="s">
        <v>4</v>
      </c>
      <c r="E6" s="279" t="s">
        <v>5</v>
      </c>
      <c r="F6" s="279" t="s">
        <v>6</v>
      </c>
      <c r="G6" s="279" t="s">
        <v>7</v>
      </c>
      <c r="H6" s="279" t="s">
        <v>8</v>
      </c>
      <c r="I6" s="279" t="s">
        <v>9</v>
      </c>
      <c r="J6" s="279" t="s">
        <v>10</v>
      </c>
      <c r="K6" s="279" t="s">
        <v>11</v>
      </c>
      <c r="L6" s="279" t="s">
        <v>12</v>
      </c>
      <c r="M6" s="279" t="s">
        <v>13</v>
      </c>
      <c r="N6" s="279" t="s">
        <v>14</v>
      </c>
      <c r="O6" s="279" t="s">
        <v>15</v>
      </c>
      <c r="P6" s="279" t="s">
        <v>16</v>
      </c>
      <c r="Q6" s="279" t="s">
        <v>17</v>
      </c>
      <c r="R6" s="279" t="s">
        <v>18</v>
      </c>
      <c r="S6" s="279" t="s">
        <v>19</v>
      </c>
      <c r="T6" s="279" t="s">
        <v>20</v>
      </c>
      <c r="U6" s="279" t="s">
        <v>21</v>
      </c>
      <c r="V6" s="279" t="s">
        <v>22</v>
      </c>
      <c r="W6" s="279" t="s">
        <v>23</v>
      </c>
      <c r="X6" s="279" t="s">
        <v>24</v>
      </c>
      <c r="Y6" s="279" t="s">
        <v>25</v>
      </c>
      <c r="Z6" s="279" t="s">
        <v>26</v>
      </c>
      <c r="AA6" s="280" t="s">
        <v>174</v>
      </c>
      <c r="AB6" s="304" t="s">
        <v>178</v>
      </c>
    </row>
    <row r="7" spans="1:30" ht="4.5" customHeight="1">
      <c r="A7" s="283"/>
      <c r="B7" s="305"/>
      <c r="C7" s="305"/>
      <c r="D7" s="305"/>
      <c r="E7" s="305"/>
      <c r="F7" s="305"/>
      <c r="G7" s="305"/>
      <c r="H7" s="305"/>
      <c r="I7" s="305"/>
      <c r="J7" s="305"/>
      <c r="K7" s="305"/>
      <c r="L7" s="305"/>
      <c r="M7" s="305"/>
      <c r="N7" s="305"/>
      <c r="O7" s="305"/>
      <c r="P7" s="305"/>
      <c r="Q7" s="305"/>
      <c r="R7" s="305"/>
      <c r="S7" s="305"/>
      <c r="T7" s="305"/>
      <c r="U7" s="305"/>
      <c r="V7" s="305"/>
      <c r="W7" s="305"/>
      <c r="X7" s="305"/>
      <c r="Y7" s="305"/>
      <c r="Z7" s="305"/>
      <c r="AA7" s="305"/>
      <c r="AB7" s="306"/>
    </row>
    <row r="8" spans="1:30" ht="7.5" customHeight="1">
      <c r="A8" s="307"/>
      <c r="B8" s="308"/>
      <c r="C8" s="308"/>
      <c r="D8" s="308"/>
      <c r="E8" s="308"/>
      <c r="F8" s="308"/>
      <c r="G8" s="308"/>
      <c r="H8" s="308"/>
      <c r="I8" s="308"/>
      <c r="J8" s="308"/>
      <c r="K8" s="308"/>
      <c r="L8" s="308"/>
      <c r="M8" s="308"/>
      <c r="N8" s="308"/>
      <c r="O8" s="308"/>
      <c r="P8" s="308"/>
      <c r="Q8" s="308"/>
      <c r="R8" s="308"/>
      <c r="S8" s="308"/>
      <c r="T8" s="308"/>
      <c r="U8" s="308"/>
      <c r="V8" s="308"/>
      <c r="W8" s="308"/>
      <c r="X8" s="308"/>
      <c r="Y8" s="308"/>
      <c r="Z8" s="308"/>
      <c r="AA8" s="308"/>
      <c r="AB8" s="309"/>
    </row>
    <row r="9" spans="1:30" s="24" customFormat="1" ht="20.100000000000001" customHeight="1">
      <c r="A9" s="288" t="s">
        <v>29</v>
      </c>
      <c r="B9" s="289">
        <v>7.0396517257419314E-2</v>
      </c>
      <c r="C9" s="289">
        <v>0.97607643923380372</v>
      </c>
      <c r="D9" s="289">
        <v>0.31404203258560259</v>
      </c>
      <c r="E9" s="289">
        <v>2.1800952112149869</v>
      </c>
      <c r="F9" s="289">
        <v>0.18509659842213921</v>
      </c>
      <c r="G9" s="289">
        <v>0.55031100134309829</v>
      </c>
      <c r="H9" s="289">
        <v>1.591971141763842</v>
      </c>
      <c r="I9" s="289">
        <v>1.4807508138282777</v>
      </c>
      <c r="J9" s="289">
        <v>0</v>
      </c>
      <c r="K9" s="289">
        <v>0.51928405781021258</v>
      </c>
      <c r="L9" s="289">
        <v>0.93195075919746739</v>
      </c>
      <c r="M9" s="289">
        <v>1.3917897593949846</v>
      </c>
      <c r="N9" s="289">
        <v>2.4693747187854593</v>
      </c>
      <c r="O9" s="289">
        <v>1.1573428318244534</v>
      </c>
      <c r="P9" s="289">
        <v>81.518954837141195</v>
      </c>
      <c r="Q9" s="289">
        <v>0.47307403912652191</v>
      </c>
      <c r="R9" s="289">
        <v>0.13972742744195621</v>
      </c>
      <c r="S9" s="289">
        <v>0.14472488563676927</v>
      </c>
      <c r="T9" s="289">
        <v>0.31749781694696699</v>
      </c>
      <c r="U9" s="289">
        <v>1.2003030413146574</v>
      </c>
      <c r="V9" s="289">
        <v>0.60905413895879013</v>
      </c>
      <c r="W9" s="289">
        <v>0.70797436536909442</v>
      </c>
      <c r="X9" s="289">
        <v>0.36625150619043328</v>
      </c>
      <c r="Y9" s="289">
        <v>0.11252912537886943</v>
      </c>
      <c r="Z9" s="289">
        <v>0.59142693383298928</v>
      </c>
      <c r="AA9" s="289">
        <v>0</v>
      </c>
      <c r="AB9" s="290">
        <v>75877593.211999997</v>
      </c>
      <c r="AC9" s="192"/>
      <c r="AD9" s="192"/>
    </row>
    <row r="10" spans="1:30" s="24" customFormat="1" ht="20.100000000000001" customHeight="1">
      <c r="A10" s="288" t="s">
        <v>30</v>
      </c>
      <c r="B10" s="289">
        <v>0</v>
      </c>
      <c r="C10" s="289">
        <v>0</v>
      </c>
      <c r="D10" s="289">
        <v>0</v>
      </c>
      <c r="E10" s="289">
        <v>6.6175513907391528</v>
      </c>
      <c r="F10" s="289">
        <v>0</v>
      </c>
      <c r="G10" s="289">
        <v>0</v>
      </c>
      <c r="H10" s="289">
        <v>0</v>
      </c>
      <c r="I10" s="289">
        <v>2.0475253437465406E-2</v>
      </c>
      <c r="J10" s="289">
        <v>0</v>
      </c>
      <c r="K10" s="289">
        <v>0</v>
      </c>
      <c r="L10" s="289">
        <v>1.3357545212621611</v>
      </c>
      <c r="M10" s="289">
        <v>0.37921681183303479</v>
      </c>
      <c r="N10" s="289">
        <v>0.40248665271451334</v>
      </c>
      <c r="O10" s="289">
        <v>0.30379950086453589</v>
      </c>
      <c r="P10" s="289">
        <v>90.239968261912097</v>
      </c>
      <c r="Q10" s="289">
        <v>0.21085672611652387</v>
      </c>
      <c r="R10" s="289">
        <v>0</v>
      </c>
      <c r="S10" s="289">
        <v>0</v>
      </c>
      <c r="T10" s="289">
        <v>0</v>
      </c>
      <c r="U10" s="289">
        <v>0.48989088112052032</v>
      </c>
      <c r="V10" s="289">
        <v>0</v>
      </c>
      <c r="W10" s="289">
        <v>0</v>
      </c>
      <c r="X10" s="289">
        <v>0</v>
      </c>
      <c r="Y10" s="289">
        <v>0</v>
      </c>
      <c r="Z10" s="289">
        <v>0</v>
      </c>
      <c r="AA10" s="289">
        <v>0</v>
      </c>
      <c r="AB10" s="290">
        <v>1477427.378</v>
      </c>
      <c r="AC10" s="192"/>
      <c r="AD10" s="192"/>
    </row>
    <row r="11" spans="1:30" s="24" customFormat="1" ht="20.100000000000001" customHeight="1">
      <c r="A11" s="288" t="s">
        <v>31</v>
      </c>
      <c r="B11" s="289">
        <v>0.1888271120726005</v>
      </c>
      <c r="C11" s="289">
        <v>1.0426008292223148</v>
      </c>
      <c r="D11" s="289">
        <v>0.31005034688587446</v>
      </c>
      <c r="E11" s="289">
        <v>4.1496681070414887</v>
      </c>
      <c r="F11" s="289">
        <v>0.28367621599170395</v>
      </c>
      <c r="G11" s="289">
        <v>0.72803142274800947</v>
      </c>
      <c r="H11" s="289">
        <v>5.3598564455105251</v>
      </c>
      <c r="I11" s="289">
        <v>1.2797365222233237</v>
      </c>
      <c r="J11" s="289">
        <v>9.9051014160654871E-2</v>
      </c>
      <c r="K11" s="289">
        <v>0.34234934869606104</v>
      </c>
      <c r="L11" s="289">
        <v>1.4055267823040047</v>
      </c>
      <c r="M11" s="289">
        <v>1.2144627907884469</v>
      </c>
      <c r="N11" s="289">
        <v>2.836269305297086</v>
      </c>
      <c r="O11" s="289">
        <v>1.0207181182367646</v>
      </c>
      <c r="P11" s="289">
        <v>74.217924552308489</v>
      </c>
      <c r="Q11" s="289">
        <v>0.29351237051488255</v>
      </c>
      <c r="R11" s="289">
        <v>0.14792788670427165</v>
      </c>
      <c r="S11" s="289">
        <v>0.54274688906029156</v>
      </c>
      <c r="T11" s="289">
        <v>0.22132014661754718</v>
      </c>
      <c r="U11" s="289">
        <v>1.2049048671346254</v>
      </c>
      <c r="V11" s="289">
        <v>0.55809325538654331</v>
      </c>
      <c r="W11" s="289">
        <v>0.44457461795510828</v>
      </c>
      <c r="X11" s="289">
        <v>0.532038104792661</v>
      </c>
      <c r="Y11" s="289">
        <v>7.8757262067439979E-2</v>
      </c>
      <c r="Z11" s="289">
        <v>0.29669345368984401</v>
      </c>
      <c r="AA11" s="289">
        <v>1.2006822325894415</v>
      </c>
      <c r="AB11" s="290">
        <v>128293816.148</v>
      </c>
      <c r="AC11" s="192"/>
      <c r="AD11" s="192"/>
    </row>
    <row r="12" spans="1:30" s="24" customFormat="1" ht="20.100000000000001" customHeight="1">
      <c r="A12" s="288" t="s">
        <v>32</v>
      </c>
      <c r="B12" s="289">
        <v>0</v>
      </c>
      <c r="C12" s="289">
        <v>2.3160368935582052</v>
      </c>
      <c r="D12" s="289">
        <v>0</v>
      </c>
      <c r="E12" s="289">
        <v>1.7588016349853068</v>
      </c>
      <c r="F12" s="289">
        <v>0</v>
      </c>
      <c r="G12" s="289">
        <v>0.92510586537733608</v>
      </c>
      <c r="H12" s="289">
        <v>1.8719067033720782</v>
      </c>
      <c r="I12" s="289">
        <v>0.59991948510991022</v>
      </c>
      <c r="J12" s="289">
        <v>0</v>
      </c>
      <c r="K12" s="289">
        <v>0</v>
      </c>
      <c r="L12" s="289">
        <v>0.58983168017507448</v>
      </c>
      <c r="M12" s="289">
        <v>0.95874311727383454</v>
      </c>
      <c r="N12" s="289">
        <v>1.7489411288995611</v>
      </c>
      <c r="O12" s="289">
        <v>1.3424509374805529</v>
      </c>
      <c r="P12" s="289">
        <v>84.774622300375768</v>
      </c>
      <c r="Q12" s="289">
        <v>0.12605332054874918</v>
      </c>
      <c r="R12" s="289">
        <v>0</v>
      </c>
      <c r="S12" s="289">
        <v>0</v>
      </c>
      <c r="T12" s="289">
        <v>0</v>
      </c>
      <c r="U12" s="289">
        <v>1.5448641972247494</v>
      </c>
      <c r="V12" s="289">
        <v>0.64408796675054669</v>
      </c>
      <c r="W12" s="289">
        <v>7.1411525516285712E-2</v>
      </c>
      <c r="X12" s="289">
        <v>0.40172979005917719</v>
      </c>
      <c r="Y12" s="289">
        <v>0.32173067955625745</v>
      </c>
      <c r="Z12" s="289">
        <v>3.762773736611086E-3</v>
      </c>
      <c r="AA12" s="289">
        <v>0</v>
      </c>
      <c r="AB12" s="290">
        <v>7992561.3669999996</v>
      </c>
      <c r="AC12" s="192"/>
      <c r="AD12" s="192"/>
    </row>
    <row r="13" spans="1:30" s="24" customFormat="1" ht="20.100000000000001" customHeight="1">
      <c r="A13" s="288" t="s">
        <v>33</v>
      </c>
      <c r="B13" s="289">
        <v>0</v>
      </c>
      <c r="C13" s="289">
        <v>0.27775002740414617</v>
      </c>
      <c r="D13" s="289">
        <v>0</v>
      </c>
      <c r="E13" s="289">
        <v>2.5895263686934058</v>
      </c>
      <c r="F13" s="289">
        <v>0</v>
      </c>
      <c r="G13" s="289">
        <v>0.2106439190886859</v>
      </c>
      <c r="H13" s="289">
        <v>1.8616191954468935</v>
      </c>
      <c r="I13" s="289">
        <v>1.0213934987724278</v>
      </c>
      <c r="J13" s="289">
        <v>0</v>
      </c>
      <c r="K13" s="289">
        <v>0</v>
      </c>
      <c r="L13" s="289">
        <v>1.2729679696505247</v>
      </c>
      <c r="M13" s="289">
        <v>0.35043591462198215</v>
      </c>
      <c r="N13" s="289">
        <v>1.601930021971238</v>
      </c>
      <c r="O13" s="289">
        <v>0.80860470713458432</v>
      </c>
      <c r="P13" s="289">
        <v>87.275421871442134</v>
      </c>
      <c r="Q13" s="289">
        <v>0.28455430218223388</v>
      </c>
      <c r="R13" s="289">
        <v>0</v>
      </c>
      <c r="S13" s="289">
        <v>0</v>
      </c>
      <c r="T13" s="289">
        <v>0</v>
      </c>
      <c r="U13" s="289">
        <v>0.97838064187526252</v>
      </c>
      <c r="V13" s="289">
        <v>0.41090379588335901</v>
      </c>
      <c r="W13" s="289">
        <v>0.30589864875650424</v>
      </c>
      <c r="X13" s="289">
        <v>0.5379592794753667</v>
      </c>
      <c r="Y13" s="289">
        <v>0</v>
      </c>
      <c r="Z13" s="289">
        <v>0.21200983760125089</v>
      </c>
      <c r="AA13" s="289">
        <v>0</v>
      </c>
      <c r="AB13" s="290">
        <v>16024308.77</v>
      </c>
      <c r="AC13" s="192"/>
      <c r="AD13" s="192"/>
    </row>
    <row r="14" spans="1:30" s="24" customFormat="1" ht="20.100000000000001" customHeight="1">
      <c r="A14" s="288" t="s">
        <v>114</v>
      </c>
      <c r="B14" s="289">
        <v>0</v>
      </c>
      <c r="C14" s="289">
        <v>0.60106504623928469</v>
      </c>
      <c r="D14" s="289">
        <v>7.8196130337467459E-2</v>
      </c>
      <c r="E14" s="289">
        <v>2.0910510287070765</v>
      </c>
      <c r="F14" s="289">
        <v>0</v>
      </c>
      <c r="G14" s="289">
        <v>1.0349000951160858</v>
      </c>
      <c r="H14" s="289">
        <v>1.3065309896262436</v>
      </c>
      <c r="I14" s="289">
        <v>1.1603130532974257</v>
      </c>
      <c r="J14" s="289">
        <v>0</v>
      </c>
      <c r="K14" s="289">
        <v>0.26077803881225853</v>
      </c>
      <c r="L14" s="289">
        <v>0.51262590240656269</v>
      </c>
      <c r="M14" s="289">
        <v>0.63569180251351787</v>
      </c>
      <c r="N14" s="289">
        <v>1.7868534389982784</v>
      </c>
      <c r="O14" s="289">
        <v>1.1942470046427134</v>
      </c>
      <c r="P14" s="289">
        <v>86.365624712846781</v>
      </c>
      <c r="Q14" s="289">
        <v>0.2285124556708503</v>
      </c>
      <c r="R14" s="289">
        <v>9.1941272702593835E-2</v>
      </c>
      <c r="S14" s="289">
        <v>0.34722760496667621</v>
      </c>
      <c r="T14" s="289">
        <v>8.3944099631210578E-2</v>
      </c>
      <c r="U14" s="289">
        <v>0.85588347947873711</v>
      </c>
      <c r="V14" s="289">
        <v>0.33352809531733701</v>
      </c>
      <c r="W14" s="289">
        <v>0.23221213562719145</v>
      </c>
      <c r="X14" s="289">
        <v>0.61495280950739994</v>
      </c>
      <c r="Y14" s="289">
        <v>5.1764504856071196E-2</v>
      </c>
      <c r="Z14" s="289">
        <v>0.13215629869823817</v>
      </c>
      <c r="AA14" s="289">
        <v>0</v>
      </c>
      <c r="AB14" s="290">
        <v>43527981.311999999</v>
      </c>
      <c r="AC14" s="192"/>
      <c r="AD14" s="192"/>
    </row>
    <row r="15" spans="1:30" s="24" customFormat="1" ht="20.100000000000001" customHeight="1">
      <c r="A15" s="288" t="s">
        <v>35</v>
      </c>
      <c r="B15" s="289">
        <v>0</v>
      </c>
      <c r="C15" s="289">
        <v>0</v>
      </c>
      <c r="D15" s="289">
        <v>0</v>
      </c>
      <c r="E15" s="289">
        <v>0</v>
      </c>
      <c r="F15" s="289">
        <v>0</v>
      </c>
      <c r="G15" s="289">
        <v>0</v>
      </c>
      <c r="H15" s="289">
        <v>0</v>
      </c>
      <c r="I15" s="289">
        <v>0</v>
      </c>
      <c r="J15" s="289">
        <v>0</v>
      </c>
      <c r="K15" s="289">
        <v>0</v>
      </c>
      <c r="L15" s="289">
        <v>0</v>
      </c>
      <c r="M15" s="289">
        <v>0</v>
      </c>
      <c r="N15" s="289">
        <v>0</v>
      </c>
      <c r="O15" s="289">
        <v>0</v>
      </c>
      <c r="P15" s="289">
        <v>100</v>
      </c>
      <c r="Q15" s="289">
        <v>0</v>
      </c>
      <c r="R15" s="289">
        <v>0</v>
      </c>
      <c r="S15" s="289">
        <v>0</v>
      </c>
      <c r="T15" s="289">
        <v>0</v>
      </c>
      <c r="U15" s="289">
        <v>0</v>
      </c>
      <c r="V15" s="289">
        <v>0</v>
      </c>
      <c r="W15" s="289">
        <v>0</v>
      </c>
      <c r="X15" s="289">
        <v>0</v>
      </c>
      <c r="Y15" s="289">
        <v>0</v>
      </c>
      <c r="Z15" s="289">
        <v>0</v>
      </c>
      <c r="AA15" s="289">
        <v>0</v>
      </c>
      <c r="AB15" s="290">
        <v>5548829.5880000005</v>
      </c>
      <c r="AC15" s="192"/>
      <c r="AD15" s="192"/>
    </row>
    <row r="16" spans="1:30" s="24" customFormat="1" ht="20.100000000000001" customHeight="1">
      <c r="A16" s="288" t="s">
        <v>36</v>
      </c>
      <c r="B16" s="289">
        <v>0</v>
      </c>
      <c r="C16" s="289">
        <v>0.60734814702718343</v>
      </c>
      <c r="D16" s="289">
        <v>0.47542962170212144</v>
      </c>
      <c r="E16" s="289">
        <v>2.5440340088983247</v>
      </c>
      <c r="F16" s="289">
        <v>0.45777847929578108</v>
      </c>
      <c r="G16" s="289">
        <v>0.45308812493139816</v>
      </c>
      <c r="H16" s="289">
        <v>0.75757663238670503</v>
      </c>
      <c r="I16" s="289">
        <v>1.2192671544884151</v>
      </c>
      <c r="J16" s="289">
        <v>0</v>
      </c>
      <c r="K16" s="289">
        <v>0.13136750780124548</v>
      </c>
      <c r="L16" s="289">
        <v>1.4419101908901901</v>
      </c>
      <c r="M16" s="289">
        <v>0.7251972608286259</v>
      </c>
      <c r="N16" s="289">
        <v>2.7510982538753552</v>
      </c>
      <c r="O16" s="289">
        <v>0.68623346223062653</v>
      </c>
      <c r="P16" s="289">
        <v>83.673532273438795</v>
      </c>
      <c r="Q16" s="289">
        <v>0.35398692061245274</v>
      </c>
      <c r="R16" s="289">
        <v>0.1694175621740252</v>
      </c>
      <c r="S16" s="289">
        <v>0.43347567332385206</v>
      </c>
      <c r="T16" s="289">
        <v>9.4587791936655854E-2</v>
      </c>
      <c r="U16" s="289">
        <v>1.2369509793342788</v>
      </c>
      <c r="V16" s="289">
        <v>0.5620026996289057</v>
      </c>
      <c r="W16" s="289">
        <v>0.2959936229012044</v>
      </c>
      <c r="X16" s="289">
        <v>0.64801236235568194</v>
      </c>
      <c r="Y16" s="289">
        <v>7.6944038965653036E-2</v>
      </c>
      <c r="Z16" s="289">
        <v>0.20476723097252064</v>
      </c>
      <c r="AA16" s="289">
        <v>0</v>
      </c>
      <c r="AB16" s="290">
        <v>50436871.421999998</v>
      </c>
      <c r="AC16" s="192"/>
      <c r="AD16" s="192"/>
    </row>
    <row r="17" spans="1:30" s="24" customFormat="1" ht="20.100000000000001" customHeight="1">
      <c r="A17" s="288" t="s">
        <v>37</v>
      </c>
      <c r="B17" s="289">
        <v>0.13539496161557496</v>
      </c>
      <c r="C17" s="289">
        <v>1.9897054160887404</v>
      </c>
      <c r="D17" s="289">
        <v>0.14438049605964551</v>
      </c>
      <c r="E17" s="289">
        <v>1.9318145043373061</v>
      </c>
      <c r="F17" s="289">
        <v>0.20481666541527768</v>
      </c>
      <c r="G17" s="289">
        <v>0.80875211132799807</v>
      </c>
      <c r="H17" s="289">
        <v>1.5884614147594536</v>
      </c>
      <c r="I17" s="289">
        <v>0.79826081790217573</v>
      </c>
      <c r="J17" s="289">
        <v>2.9086206601245113E-2</v>
      </c>
      <c r="K17" s="289">
        <v>0.32427405736972198</v>
      </c>
      <c r="L17" s="289">
        <v>0.52691800136463773</v>
      </c>
      <c r="M17" s="289">
        <v>1.6030364527734562</v>
      </c>
      <c r="N17" s="289">
        <v>1.8270493443132192</v>
      </c>
      <c r="O17" s="289">
        <v>0.69319069636040287</v>
      </c>
      <c r="P17" s="289">
        <v>84.60192055608124</v>
      </c>
      <c r="Q17" s="289">
        <v>8.188173699438131E-2</v>
      </c>
      <c r="R17" s="289">
        <v>9.2707904732125063E-2</v>
      </c>
      <c r="S17" s="289">
        <v>0.17977610618885617</v>
      </c>
      <c r="T17" s="289">
        <v>0.13589324375654938</v>
      </c>
      <c r="U17" s="289">
        <v>0.69138115611998741</v>
      </c>
      <c r="V17" s="289">
        <v>0.80952951505347515</v>
      </c>
      <c r="W17" s="289">
        <v>0.30041017769144468</v>
      </c>
      <c r="X17" s="289">
        <v>0.27045520370729692</v>
      </c>
      <c r="Y17" s="289">
        <v>8.7092590251772406E-2</v>
      </c>
      <c r="Z17" s="289">
        <v>0.14381066313401211</v>
      </c>
      <c r="AA17" s="289">
        <v>0</v>
      </c>
      <c r="AB17" s="290">
        <v>10336714.035</v>
      </c>
      <c r="AC17" s="192"/>
      <c r="AD17" s="192"/>
    </row>
    <row r="18" spans="1:30" s="24" customFormat="1" ht="20.100000000000001" customHeight="1">
      <c r="A18" s="288" t="s">
        <v>38</v>
      </c>
      <c r="B18" s="289">
        <v>0</v>
      </c>
      <c r="C18" s="289">
        <v>0</v>
      </c>
      <c r="D18" s="289">
        <v>0</v>
      </c>
      <c r="E18" s="289">
        <v>1.8893150410911632</v>
      </c>
      <c r="F18" s="289">
        <v>0</v>
      </c>
      <c r="G18" s="289">
        <v>0</v>
      </c>
      <c r="H18" s="289">
        <v>0</v>
      </c>
      <c r="I18" s="289">
        <v>0</v>
      </c>
      <c r="J18" s="289">
        <v>0</v>
      </c>
      <c r="K18" s="289">
        <v>0</v>
      </c>
      <c r="L18" s="289">
        <v>0</v>
      </c>
      <c r="M18" s="289">
        <v>0</v>
      </c>
      <c r="N18" s="289">
        <v>1.8728071829464596</v>
      </c>
      <c r="O18" s="289">
        <v>1.3472736247178625</v>
      </c>
      <c r="P18" s="289">
        <v>93.973662665835093</v>
      </c>
      <c r="Q18" s="289">
        <v>0</v>
      </c>
      <c r="R18" s="289">
        <v>0</v>
      </c>
      <c r="S18" s="289">
        <v>0</v>
      </c>
      <c r="T18" s="289">
        <v>0</v>
      </c>
      <c r="U18" s="289">
        <v>0.91694148540942355</v>
      </c>
      <c r="V18" s="289">
        <v>0</v>
      </c>
      <c r="W18" s="289">
        <v>0</v>
      </c>
      <c r="X18" s="289">
        <v>0</v>
      </c>
      <c r="Y18" s="289">
        <v>0</v>
      </c>
      <c r="Z18" s="289">
        <v>0</v>
      </c>
      <c r="AA18" s="289">
        <v>0</v>
      </c>
      <c r="AB18" s="290">
        <v>4222631.3909999998</v>
      </c>
      <c r="AC18" s="192"/>
      <c r="AD18" s="192"/>
    </row>
    <row r="19" spans="1:30" s="24" customFormat="1" ht="20.100000000000001" customHeight="1">
      <c r="A19" s="26" t="s">
        <v>39</v>
      </c>
      <c r="B19" s="289">
        <v>0</v>
      </c>
      <c r="C19" s="289">
        <v>0.65952033774468322</v>
      </c>
      <c r="D19" s="289">
        <v>0</v>
      </c>
      <c r="E19" s="289">
        <v>2.852340946809329</v>
      </c>
      <c r="F19" s="289">
        <v>0</v>
      </c>
      <c r="G19" s="289">
        <v>0.67830653559139764</v>
      </c>
      <c r="H19" s="289">
        <v>3.5179629974135893</v>
      </c>
      <c r="I19" s="289">
        <v>0.21750170450025441</v>
      </c>
      <c r="J19" s="289">
        <v>0</v>
      </c>
      <c r="K19" s="289">
        <v>0.10615204524453219</v>
      </c>
      <c r="L19" s="289">
        <v>0.48477334393549726</v>
      </c>
      <c r="M19" s="289">
        <v>0.31297212418874176</v>
      </c>
      <c r="N19" s="289">
        <v>2.2154083932213147</v>
      </c>
      <c r="O19" s="289">
        <v>1.1559602431581153</v>
      </c>
      <c r="P19" s="289">
        <v>86.601205498099347</v>
      </c>
      <c r="Q19" s="289">
        <v>0.12483566684801302</v>
      </c>
      <c r="R19" s="289">
        <v>0</v>
      </c>
      <c r="S19" s="289">
        <v>0</v>
      </c>
      <c r="T19" s="289">
        <v>0</v>
      </c>
      <c r="U19" s="289">
        <v>0.71724715849286746</v>
      </c>
      <c r="V19" s="289">
        <v>0</v>
      </c>
      <c r="W19" s="289">
        <v>0</v>
      </c>
      <c r="X19" s="289">
        <v>0.15727589916726964</v>
      </c>
      <c r="Y19" s="289">
        <v>0</v>
      </c>
      <c r="Z19" s="289">
        <v>0.19853710558505244</v>
      </c>
      <c r="AA19" s="289">
        <v>0</v>
      </c>
      <c r="AB19" s="290">
        <v>3431593.7969999998</v>
      </c>
      <c r="AC19" s="192"/>
      <c r="AD19" s="192"/>
    </row>
    <row r="20" spans="1:30" s="24" customFormat="1" ht="20.100000000000001" customHeight="1">
      <c r="A20" s="26" t="s">
        <v>115</v>
      </c>
      <c r="B20" s="289">
        <v>0</v>
      </c>
      <c r="C20" s="289">
        <v>0</v>
      </c>
      <c r="D20" s="289">
        <v>0</v>
      </c>
      <c r="E20" s="289">
        <v>0</v>
      </c>
      <c r="F20" s="289">
        <v>0</v>
      </c>
      <c r="G20" s="289">
        <v>0</v>
      </c>
      <c r="H20" s="289">
        <v>0</v>
      </c>
      <c r="I20" s="289">
        <v>0</v>
      </c>
      <c r="J20" s="289">
        <v>0</v>
      </c>
      <c r="K20" s="289">
        <v>0</v>
      </c>
      <c r="L20" s="289">
        <v>0</v>
      </c>
      <c r="M20" s="289">
        <v>0</v>
      </c>
      <c r="N20" s="289">
        <v>0</v>
      </c>
      <c r="O20" s="289">
        <v>0</v>
      </c>
      <c r="P20" s="289">
        <v>100</v>
      </c>
      <c r="Q20" s="289">
        <v>0</v>
      </c>
      <c r="R20" s="289">
        <v>0</v>
      </c>
      <c r="S20" s="289">
        <v>0</v>
      </c>
      <c r="T20" s="289">
        <v>0</v>
      </c>
      <c r="U20" s="289">
        <v>0</v>
      </c>
      <c r="V20" s="289">
        <v>0</v>
      </c>
      <c r="W20" s="289">
        <v>0</v>
      </c>
      <c r="X20" s="289">
        <v>0</v>
      </c>
      <c r="Y20" s="289">
        <v>0</v>
      </c>
      <c r="Z20" s="289">
        <v>0</v>
      </c>
      <c r="AA20" s="289">
        <v>0</v>
      </c>
      <c r="AB20" s="290">
        <v>6438179.7079999996</v>
      </c>
      <c r="AC20" s="192"/>
      <c r="AD20" s="192"/>
    </row>
    <row r="21" spans="1:30" s="24" customFormat="1" ht="20.100000000000001" customHeight="1">
      <c r="A21" s="26" t="s">
        <v>150</v>
      </c>
      <c r="B21" s="289">
        <v>0</v>
      </c>
      <c r="C21" s="289">
        <v>0.80003193278742712</v>
      </c>
      <c r="D21" s="289">
        <v>0</v>
      </c>
      <c r="E21" s="289">
        <v>3.8150886545934717</v>
      </c>
      <c r="F21" s="289">
        <v>0</v>
      </c>
      <c r="G21" s="289">
        <v>1.0668623509451201</v>
      </c>
      <c r="H21" s="289">
        <v>2.1528431953206453</v>
      </c>
      <c r="I21" s="289">
        <v>0</v>
      </c>
      <c r="J21" s="289">
        <v>0</v>
      </c>
      <c r="K21" s="289">
        <v>0</v>
      </c>
      <c r="L21" s="289">
        <v>0.51540616519031868</v>
      </c>
      <c r="M21" s="289">
        <v>0.64027189142160801</v>
      </c>
      <c r="N21" s="289">
        <v>2.7301013583564466</v>
      </c>
      <c r="O21" s="289">
        <v>1.3119816186111339</v>
      </c>
      <c r="P21" s="289">
        <v>85.500616003193159</v>
      </c>
      <c r="Q21" s="289">
        <v>3.7103373502216049E-2</v>
      </c>
      <c r="R21" s="289">
        <v>0</v>
      </c>
      <c r="S21" s="289">
        <v>0</v>
      </c>
      <c r="T21" s="289">
        <v>0</v>
      </c>
      <c r="U21" s="289">
        <v>0.75180226318513266</v>
      </c>
      <c r="V21" s="289">
        <v>0.39327450015381249</v>
      </c>
      <c r="W21" s="289">
        <v>0</v>
      </c>
      <c r="X21" s="289">
        <v>0</v>
      </c>
      <c r="Y21" s="289">
        <v>0</v>
      </c>
      <c r="Z21" s="289">
        <v>0.28461669273951357</v>
      </c>
      <c r="AA21" s="289">
        <v>0</v>
      </c>
      <c r="AB21" s="290">
        <v>1344373.713</v>
      </c>
      <c r="AC21" s="192"/>
      <c r="AD21" s="192"/>
    </row>
    <row r="22" spans="1:30" s="24" customFormat="1" ht="20.100000000000001" customHeight="1">
      <c r="A22" s="27" t="s">
        <v>42</v>
      </c>
      <c r="B22" s="289">
        <v>0</v>
      </c>
      <c r="C22" s="289">
        <v>1.0098496898010294</v>
      </c>
      <c r="D22" s="289">
        <v>0</v>
      </c>
      <c r="E22" s="289">
        <v>2.730236780868724</v>
      </c>
      <c r="F22" s="289">
        <v>0</v>
      </c>
      <c r="G22" s="289">
        <v>0.72111418645100278</v>
      </c>
      <c r="H22" s="289">
        <v>0.43817864970354142</v>
      </c>
      <c r="I22" s="289">
        <v>0.57028622949886354</v>
      </c>
      <c r="J22" s="289">
        <v>0</v>
      </c>
      <c r="K22" s="289">
        <v>0.24250463284176677</v>
      </c>
      <c r="L22" s="289">
        <v>1.18539178819284</v>
      </c>
      <c r="M22" s="289">
        <v>0.13008282791170939</v>
      </c>
      <c r="N22" s="289">
        <v>2.1069222995380432</v>
      </c>
      <c r="O22" s="289">
        <v>0.47412258374538363</v>
      </c>
      <c r="P22" s="289">
        <v>89.338514557038451</v>
      </c>
      <c r="Q22" s="289">
        <v>8.3930952649351936E-2</v>
      </c>
      <c r="R22" s="289">
        <v>0</v>
      </c>
      <c r="S22" s="289">
        <v>0</v>
      </c>
      <c r="T22" s="289">
        <v>0</v>
      </c>
      <c r="U22" s="289">
        <v>0.36732410327080411</v>
      </c>
      <c r="V22" s="289">
        <v>0.27661292483109629</v>
      </c>
      <c r="W22" s="289">
        <v>0.11763968030145223</v>
      </c>
      <c r="X22" s="289">
        <v>0.10291554496575965</v>
      </c>
      <c r="Y22" s="289">
        <v>0</v>
      </c>
      <c r="Z22" s="289">
        <v>0.104372568390184</v>
      </c>
      <c r="AA22" s="289">
        <v>0</v>
      </c>
      <c r="AB22" s="290">
        <v>1002591.98</v>
      </c>
      <c r="AC22" s="192"/>
      <c r="AD22" s="192"/>
    </row>
    <row r="23" spans="1:30" s="24" customFormat="1" ht="20.100000000000001" customHeight="1">
      <c r="A23" s="26" t="s">
        <v>43</v>
      </c>
      <c r="B23" s="289">
        <v>0</v>
      </c>
      <c r="C23" s="289">
        <v>0</v>
      </c>
      <c r="D23" s="289">
        <v>0</v>
      </c>
      <c r="E23" s="289">
        <v>0</v>
      </c>
      <c r="F23" s="289">
        <v>0</v>
      </c>
      <c r="G23" s="289">
        <v>0</v>
      </c>
      <c r="H23" s="289">
        <v>0</v>
      </c>
      <c r="I23" s="289">
        <v>0</v>
      </c>
      <c r="J23" s="289">
        <v>0</v>
      </c>
      <c r="K23" s="289">
        <v>0</v>
      </c>
      <c r="L23" s="289">
        <v>0</v>
      </c>
      <c r="M23" s="289">
        <v>0</v>
      </c>
      <c r="N23" s="289">
        <v>0</v>
      </c>
      <c r="O23" s="289">
        <v>0</v>
      </c>
      <c r="P23" s="289">
        <v>100</v>
      </c>
      <c r="Q23" s="289">
        <v>0</v>
      </c>
      <c r="R23" s="289">
        <v>0</v>
      </c>
      <c r="S23" s="289">
        <v>0</v>
      </c>
      <c r="T23" s="289">
        <v>0</v>
      </c>
      <c r="U23" s="289">
        <v>0</v>
      </c>
      <c r="V23" s="289">
        <v>0</v>
      </c>
      <c r="W23" s="289">
        <v>0</v>
      </c>
      <c r="X23" s="289">
        <v>0</v>
      </c>
      <c r="Y23" s="289">
        <v>0</v>
      </c>
      <c r="Z23" s="289">
        <v>0</v>
      </c>
      <c r="AA23" s="289">
        <v>0</v>
      </c>
      <c r="AB23" s="290">
        <v>2741404.145</v>
      </c>
      <c r="AC23" s="192"/>
      <c r="AD23" s="192"/>
    </row>
    <row r="24" spans="1:30" s="24" customFormat="1" ht="20.100000000000001" customHeight="1">
      <c r="A24" s="26" t="s">
        <v>44</v>
      </c>
      <c r="B24" s="289">
        <v>0</v>
      </c>
      <c r="C24" s="289">
        <v>0</v>
      </c>
      <c r="D24" s="289">
        <v>0</v>
      </c>
      <c r="E24" s="289">
        <v>0</v>
      </c>
      <c r="F24" s="289">
        <v>0</v>
      </c>
      <c r="G24" s="289">
        <v>0</v>
      </c>
      <c r="H24" s="289">
        <v>0</v>
      </c>
      <c r="I24" s="289">
        <v>0</v>
      </c>
      <c r="J24" s="289">
        <v>0</v>
      </c>
      <c r="K24" s="289">
        <v>0</v>
      </c>
      <c r="L24" s="289">
        <v>0</v>
      </c>
      <c r="M24" s="289">
        <v>0</v>
      </c>
      <c r="N24" s="289">
        <v>0</v>
      </c>
      <c r="O24" s="289">
        <v>0</v>
      </c>
      <c r="P24" s="289">
        <v>100</v>
      </c>
      <c r="Q24" s="289">
        <v>0</v>
      </c>
      <c r="R24" s="289">
        <v>0</v>
      </c>
      <c r="S24" s="289">
        <v>0</v>
      </c>
      <c r="T24" s="289">
        <v>0</v>
      </c>
      <c r="U24" s="289">
        <v>0</v>
      </c>
      <c r="V24" s="289">
        <v>0</v>
      </c>
      <c r="W24" s="289">
        <v>0</v>
      </c>
      <c r="X24" s="289">
        <v>0</v>
      </c>
      <c r="Y24" s="289">
        <v>0</v>
      </c>
      <c r="Z24" s="289">
        <v>0</v>
      </c>
      <c r="AA24" s="289">
        <v>0</v>
      </c>
      <c r="AB24" s="290">
        <v>1675574.8370000001</v>
      </c>
      <c r="AC24" s="192"/>
      <c r="AD24" s="192"/>
    </row>
    <row r="25" spans="1:30" s="24" customFormat="1" ht="20.100000000000001" customHeight="1">
      <c r="A25" s="26" t="s">
        <v>45</v>
      </c>
      <c r="B25" s="289">
        <v>0</v>
      </c>
      <c r="C25" s="289">
        <v>0</v>
      </c>
      <c r="D25" s="289">
        <v>0</v>
      </c>
      <c r="E25" s="289">
        <v>0</v>
      </c>
      <c r="F25" s="289">
        <v>0</v>
      </c>
      <c r="G25" s="289">
        <v>0</v>
      </c>
      <c r="H25" s="289">
        <v>0</v>
      </c>
      <c r="I25" s="289">
        <v>0</v>
      </c>
      <c r="J25" s="289">
        <v>0</v>
      </c>
      <c r="K25" s="289">
        <v>0</v>
      </c>
      <c r="L25" s="289">
        <v>0</v>
      </c>
      <c r="M25" s="289">
        <v>0</v>
      </c>
      <c r="N25" s="289">
        <v>0</v>
      </c>
      <c r="O25" s="289">
        <v>0</v>
      </c>
      <c r="P25" s="289">
        <v>100</v>
      </c>
      <c r="Q25" s="289">
        <v>0</v>
      </c>
      <c r="R25" s="289">
        <v>0</v>
      </c>
      <c r="S25" s="289">
        <v>0</v>
      </c>
      <c r="T25" s="289">
        <v>0</v>
      </c>
      <c r="U25" s="289">
        <v>0</v>
      </c>
      <c r="V25" s="289">
        <v>0</v>
      </c>
      <c r="W25" s="289">
        <v>0</v>
      </c>
      <c r="X25" s="289">
        <v>0</v>
      </c>
      <c r="Y25" s="289">
        <v>0</v>
      </c>
      <c r="Z25" s="289">
        <v>0</v>
      </c>
      <c r="AA25" s="289">
        <v>0</v>
      </c>
      <c r="AB25" s="290">
        <v>1152260.3659999999</v>
      </c>
      <c r="AC25" s="192"/>
      <c r="AD25" s="192"/>
    </row>
    <row r="26" spans="1:30" s="19" customFormat="1" ht="27.75" customHeight="1" thickBot="1">
      <c r="A26" s="68" t="s">
        <v>46</v>
      </c>
      <c r="B26" s="296">
        <v>8.5655024323397499E-2</v>
      </c>
      <c r="C26" s="296">
        <v>0.86438768171823011</v>
      </c>
      <c r="D26" s="296">
        <v>0.25580994806506663</v>
      </c>
      <c r="E26" s="296">
        <v>2.8436781341678801</v>
      </c>
      <c r="F26" s="296">
        <v>0.20923779632359132</v>
      </c>
      <c r="G26" s="296">
        <v>0.62698841999783006</v>
      </c>
      <c r="H26" s="296">
        <v>2.7110997220868387</v>
      </c>
      <c r="I26" s="296">
        <v>1.1598155944155086</v>
      </c>
      <c r="J26" s="296">
        <v>3.5981740462426109E-2</v>
      </c>
      <c r="K26" s="296">
        <v>0.29115455974594712</v>
      </c>
      <c r="L26" s="296">
        <v>1.0570543522466134</v>
      </c>
      <c r="M26" s="296">
        <v>0.99062291222283527</v>
      </c>
      <c r="N26" s="296">
        <v>2.3461821344520235</v>
      </c>
      <c r="O26" s="296">
        <v>0.96413580705079238</v>
      </c>
      <c r="P26" s="296">
        <v>81.39077035722579</v>
      </c>
      <c r="Q26" s="296">
        <v>0.30050455596161341</v>
      </c>
      <c r="R26" s="296">
        <v>0.1191775204586332</v>
      </c>
      <c r="S26" s="296">
        <v>0.33040068617428731</v>
      </c>
      <c r="T26" s="296">
        <v>0.17236524428378502</v>
      </c>
      <c r="U26" s="296">
        <v>1.0757456459641779</v>
      </c>
      <c r="V26" s="296">
        <v>0.50227054053457276</v>
      </c>
      <c r="W26" s="296">
        <v>0.39966301565795576</v>
      </c>
      <c r="X26" s="296">
        <v>0.47235674071379929</v>
      </c>
      <c r="Y26" s="296">
        <v>7.8136382579176406E-2</v>
      </c>
      <c r="Z26" s="296">
        <v>0.2907209030848969</v>
      </c>
      <c r="AA26" s="296">
        <v>0.42608458008233502</v>
      </c>
      <c r="AB26" s="297">
        <v>361524713.16900003</v>
      </c>
      <c r="AC26" s="310"/>
      <c r="AD26" s="192"/>
    </row>
    <row r="27" spans="1:30" ht="9" customHeight="1">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311"/>
      <c r="AD27" s="192"/>
    </row>
    <row r="28" spans="1:30" s="73" customFormat="1" ht="10.199999999999999">
      <c r="A28" s="30" t="s">
        <v>176</v>
      </c>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311"/>
      <c r="AD28" s="192"/>
    </row>
    <row r="29" spans="1:30" ht="13.5" customHeight="1">
      <c r="A29" s="162"/>
      <c r="B29" s="312"/>
      <c r="C29" s="312"/>
      <c r="D29" s="312"/>
      <c r="E29" s="312"/>
      <c r="F29" s="312"/>
      <c r="G29" s="312"/>
      <c r="H29" s="312"/>
      <c r="I29" s="312"/>
      <c r="J29" s="312"/>
      <c r="K29" s="312"/>
      <c r="L29" s="312"/>
      <c r="M29" s="18"/>
      <c r="N29" s="18"/>
      <c r="O29" s="18"/>
      <c r="P29" s="18"/>
      <c r="Q29" s="18"/>
      <c r="R29" s="18"/>
      <c r="S29" s="18"/>
      <c r="T29" s="18"/>
      <c r="U29" s="18"/>
      <c r="V29" s="18"/>
      <c r="W29" s="18"/>
      <c r="X29" s="18"/>
      <c r="Y29" s="18"/>
      <c r="Z29" s="18"/>
      <c r="AA29" s="18"/>
      <c r="AB29" s="18"/>
      <c r="AC29" s="35"/>
    </row>
    <row r="30" spans="1:30">
      <c r="A30" s="18"/>
      <c r="B30" s="24"/>
      <c r="C30" s="24"/>
      <c r="D30" s="24"/>
      <c r="E30" s="24"/>
      <c r="F30" s="35"/>
      <c r="G30" s="35"/>
      <c r="H30" s="35"/>
      <c r="I30" s="35"/>
      <c r="J30" s="35"/>
      <c r="K30" s="35"/>
      <c r="L30" s="35"/>
      <c r="M30" s="35"/>
      <c r="N30" s="35"/>
      <c r="O30" s="35"/>
      <c r="P30" s="35"/>
      <c r="Q30" s="35"/>
      <c r="R30" s="35"/>
      <c r="S30" s="35"/>
      <c r="T30" s="35"/>
      <c r="U30" s="35"/>
      <c r="V30" s="35"/>
      <c r="W30" s="35"/>
      <c r="X30" s="35"/>
      <c r="Y30" s="35"/>
      <c r="Z30" s="35"/>
      <c r="AA30" s="35"/>
      <c r="AB30" s="35"/>
      <c r="AC30" s="35"/>
    </row>
    <row r="31" spans="1:30">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row>
    <row r="32" spans="1:30">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row>
    <row r="33" spans="1:29">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row>
    <row r="34" spans="1:29">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row>
    <row r="35" spans="1:29">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row>
    <row r="36" spans="1:29">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row>
    <row r="37" spans="1:29">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row>
    <row r="38" spans="1:29">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row>
    <row r="39" spans="1:29">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row>
  </sheetData>
  <hyperlinks>
    <hyperlink ref="A1" location="Índice!A1" display="Volver al Índice" xr:uid="{9016B01E-A012-458B-932A-8A654FC70EB4}"/>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D8BED-CF01-447B-AA45-0652A1B60184}">
  <dimension ref="A1:X32"/>
  <sheetViews>
    <sheetView showGridLines="0" zoomScaleNormal="100" workbookViewId="0"/>
  </sheetViews>
  <sheetFormatPr baseColWidth="10" defaultRowHeight="13.2"/>
  <cols>
    <col min="1" max="1" width="20.88671875" style="7" customWidth="1"/>
    <col min="2" max="16" width="11.44140625" style="7" customWidth="1"/>
    <col min="17" max="16384" width="11.5546875" style="7"/>
  </cols>
  <sheetData>
    <row r="1" spans="1:16" s="376" customFormat="1" ht="20.100000000000001" customHeight="1">
      <c r="A1" s="1485" t="s">
        <v>1229</v>
      </c>
      <c r="B1" s="1"/>
      <c r="C1" s="1"/>
      <c r="D1" s="1"/>
      <c r="E1" s="1"/>
      <c r="F1" s="1"/>
      <c r="G1" s="1"/>
      <c r="H1" s="1"/>
      <c r="I1" s="1"/>
      <c r="J1" s="1"/>
      <c r="K1" s="375"/>
      <c r="L1" s="375"/>
      <c r="M1" s="375"/>
    </row>
    <row r="2" spans="1:16" s="172" customFormat="1" ht="30" customHeight="1">
      <c r="A2" s="40" t="s">
        <v>473</v>
      </c>
      <c r="B2" s="40"/>
      <c r="C2" s="40"/>
      <c r="D2" s="40"/>
      <c r="E2" s="40"/>
      <c r="F2" s="40"/>
      <c r="G2" s="40"/>
      <c r="H2" s="40"/>
      <c r="I2" s="40"/>
      <c r="J2" s="40"/>
      <c r="K2" s="40"/>
      <c r="L2" s="40"/>
      <c r="M2" s="40"/>
      <c r="N2" s="40"/>
      <c r="O2" s="40"/>
      <c r="P2" s="40"/>
    </row>
    <row r="3" spans="1:16" s="376" customFormat="1" ht="23.25" customHeight="1">
      <c r="A3" s="377">
        <v>45535</v>
      </c>
      <c r="B3" s="377"/>
      <c r="C3" s="377"/>
      <c r="D3" s="377"/>
      <c r="E3" s="377"/>
      <c r="F3" s="377"/>
      <c r="G3" s="377"/>
      <c r="H3" s="377"/>
      <c r="I3" s="377"/>
      <c r="J3" s="377"/>
      <c r="K3" s="377"/>
      <c r="L3" s="377"/>
      <c r="M3" s="377"/>
      <c r="N3" s="377"/>
      <c r="O3" s="377"/>
      <c r="P3" s="377"/>
    </row>
    <row r="4" spans="1:16" s="376" customFormat="1" ht="23.25" customHeight="1">
      <c r="A4" s="378" t="s">
        <v>122</v>
      </c>
      <c r="B4" s="378"/>
      <c r="C4" s="378"/>
      <c r="D4" s="378"/>
      <c r="E4" s="378"/>
      <c r="F4" s="378"/>
      <c r="G4" s="378"/>
      <c r="H4" s="378"/>
      <c r="I4" s="378"/>
      <c r="J4" s="378"/>
      <c r="K4" s="378"/>
      <c r="L4" s="378"/>
      <c r="M4" s="378"/>
      <c r="N4" s="378"/>
      <c r="O4" s="378"/>
      <c r="P4" s="378"/>
    </row>
    <row r="5" spans="1:16" s="382" customFormat="1" ht="16.5" customHeight="1" thickBot="1">
      <c r="A5" s="379"/>
      <c r="B5" s="380"/>
      <c r="C5" s="380"/>
      <c r="D5" s="380"/>
      <c r="E5" s="380"/>
      <c r="F5" s="380"/>
      <c r="G5" s="380"/>
      <c r="H5" s="380"/>
      <c r="I5" s="380"/>
      <c r="J5" s="380"/>
      <c r="K5" s="380"/>
      <c r="L5" s="380"/>
      <c r="M5" s="380"/>
      <c r="N5" s="381"/>
      <c r="O5" s="381"/>
      <c r="P5" s="381"/>
    </row>
    <row r="6" spans="1:16" s="13" customFormat="1" ht="24.75" customHeight="1">
      <c r="A6" s="175" t="s">
        <v>1</v>
      </c>
      <c r="B6" s="383" t="s">
        <v>138</v>
      </c>
      <c r="C6" s="383"/>
      <c r="D6" s="383"/>
      <c r="E6" s="383" t="s">
        <v>474</v>
      </c>
      <c r="F6" s="383"/>
      <c r="G6" s="383"/>
      <c r="H6" s="383" t="s">
        <v>142</v>
      </c>
      <c r="I6" s="383"/>
      <c r="J6" s="383"/>
      <c r="K6" s="383" t="s">
        <v>475</v>
      </c>
      <c r="L6" s="383"/>
      <c r="M6" s="383"/>
      <c r="N6" s="383" t="s">
        <v>151</v>
      </c>
      <c r="O6" s="383"/>
      <c r="P6" s="383"/>
    </row>
    <row r="7" spans="1:16" s="13" customFormat="1" ht="42" customHeight="1">
      <c r="A7" s="384"/>
      <c r="B7" s="385" t="s">
        <v>476</v>
      </c>
      <c r="C7" s="385" t="s">
        <v>477</v>
      </c>
      <c r="D7" s="385" t="s">
        <v>478</v>
      </c>
      <c r="E7" s="385" t="s">
        <v>476</v>
      </c>
      <c r="F7" s="385" t="s">
        <v>477</v>
      </c>
      <c r="G7" s="385" t="s">
        <v>478</v>
      </c>
      <c r="H7" s="385" t="s">
        <v>476</v>
      </c>
      <c r="I7" s="385" t="s">
        <v>477</v>
      </c>
      <c r="J7" s="385" t="s">
        <v>478</v>
      </c>
      <c r="K7" s="385" t="s">
        <v>476</v>
      </c>
      <c r="L7" s="385" t="s">
        <v>477</v>
      </c>
      <c r="M7" s="385" t="s">
        <v>478</v>
      </c>
      <c r="N7" s="385" t="s">
        <v>476</v>
      </c>
      <c r="O7" s="385" t="s">
        <v>477</v>
      </c>
      <c r="P7" s="385" t="s">
        <v>478</v>
      </c>
    </row>
    <row r="8" spans="1:16" s="36" customFormat="1" ht="9.75" customHeight="1">
      <c r="A8" s="386"/>
      <c r="B8" s="386"/>
      <c r="C8" s="386"/>
      <c r="D8" s="386"/>
      <c r="E8" s="386"/>
      <c r="F8" s="386"/>
      <c r="G8" s="386"/>
      <c r="H8" s="386"/>
      <c r="I8" s="386"/>
      <c r="J8" s="386"/>
      <c r="K8" s="386"/>
      <c r="L8" s="386"/>
      <c r="M8" s="386"/>
      <c r="N8" s="19"/>
      <c r="O8" s="19"/>
      <c r="P8" s="19"/>
    </row>
    <row r="9" spans="1:16" s="24" customFormat="1" ht="20.100000000000001" customHeight="1">
      <c r="A9" s="288" t="s">
        <v>29</v>
      </c>
      <c r="B9" s="387">
        <v>1449793.0460000001</v>
      </c>
      <c r="C9" s="387">
        <v>602807.23300000001</v>
      </c>
      <c r="D9" s="387">
        <v>21168428.026999999</v>
      </c>
      <c r="E9" s="387">
        <v>19961936.929000001</v>
      </c>
      <c r="F9" s="387">
        <v>345215.87300000002</v>
      </c>
      <c r="G9" s="387">
        <v>4439209.415</v>
      </c>
      <c r="H9" s="387">
        <v>12340763.17</v>
      </c>
      <c r="I9" s="387">
        <v>486947.049</v>
      </c>
      <c r="J9" s="388">
        <v>13880474.176999999</v>
      </c>
      <c r="K9" s="387">
        <v>1202018.298</v>
      </c>
      <c r="L9" s="387">
        <v>0</v>
      </c>
      <c r="M9" s="387">
        <v>0</v>
      </c>
      <c r="N9" s="389">
        <v>34954511.443000004</v>
      </c>
      <c r="O9" s="389">
        <v>1434970.155</v>
      </c>
      <c r="P9" s="389">
        <v>39488111.618999995</v>
      </c>
    </row>
    <row r="10" spans="1:16" s="24" customFormat="1" ht="20.100000000000001" customHeight="1">
      <c r="A10" s="288" t="s">
        <v>30</v>
      </c>
      <c r="B10" s="387">
        <v>4655.5349999999999</v>
      </c>
      <c r="C10" s="387">
        <v>0</v>
      </c>
      <c r="D10" s="387">
        <v>218311.014</v>
      </c>
      <c r="E10" s="387">
        <v>172901.68</v>
      </c>
      <c r="F10" s="387">
        <v>0</v>
      </c>
      <c r="G10" s="387">
        <v>30109.258999999998</v>
      </c>
      <c r="H10" s="387">
        <v>863386.49199999997</v>
      </c>
      <c r="I10" s="387">
        <v>0</v>
      </c>
      <c r="J10" s="388">
        <v>44391.525000000001</v>
      </c>
      <c r="K10" s="387">
        <v>143671.872</v>
      </c>
      <c r="L10" s="387">
        <v>0</v>
      </c>
      <c r="M10" s="387">
        <v>0</v>
      </c>
      <c r="N10" s="389">
        <v>1184615.5789999999</v>
      </c>
      <c r="O10" s="389">
        <v>0</v>
      </c>
      <c r="P10" s="389">
        <v>292811.79800000001</v>
      </c>
    </row>
    <row r="11" spans="1:16" s="24" customFormat="1" ht="20.100000000000001" customHeight="1">
      <c r="A11" s="288" t="s">
        <v>31</v>
      </c>
      <c r="B11" s="387">
        <v>4983752.7659999998</v>
      </c>
      <c r="C11" s="387">
        <v>4548505.352</v>
      </c>
      <c r="D11" s="387">
        <v>38094627.895000003</v>
      </c>
      <c r="E11" s="387">
        <v>47843883.476000004</v>
      </c>
      <c r="F11" s="387">
        <v>414094.25099999999</v>
      </c>
      <c r="G11" s="387">
        <v>1792045.2420000001</v>
      </c>
      <c r="H11" s="387">
        <v>10506596.51</v>
      </c>
      <c r="I11" s="387">
        <v>1711169.3130000001</v>
      </c>
      <c r="J11" s="388">
        <v>15426652.651000001</v>
      </c>
      <c r="K11" s="387">
        <v>2972488.699</v>
      </c>
      <c r="L11" s="387">
        <v>0</v>
      </c>
      <c r="M11" s="387">
        <v>0</v>
      </c>
      <c r="N11" s="389">
        <v>66306721.451000005</v>
      </c>
      <c r="O11" s="389">
        <v>6673768.9160000002</v>
      </c>
      <c r="P11" s="389">
        <v>55313325.788000003</v>
      </c>
    </row>
    <row r="12" spans="1:16" s="24" customFormat="1" ht="20.100000000000001" customHeight="1">
      <c r="A12" s="288" t="s">
        <v>32</v>
      </c>
      <c r="B12" s="387">
        <v>2257.4569999999999</v>
      </c>
      <c r="C12" s="387">
        <v>211.99700000000001</v>
      </c>
      <c r="D12" s="387">
        <v>627272.16500000004</v>
      </c>
      <c r="E12" s="387">
        <v>3694976.9389999998</v>
      </c>
      <c r="F12" s="387">
        <v>0</v>
      </c>
      <c r="G12" s="387">
        <v>108360.283</v>
      </c>
      <c r="H12" s="387">
        <v>3068201.96</v>
      </c>
      <c r="I12" s="387">
        <v>0</v>
      </c>
      <c r="J12" s="388">
        <v>426325.88500000001</v>
      </c>
      <c r="K12" s="387">
        <v>64954.684000000001</v>
      </c>
      <c r="L12" s="387">
        <v>0</v>
      </c>
      <c r="M12" s="387">
        <v>0</v>
      </c>
      <c r="N12" s="389">
        <v>6830391.0399999991</v>
      </c>
      <c r="O12" s="389">
        <v>211.99700000000001</v>
      </c>
      <c r="P12" s="389">
        <v>1161958.3330000001</v>
      </c>
    </row>
    <row r="13" spans="1:16" s="24" customFormat="1" ht="20.100000000000001" customHeight="1">
      <c r="A13" s="288" t="s">
        <v>33</v>
      </c>
      <c r="B13" s="387">
        <v>21412.226999999999</v>
      </c>
      <c r="C13" s="387">
        <v>374247.80099999998</v>
      </c>
      <c r="D13" s="387">
        <v>4027320.8640000001</v>
      </c>
      <c r="E13" s="387">
        <v>2490385.1510000001</v>
      </c>
      <c r="F13" s="387">
        <v>14992.121999999999</v>
      </c>
      <c r="G13" s="387">
        <v>221978.535</v>
      </c>
      <c r="H13" s="387">
        <v>3136968.6570000001</v>
      </c>
      <c r="I13" s="387">
        <v>878893.64800000004</v>
      </c>
      <c r="J13" s="388">
        <v>4633521.4029999999</v>
      </c>
      <c r="K13" s="387">
        <v>224588.36300000001</v>
      </c>
      <c r="L13" s="387">
        <v>0</v>
      </c>
      <c r="M13" s="387">
        <v>0</v>
      </c>
      <c r="N13" s="389">
        <v>5873354.398</v>
      </c>
      <c r="O13" s="389">
        <v>1268133.571</v>
      </c>
      <c r="P13" s="389">
        <v>8882820.8020000011</v>
      </c>
    </row>
    <row r="14" spans="1:16" s="24" customFormat="1" ht="20.100000000000001" customHeight="1">
      <c r="A14" s="288" t="s">
        <v>114</v>
      </c>
      <c r="B14" s="387">
        <v>110254.663</v>
      </c>
      <c r="C14" s="387">
        <v>2714316.0490000001</v>
      </c>
      <c r="D14" s="387">
        <v>12695877.187000001</v>
      </c>
      <c r="E14" s="387">
        <v>10779935.711999999</v>
      </c>
      <c r="F14" s="387">
        <v>123520.80899999999</v>
      </c>
      <c r="G14" s="387">
        <v>1215185.6410000001</v>
      </c>
      <c r="H14" s="387">
        <v>6855876.5329999998</v>
      </c>
      <c r="I14" s="387">
        <v>1400430.8389999999</v>
      </c>
      <c r="J14" s="388">
        <v>7148069.642</v>
      </c>
      <c r="K14" s="387">
        <v>484514.24300000002</v>
      </c>
      <c r="L14" s="387">
        <v>0</v>
      </c>
      <c r="M14" s="387">
        <v>0</v>
      </c>
      <c r="N14" s="389">
        <v>18230581.151000001</v>
      </c>
      <c r="O14" s="389">
        <v>4238267.6969999997</v>
      </c>
      <c r="P14" s="389">
        <v>21059132.470000003</v>
      </c>
    </row>
    <row r="15" spans="1:16" s="24" customFormat="1" ht="20.100000000000001" customHeight="1">
      <c r="A15" s="288" t="s">
        <v>35</v>
      </c>
      <c r="B15" s="387">
        <v>0</v>
      </c>
      <c r="C15" s="387">
        <v>0</v>
      </c>
      <c r="D15" s="387">
        <v>5408152.7410000004</v>
      </c>
      <c r="E15" s="387">
        <v>0</v>
      </c>
      <c r="F15" s="387">
        <v>0</v>
      </c>
      <c r="G15" s="387">
        <v>63947.493000000002</v>
      </c>
      <c r="H15" s="387">
        <v>0</v>
      </c>
      <c r="I15" s="387">
        <v>0</v>
      </c>
      <c r="J15" s="388">
        <v>76729.353000000003</v>
      </c>
      <c r="K15" s="387">
        <v>0</v>
      </c>
      <c r="L15" s="387">
        <v>0</v>
      </c>
      <c r="M15" s="387">
        <v>0</v>
      </c>
      <c r="N15" s="389">
        <v>0</v>
      </c>
      <c r="O15" s="389">
        <v>0</v>
      </c>
      <c r="P15" s="389">
        <v>5548829.5870000003</v>
      </c>
    </row>
    <row r="16" spans="1:16" s="24" customFormat="1" ht="20.100000000000001" customHeight="1">
      <c r="A16" s="288" t="s">
        <v>36</v>
      </c>
      <c r="B16" s="387">
        <v>115843.204</v>
      </c>
      <c r="C16" s="387">
        <v>2236516.89</v>
      </c>
      <c r="D16" s="387">
        <v>10963181.290999999</v>
      </c>
      <c r="E16" s="387">
        <v>17246232.374000002</v>
      </c>
      <c r="F16" s="387">
        <v>218830.36300000001</v>
      </c>
      <c r="G16" s="387">
        <v>2419780.9989999998</v>
      </c>
      <c r="H16" s="387">
        <v>8448357.3800000008</v>
      </c>
      <c r="I16" s="387">
        <v>468381.21500000003</v>
      </c>
      <c r="J16" s="388">
        <v>7593154.4390000002</v>
      </c>
      <c r="K16" s="387">
        <v>726593.27099999995</v>
      </c>
      <c r="L16" s="387">
        <v>0</v>
      </c>
      <c r="M16" s="387">
        <v>0</v>
      </c>
      <c r="N16" s="389">
        <v>26537026.229000002</v>
      </c>
      <c r="O16" s="389">
        <v>2923728.4679999999</v>
      </c>
      <c r="P16" s="389">
        <v>20976116.728999998</v>
      </c>
    </row>
    <row r="17" spans="1:24" s="24" customFormat="1" ht="20.100000000000001" customHeight="1">
      <c r="A17" s="288" t="s">
        <v>37</v>
      </c>
      <c r="B17" s="387">
        <v>161.64099999999999</v>
      </c>
      <c r="C17" s="387">
        <v>2421.7820000000002</v>
      </c>
      <c r="D17" s="387">
        <v>14781.288</v>
      </c>
      <c r="E17" s="387">
        <v>1340031.9469999999</v>
      </c>
      <c r="F17" s="387">
        <v>181689.68</v>
      </c>
      <c r="G17" s="387">
        <v>64384.040999999997</v>
      </c>
      <c r="H17" s="387">
        <v>4760523.4850000003</v>
      </c>
      <c r="I17" s="387">
        <v>399356.17</v>
      </c>
      <c r="J17" s="388">
        <v>3468676.7519999999</v>
      </c>
      <c r="K17" s="387">
        <v>104687.258</v>
      </c>
      <c r="L17" s="387">
        <v>0</v>
      </c>
      <c r="M17" s="387">
        <v>0</v>
      </c>
      <c r="N17" s="389">
        <v>6205404.3310000002</v>
      </c>
      <c r="O17" s="389">
        <v>583467.63199999998</v>
      </c>
      <c r="P17" s="389">
        <v>3547842.0809999998</v>
      </c>
    </row>
    <row r="18" spans="1:24" s="24" customFormat="1" ht="20.100000000000001" customHeight="1">
      <c r="A18" s="288" t="s">
        <v>38</v>
      </c>
      <c r="B18" s="387">
        <v>57.843000000000004</v>
      </c>
      <c r="C18" s="387">
        <v>472.58699999999999</v>
      </c>
      <c r="D18" s="387">
        <v>326810.56699999998</v>
      </c>
      <c r="E18" s="387">
        <v>973178.52300000004</v>
      </c>
      <c r="F18" s="387">
        <v>7.0000000000000001E-3</v>
      </c>
      <c r="G18" s="387">
        <v>115.583</v>
      </c>
      <c r="H18" s="387">
        <v>1085800.781</v>
      </c>
      <c r="I18" s="387">
        <v>352531.66</v>
      </c>
      <c r="J18" s="388">
        <v>1465271.3330000001</v>
      </c>
      <c r="K18" s="387">
        <v>18392.503000000001</v>
      </c>
      <c r="L18" s="387">
        <v>0</v>
      </c>
      <c r="M18" s="387">
        <v>0</v>
      </c>
      <c r="N18" s="389">
        <v>2077429.65</v>
      </c>
      <c r="O18" s="389">
        <v>353004.25399999996</v>
      </c>
      <c r="P18" s="389">
        <v>1792197.483</v>
      </c>
    </row>
    <row r="19" spans="1:24" s="24" customFormat="1" ht="20.100000000000001" customHeight="1">
      <c r="A19" s="288" t="s">
        <v>39</v>
      </c>
      <c r="B19" s="387">
        <v>0</v>
      </c>
      <c r="C19" s="387">
        <v>0</v>
      </c>
      <c r="D19" s="387">
        <v>0</v>
      </c>
      <c r="E19" s="387">
        <v>618385.67000000004</v>
      </c>
      <c r="F19" s="387">
        <v>0</v>
      </c>
      <c r="G19" s="387">
        <v>4.4889999999999999</v>
      </c>
      <c r="H19" s="387">
        <v>1618741.5449999999</v>
      </c>
      <c r="I19" s="387">
        <v>0</v>
      </c>
      <c r="J19" s="388">
        <v>1029298.0060000001</v>
      </c>
      <c r="K19" s="387">
        <v>165164.09299999999</v>
      </c>
      <c r="L19" s="387">
        <v>0</v>
      </c>
      <c r="M19" s="387">
        <v>0</v>
      </c>
      <c r="N19" s="389">
        <v>2402291.3079999997</v>
      </c>
      <c r="O19" s="389">
        <v>0</v>
      </c>
      <c r="P19" s="389">
        <v>1029302.495</v>
      </c>
    </row>
    <row r="20" spans="1:24" s="24" customFormat="1" ht="20.100000000000001" customHeight="1">
      <c r="A20" s="288" t="s">
        <v>40</v>
      </c>
      <c r="B20" s="387">
        <v>0</v>
      </c>
      <c r="C20" s="387">
        <v>0</v>
      </c>
      <c r="D20" s="387">
        <v>2625589.4169999999</v>
      </c>
      <c r="E20" s="387">
        <v>0</v>
      </c>
      <c r="F20" s="387">
        <v>0</v>
      </c>
      <c r="G20" s="387">
        <v>249.53200000000001</v>
      </c>
      <c r="H20" s="387">
        <v>249.13800000000001</v>
      </c>
      <c r="I20" s="387">
        <v>0</v>
      </c>
      <c r="J20" s="388">
        <v>3812091.62</v>
      </c>
      <c r="K20" s="387">
        <v>0</v>
      </c>
      <c r="L20" s="387">
        <v>0</v>
      </c>
      <c r="M20" s="387">
        <v>0</v>
      </c>
      <c r="N20" s="389">
        <v>249.13800000000001</v>
      </c>
      <c r="O20" s="389">
        <v>0</v>
      </c>
      <c r="P20" s="389">
        <v>6437930.5690000001</v>
      </c>
    </row>
    <row r="21" spans="1:24" s="24" customFormat="1" ht="20.100000000000001" customHeight="1">
      <c r="A21" s="288" t="s">
        <v>41</v>
      </c>
      <c r="B21" s="387">
        <v>0</v>
      </c>
      <c r="C21" s="387">
        <v>0</v>
      </c>
      <c r="D21" s="387">
        <v>0</v>
      </c>
      <c r="E21" s="387">
        <v>530930.88500000001</v>
      </c>
      <c r="F21" s="387">
        <v>0</v>
      </c>
      <c r="G21" s="387">
        <v>7148.7889999999998</v>
      </c>
      <c r="H21" s="387">
        <v>637462.33200000005</v>
      </c>
      <c r="I21" s="387">
        <v>720.44799999999998</v>
      </c>
      <c r="J21" s="388">
        <v>215.952</v>
      </c>
      <c r="K21" s="387">
        <v>167895.31099999999</v>
      </c>
      <c r="L21" s="387">
        <v>0</v>
      </c>
      <c r="M21" s="387">
        <v>0</v>
      </c>
      <c r="N21" s="389">
        <v>1336288.5279999999</v>
      </c>
      <c r="O21" s="389">
        <v>720.44799999999998</v>
      </c>
      <c r="P21" s="389">
        <v>7364.741</v>
      </c>
    </row>
    <row r="22" spans="1:24" s="24" customFormat="1" ht="20.100000000000001" customHeight="1">
      <c r="A22" s="27" t="s">
        <v>42</v>
      </c>
      <c r="B22" s="387">
        <v>621.06399999999996</v>
      </c>
      <c r="C22" s="387">
        <v>0</v>
      </c>
      <c r="D22" s="387">
        <v>56298.023000000001</v>
      </c>
      <c r="E22" s="387">
        <v>86896.521999999997</v>
      </c>
      <c r="F22" s="387">
        <v>11828.275</v>
      </c>
      <c r="G22" s="387">
        <v>56767.574999999997</v>
      </c>
      <c r="H22" s="387">
        <v>742038.451</v>
      </c>
      <c r="I22" s="387">
        <v>11831.683999999999</v>
      </c>
      <c r="J22" s="388">
        <v>33433.410000000003</v>
      </c>
      <c r="K22" s="387">
        <v>2876.9780000000001</v>
      </c>
      <c r="L22" s="387">
        <v>0</v>
      </c>
      <c r="M22" s="387">
        <v>0</v>
      </c>
      <c r="N22" s="389">
        <v>832433.01500000001</v>
      </c>
      <c r="O22" s="389">
        <v>23659.958999999999</v>
      </c>
      <c r="P22" s="389">
        <v>146499.008</v>
      </c>
    </row>
    <row r="23" spans="1:24" s="24" customFormat="1" ht="20.100000000000001" customHeight="1">
      <c r="A23" s="288" t="s">
        <v>43</v>
      </c>
      <c r="B23" s="387">
        <v>0</v>
      </c>
      <c r="C23" s="387">
        <v>0</v>
      </c>
      <c r="D23" s="387">
        <v>198396.56599999999</v>
      </c>
      <c r="E23" s="387">
        <v>0</v>
      </c>
      <c r="F23" s="387">
        <v>0</v>
      </c>
      <c r="G23" s="387">
        <v>0</v>
      </c>
      <c r="H23" s="387">
        <v>0</v>
      </c>
      <c r="I23" s="387">
        <v>5000</v>
      </c>
      <c r="J23" s="388">
        <v>2538007.5789999999</v>
      </c>
      <c r="K23" s="387">
        <v>0</v>
      </c>
      <c r="L23" s="387">
        <v>0</v>
      </c>
      <c r="M23" s="387">
        <v>0</v>
      </c>
      <c r="N23" s="389">
        <v>0</v>
      </c>
      <c r="O23" s="389">
        <v>5000</v>
      </c>
      <c r="P23" s="389">
        <v>2736404.145</v>
      </c>
    </row>
    <row r="24" spans="1:24" s="24" customFormat="1" ht="20.100000000000001" customHeight="1">
      <c r="A24" s="288" t="s">
        <v>44</v>
      </c>
      <c r="B24" s="387">
        <v>0</v>
      </c>
      <c r="C24" s="387">
        <v>0</v>
      </c>
      <c r="D24" s="387">
        <v>495830.076</v>
      </c>
      <c r="E24" s="387">
        <v>0</v>
      </c>
      <c r="F24" s="387">
        <v>0</v>
      </c>
      <c r="G24" s="387">
        <v>2177.6239999999998</v>
      </c>
      <c r="H24" s="387">
        <v>0</v>
      </c>
      <c r="I24" s="387">
        <v>0</v>
      </c>
      <c r="J24" s="388">
        <v>1177567.1359999999</v>
      </c>
      <c r="K24" s="387">
        <v>0</v>
      </c>
      <c r="L24" s="387">
        <v>0</v>
      </c>
      <c r="M24" s="387">
        <v>0</v>
      </c>
      <c r="N24" s="389">
        <v>0</v>
      </c>
      <c r="O24" s="389">
        <v>0</v>
      </c>
      <c r="P24" s="389">
        <v>1675574.8359999999</v>
      </c>
    </row>
    <row r="25" spans="1:24" s="24" customFormat="1" ht="20.100000000000001" customHeight="1">
      <c r="A25" s="288" t="s">
        <v>45</v>
      </c>
      <c r="B25" s="387">
        <v>0</v>
      </c>
      <c r="C25" s="387">
        <v>0</v>
      </c>
      <c r="D25" s="387">
        <v>262882.598</v>
      </c>
      <c r="E25" s="387">
        <v>0</v>
      </c>
      <c r="F25" s="387">
        <v>0</v>
      </c>
      <c r="G25" s="387">
        <v>0</v>
      </c>
      <c r="H25" s="387">
        <v>0</v>
      </c>
      <c r="I25" s="387">
        <v>0</v>
      </c>
      <c r="J25" s="388">
        <v>889377.76800000004</v>
      </c>
      <c r="K25" s="387">
        <v>0</v>
      </c>
      <c r="L25" s="387">
        <v>0</v>
      </c>
      <c r="M25" s="387">
        <v>0</v>
      </c>
      <c r="N25" s="389">
        <v>0</v>
      </c>
      <c r="O25" s="389">
        <v>0</v>
      </c>
      <c r="P25" s="389">
        <v>1152260.3659999999</v>
      </c>
    </row>
    <row r="26" spans="1:24" s="24" customFormat="1" ht="21.9" customHeight="1" thickBot="1">
      <c r="A26" s="363" t="s">
        <v>46</v>
      </c>
      <c r="B26" s="390">
        <v>6688809.4460000005</v>
      </c>
      <c r="C26" s="390">
        <v>10479499.691</v>
      </c>
      <c r="D26" s="390">
        <v>97183759.719000012</v>
      </c>
      <c r="E26" s="390">
        <v>105739675.808</v>
      </c>
      <c r="F26" s="390">
        <v>1310171.3799999999</v>
      </c>
      <c r="G26" s="390">
        <v>10421464.499999998</v>
      </c>
      <c r="H26" s="390">
        <v>54064966.434</v>
      </c>
      <c r="I26" s="390">
        <v>5715262.0260000005</v>
      </c>
      <c r="J26" s="390">
        <v>63643258.630999982</v>
      </c>
      <c r="K26" s="390">
        <v>6277845.5729999999</v>
      </c>
      <c r="L26" s="390">
        <v>0</v>
      </c>
      <c r="M26" s="390">
        <v>0</v>
      </c>
      <c r="N26" s="390">
        <v>172771297.26100001</v>
      </c>
      <c r="O26" s="390">
        <v>17504933.096999999</v>
      </c>
      <c r="P26" s="390">
        <v>171248482.84999999</v>
      </c>
      <c r="Q26" s="391"/>
    </row>
    <row r="27" spans="1:24" s="24" customFormat="1" ht="21" customHeight="1">
      <c r="A27" s="30" t="s">
        <v>479</v>
      </c>
      <c r="B27" s="392"/>
      <c r="C27" s="392"/>
      <c r="D27" s="392"/>
      <c r="E27" s="392"/>
      <c r="F27" s="392"/>
      <c r="G27" s="392"/>
      <c r="H27" s="392"/>
      <c r="I27" s="392"/>
      <c r="J27" s="393"/>
      <c r="K27" s="393"/>
      <c r="L27" s="393"/>
      <c r="M27" s="393"/>
      <c r="N27" s="394"/>
      <c r="O27" s="395"/>
      <c r="P27" s="394"/>
    </row>
    <row r="28" spans="1:24" s="24" customFormat="1" ht="16.5" customHeight="1">
      <c r="A28" s="162"/>
      <c r="B28" s="33"/>
      <c r="C28" s="33"/>
      <c r="D28" s="33"/>
      <c r="E28" s="33"/>
      <c r="F28" s="33"/>
      <c r="G28" s="33"/>
      <c r="H28" s="33"/>
      <c r="I28" s="33"/>
      <c r="J28" s="33"/>
      <c r="K28" s="33"/>
      <c r="L28" s="33"/>
      <c r="M28" s="18"/>
      <c r="N28" s="18"/>
      <c r="O28" s="18"/>
      <c r="P28" s="18"/>
      <c r="Q28" s="18"/>
      <c r="R28" s="18"/>
      <c r="S28" s="18"/>
      <c r="T28" s="18"/>
      <c r="U28" s="18"/>
      <c r="V28" s="18"/>
      <c r="W28" s="18"/>
      <c r="X28" s="18"/>
    </row>
    <row r="29" spans="1:24" s="24" customFormat="1" ht="12.75" customHeight="1">
      <c r="A29" s="18"/>
      <c r="F29" s="35"/>
      <c r="G29" s="35"/>
      <c r="H29" s="35"/>
      <c r="I29" s="35"/>
      <c r="J29" s="35"/>
      <c r="K29" s="35"/>
      <c r="L29" s="35"/>
      <c r="M29" s="35"/>
      <c r="N29" s="35"/>
      <c r="O29" s="35"/>
      <c r="P29" s="35"/>
      <c r="Q29" s="35"/>
      <c r="R29" s="35"/>
      <c r="S29" s="35"/>
      <c r="T29" s="35"/>
      <c r="U29" s="35"/>
      <c r="V29" s="35"/>
      <c r="W29" s="35"/>
      <c r="X29" s="35"/>
    </row>
    <row r="30" spans="1:24" s="70" customFormat="1" ht="30.75" customHeight="1">
      <c r="A30" s="18"/>
      <c r="B30" s="18"/>
      <c r="C30" s="18"/>
      <c r="D30" s="18"/>
      <c r="E30" s="18"/>
      <c r="F30" s="18"/>
      <c r="G30" s="18"/>
      <c r="H30" s="18"/>
      <c r="I30" s="18"/>
      <c r="J30" s="18"/>
      <c r="K30" s="18"/>
      <c r="L30" s="18"/>
      <c r="M30" s="18"/>
    </row>
    <row r="31" spans="1:24" s="8" customFormat="1" ht="7.5" customHeight="1">
      <c r="A31" s="13"/>
      <c r="B31" s="13"/>
      <c r="C31" s="13"/>
      <c r="D31" s="13"/>
      <c r="E31" s="13"/>
      <c r="F31" s="13"/>
      <c r="G31" s="13"/>
      <c r="H31" s="13"/>
      <c r="I31" s="13"/>
      <c r="J31" s="13"/>
      <c r="K31" s="13"/>
      <c r="L31" s="13"/>
      <c r="M31" s="13"/>
      <c r="N31" s="50"/>
      <c r="O31" s="50"/>
      <c r="P31" s="50"/>
    </row>
    <row r="32" spans="1:24" s="73" customFormat="1" ht="13.5" customHeight="1">
      <c r="A32" s="7"/>
      <c r="B32" s="7"/>
      <c r="C32" s="7"/>
      <c r="D32" s="7"/>
      <c r="E32" s="7"/>
      <c r="F32" s="7"/>
      <c r="G32" s="7"/>
      <c r="H32" s="7"/>
      <c r="I32" s="7"/>
      <c r="J32" s="7"/>
      <c r="K32" s="7"/>
      <c r="L32" s="7"/>
      <c r="M32" s="7"/>
    </row>
  </sheetData>
  <mergeCells count="9">
    <mergeCell ref="A2:P2"/>
    <mergeCell ref="A3:P3"/>
    <mergeCell ref="A4:P4"/>
    <mergeCell ref="A6:A7"/>
    <mergeCell ref="B6:D6"/>
    <mergeCell ref="E6:G6"/>
    <mergeCell ref="H6:J6"/>
    <mergeCell ref="K6:M6"/>
    <mergeCell ref="N6:P6"/>
  </mergeCells>
  <hyperlinks>
    <hyperlink ref="A1" location="Índice!A1" display="Volver al Índice" xr:uid="{D3199C94-02E6-4038-BFF3-6585A1B16EB5}"/>
  </hyperlinks>
  <printOptions horizontalCentered="1" verticalCentered="1"/>
  <pageMargins left="0.98425196850393704" right="0.98425196850393704" top="0.98425196850393704" bottom="0.98425196850393704" header="0" footer="0"/>
  <pageSetup paperSize="9" scale="66"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45EA2-8A49-4AEC-AE7D-8E284781EABA}">
  <dimension ref="A1:X32"/>
  <sheetViews>
    <sheetView showGridLines="0" zoomScaleNormal="100" workbookViewId="0"/>
  </sheetViews>
  <sheetFormatPr baseColWidth="10" defaultRowHeight="13.2"/>
  <cols>
    <col min="1" max="1" width="23.88671875" style="7" customWidth="1"/>
    <col min="2" max="16" width="11.44140625" style="7" customWidth="1"/>
    <col min="17" max="16384" width="11.5546875" style="7"/>
  </cols>
  <sheetData>
    <row r="1" spans="1:18" s="376" customFormat="1" ht="20.100000000000001" customHeight="1">
      <c r="A1" s="1485" t="s">
        <v>1229</v>
      </c>
      <c r="B1" s="1"/>
      <c r="C1" s="1"/>
      <c r="D1" s="1"/>
      <c r="E1" s="1"/>
      <c r="F1" s="1"/>
      <c r="G1" s="1"/>
      <c r="H1" s="1"/>
      <c r="I1" s="1"/>
      <c r="J1" s="1"/>
      <c r="K1" s="375"/>
      <c r="L1" s="375"/>
      <c r="M1" s="375"/>
    </row>
    <row r="2" spans="1:18" s="172" customFormat="1" ht="30" customHeight="1">
      <c r="A2" s="40" t="s">
        <v>480</v>
      </c>
      <c r="B2" s="40"/>
      <c r="C2" s="40"/>
      <c r="D2" s="40"/>
      <c r="E2" s="40"/>
      <c r="F2" s="40"/>
      <c r="G2" s="40"/>
      <c r="H2" s="40"/>
      <c r="I2" s="40"/>
      <c r="J2" s="40"/>
      <c r="K2" s="40"/>
      <c r="L2" s="40"/>
      <c r="M2" s="40"/>
      <c r="N2" s="40"/>
      <c r="O2" s="40"/>
      <c r="P2" s="40"/>
    </row>
    <row r="3" spans="1:18" s="376" customFormat="1" ht="23.25" customHeight="1">
      <c r="A3" s="396">
        <v>45535</v>
      </c>
      <c r="B3" s="396"/>
      <c r="C3" s="396"/>
      <c r="D3" s="396"/>
      <c r="E3" s="396"/>
      <c r="F3" s="396"/>
      <c r="G3" s="396"/>
      <c r="H3" s="396"/>
      <c r="I3" s="396"/>
      <c r="J3" s="396"/>
      <c r="K3" s="396"/>
      <c r="L3" s="396"/>
      <c r="M3" s="396"/>
      <c r="N3" s="396"/>
      <c r="O3" s="396"/>
      <c r="P3" s="396"/>
    </row>
    <row r="4" spans="1:18" s="376" customFormat="1" ht="11.25" customHeight="1">
      <c r="A4" s="397"/>
      <c r="B4" s="397"/>
      <c r="C4" s="397"/>
      <c r="D4" s="397"/>
      <c r="E4" s="397"/>
      <c r="F4" s="397"/>
      <c r="G4" s="397"/>
      <c r="H4" s="397"/>
      <c r="I4" s="397"/>
      <c r="J4" s="397"/>
      <c r="K4" s="397"/>
      <c r="L4" s="397"/>
      <c r="M4" s="397"/>
      <c r="N4" s="397"/>
      <c r="O4" s="397"/>
      <c r="P4" s="397"/>
    </row>
    <row r="5" spans="1:18" s="382" customFormat="1" ht="16.5" customHeight="1" thickBot="1">
      <c r="A5" s="379"/>
      <c r="B5" s="380"/>
      <c r="C5" s="380"/>
      <c r="D5" s="380"/>
      <c r="E5" s="380"/>
      <c r="F5" s="380"/>
      <c r="G5" s="380"/>
      <c r="H5" s="380"/>
      <c r="I5" s="380"/>
      <c r="J5" s="380"/>
      <c r="K5" s="380"/>
      <c r="L5" s="380"/>
      <c r="M5" s="380"/>
      <c r="N5" s="381"/>
      <c r="O5" s="381"/>
      <c r="P5" s="381"/>
    </row>
    <row r="6" spans="1:18" s="13" customFormat="1" ht="24.75" customHeight="1">
      <c r="A6" s="175" t="s">
        <v>1</v>
      </c>
      <c r="B6" s="383" t="s">
        <v>138</v>
      </c>
      <c r="C6" s="383"/>
      <c r="D6" s="383"/>
      <c r="E6" s="383" t="s">
        <v>474</v>
      </c>
      <c r="F6" s="383"/>
      <c r="G6" s="383"/>
      <c r="H6" s="383" t="s">
        <v>142</v>
      </c>
      <c r="I6" s="383"/>
      <c r="J6" s="383"/>
      <c r="K6" s="383" t="s">
        <v>475</v>
      </c>
      <c r="L6" s="383"/>
      <c r="M6" s="383"/>
      <c r="N6" s="383" t="s">
        <v>151</v>
      </c>
      <c r="O6" s="383"/>
      <c r="P6" s="383"/>
    </row>
    <row r="7" spans="1:18" s="13" customFormat="1" ht="42" customHeight="1">
      <c r="A7" s="384"/>
      <c r="B7" s="385" t="s">
        <v>476</v>
      </c>
      <c r="C7" s="385" t="s">
        <v>477</v>
      </c>
      <c r="D7" s="385" t="s">
        <v>478</v>
      </c>
      <c r="E7" s="385" t="s">
        <v>476</v>
      </c>
      <c r="F7" s="385" t="s">
        <v>477</v>
      </c>
      <c r="G7" s="385" t="s">
        <v>478</v>
      </c>
      <c r="H7" s="385" t="s">
        <v>476</v>
      </c>
      <c r="I7" s="385" t="s">
        <v>477</v>
      </c>
      <c r="J7" s="385" t="s">
        <v>478</v>
      </c>
      <c r="K7" s="385" t="s">
        <v>476</v>
      </c>
      <c r="L7" s="385" t="s">
        <v>477</v>
      </c>
      <c r="M7" s="385" t="s">
        <v>478</v>
      </c>
      <c r="N7" s="385" t="s">
        <v>476</v>
      </c>
      <c r="O7" s="385" t="s">
        <v>477</v>
      </c>
      <c r="P7" s="385" t="s">
        <v>478</v>
      </c>
    </row>
    <row r="8" spans="1:18" s="36" customFormat="1" ht="7.5" customHeight="1">
      <c r="A8" s="398"/>
      <c r="B8" s="398"/>
      <c r="C8" s="398"/>
      <c r="D8" s="398"/>
      <c r="E8" s="398"/>
      <c r="F8" s="398"/>
      <c r="G8" s="398"/>
      <c r="H8" s="398"/>
      <c r="I8" s="398"/>
      <c r="J8" s="398"/>
      <c r="K8" s="398"/>
      <c r="L8" s="398"/>
      <c r="M8" s="398"/>
    </row>
    <row r="9" spans="1:18" s="24" customFormat="1" ht="20.100000000000001" customHeight="1">
      <c r="A9" s="288" t="s">
        <v>29</v>
      </c>
      <c r="B9" s="399">
        <v>139568</v>
      </c>
      <c r="C9" s="399">
        <v>6865</v>
      </c>
      <c r="D9" s="399">
        <v>196408</v>
      </c>
      <c r="E9" s="399">
        <v>6154645</v>
      </c>
      <c r="F9" s="399">
        <v>3920</v>
      </c>
      <c r="G9" s="399">
        <v>108282</v>
      </c>
      <c r="H9" s="399">
        <v>158945</v>
      </c>
      <c r="I9" s="399">
        <v>115</v>
      </c>
      <c r="J9" s="400">
        <v>20444</v>
      </c>
      <c r="K9" s="399">
        <v>1230957</v>
      </c>
      <c r="L9" s="399">
        <v>0</v>
      </c>
      <c r="M9" s="399">
        <v>0</v>
      </c>
      <c r="N9" s="389">
        <v>6626706</v>
      </c>
      <c r="O9" s="389">
        <v>10334</v>
      </c>
      <c r="P9" s="389">
        <v>308461</v>
      </c>
      <c r="Q9" s="395"/>
      <c r="R9" s="395"/>
    </row>
    <row r="10" spans="1:18" s="24" customFormat="1" ht="20.100000000000001" customHeight="1">
      <c r="A10" s="288" t="s">
        <v>30</v>
      </c>
      <c r="B10" s="399">
        <v>1666</v>
      </c>
      <c r="C10" s="399">
        <v>0</v>
      </c>
      <c r="D10" s="399">
        <v>1135</v>
      </c>
      <c r="E10" s="399">
        <v>108199</v>
      </c>
      <c r="F10" s="399">
        <v>0</v>
      </c>
      <c r="G10" s="399">
        <v>214</v>
      </c>
      <c r="H10" s="399">
        <v>13823</v>
      </c>
      <c r="I10" s="399">
        <v>0</v>
      </c>
      <c r="J10" s="400">
        <v>65</v>
      </c>
      <c r="K10" s="399">
        <v>14795</v>
      </c>
      <c r="L10" s="399">
        <v>0</v>
      </c>
      <c r="M10" s="399">
        <v>0</v>
      </c>
      <c r="N10" s="389">
        <v>138483</v>
      </c>
      <c r="O10" s="389">
        <v>0</v>
      </c>
      <c r="P10" s="389">
        <v>1414</v>
      </c>
      <c r="Q10" s="395"/>
    </row>
    <row r="11" spans="1:18" s="24" customFormat="1" ht="20.100000000000001" customHeight="1">
      <c r="A11" s="288" t="s">
        <v>31</v>
      </c>
      <c r="B11" s="399">
        <v>1730013</v>
      </c>
      <c r="C11" s="399">
        <v>11062</v>
      </c>
      <c r="D11" s="399">
        <v>224122</v>
      </c>
      <c r="E11" s="399">
        <v>16350709</v>
      </c>
      <c r="F11" s="399">
        <v>3509</v>
      </c>
      <c r="G11" s="399">
        <v>39650</v>
      </c>
      <c r="H11" s="399">
        <v>89405</v>
      </c>
      <c r="I11" s="399">
        <v>257</v>
      </c>
      <c r="J11" s="400">
        <v>7089</v>
      </c>
      <c r="K11" s="399">
        <v>2061166</v>
      </c>
      <c r="L11" s="399">
        <v>0</v>
      </c>
      <c r="M11" s="399">
        <v>0</v>
      </c>
      <c r="N11" s="389">
        <v>16764243</v>
      </c>
      <c r="O11" s="389">
        <v>13813</v>
      </c>
      <c r="P11" s="389">
        <v>254907</v>
      </c>
      <c r="Q11" s="395"/>
    </row>
    <row r="12" spans="1:18" s="24" customFormat="1" ht="20.100000000000001" customHeight="1">
      <c r="A12" s="288" t="s">
        <v>32</v>
      </c>
      <c r="B12" s="399">
        <v>81101</v>
      </c>
      <c r="C12" s="399">
        <v>1</v>
      </c>
      <c r="D12" s="399">
        <v>7002</v>
      </c>
      <c r="E12" s="399">
        <v>872076</v>
      </c>
      <c r="F12" s="399">
        <v>0</v>
      </c>
      <c r="G12" s="399">
        <v>437</v>
      </c>
      <c r="H12" s="399">
        <v>48293</v>
      </c>
      <c r="I12" s="399">
        <v>0</v>
      </c>
      <c r="J12" s="400">
        <v>3389</v>
      </c>
      <c r="K12" s="399">
        <v>17679</v>
      </c>
      <c r="L12" s="399">
        <v>0</v>
      </c>
      <c r="M12" s="399">
        <v>0</v>
      </c>
      <c r="N12" s="389">
        <v>1019149</v>
      </c>
      <c r="O12" s="389">
        <v>1</v>
      </c>
      <c r="P12" s="389">
        <v>10828</v>
      </c>
      <c r="Q12" s="395"/>
    </row>
    <row r="13" spans="1:18" s="24" customFormat="1" ht="20.100000000000001" customHeight="1">
      <c r="A13" s="288" t="s">
        <v>33</v>
      </c>
      <c r="B13" s="399">
        <v>11107</v>
      </c>
      <c r="C13" s="399">
        <v>195</v>
      </c>
      <c r="D13" s="399">
        <v>7347</v>
      </c>
      <c r="E13" s="399">
        <v>594443</v>
      </c>
      <c r="F13" s="399">
        <v>153</v>
      </c>
      <c r="G13" s="399">
        <v>2323</v>
      </c>
      <c r="H13" s="399">
        <v>28992</v>
      </c>
      <c r="I13" s="399">
        <v>91</v>
      </c>
      <c r="J13" s="400">
        <v>2132</v>
      </c>
      <c r="K13" s="399">
        <v>140339</v>
      </c>
      <c r="L13" s="399">
        <v>0</v>
      </c>
      <c r="M13" s="399">
        <v>0</v>
      </c>
      <c r="N13" s="389">
        <v>681290</v>
      </c>
      <c r="O13" s="389">
        <v>371</v>
      </c>
      <c r="P13" s="389">
        <v>10363</v>
      </c>
      <c r="Q13" s="395"/>
    </row>
    <row r="14" spans="1:18" s="24" customFormat="1" ht="20.100000000000001" customHeight="1">
      <c r="A14" s="288" t="s">
        <v>114</v>
      </c>
      <c r="B14" s="399">
        <v>151919</v>
      </c>
      <c r="C14" s="399">
        <v>2874</v>
      </c>
      <c r="D14" s="399">
        <v>68098</v>
      </c>
      <c r="E14" s="399">
        <v>2977911</v>
      </c>
      <c r="F14" s="399">
        <v>768</v>
      </c>
      <c r="G14" s="399">
        <v>18353</v>
      </c>
      <c r="H14" s="399">
        <v>72441</v>
      </c>
      <c r="I14" s="399">
        <v>2139</v>
      </c>
      <c r="J14" s="400">
        <v>4207</v>
      </c>
      <c r="K14" s="399">
        <v>553865</v>
      </c>
      <c r="L14" s="399">
        <v>0</v>
      </c>
      <c r="M14" s="399">
        <v>0</v>
      </c>
      <c r="N14" s="389">
        <v>3223866</v>
      </c>
      <c r="O14" s="389">
        <v>5179</v>
      </c>
      <c r="P14" s="389">
        <v>84674</v>
      </c>
      <c r="Q14" s="395"/>
    </row>
    <row r="15" spans="1:18" s="24" customFormat="1" ht="20.100000000000001" customHeight="1">
      <c r="A15" s="288" t="s">
        <v>35</v>
      </c>
      <c r="B15" s="399">
        <v>0</v>
      </c>
      <c r="C15" s="399">
        <v>0</v>
      </c>
      <c r="D15" s="399">
        <v>843</v>
      </c>
      <c r="E15" s="399">
        <v>0</v>
      </c>
      <c r="F15" s="399">
        <v>0</v>
      </c>
      <c r="G15" s="399">
        <v>18</v>
      </c>
      <c r="H15" s="399">
        <v>0</v>
      </c>
      <c r="I15" s="399">
        <v>0</v>
      </c>
      <c r="J15" s="400">
        <v>8</v>
      </c>
      <c r="K15" s="399">
        <v>0</v>
      </c>
      <c r="L15" s="399">
        <v>0</v>
      </c>
      <c r="M15" s="399">
        <v>0</v>
      </c>
      <c r="N15" s="389">
        <v>0</v>
      </c>
      <c r="O15" s="389">
        <v>0</v>
      </c>
      <c r="P15" s="389">
        <v>852</v>
      </c>
      <c r="Q15" s="395"/>
    </row>
    <row r="16" spans="1:18" s="24" customFormat="1" ht="20.100000000000001" customHeight="1">
      <c r="A16" s="288" t="s">
        <v>36</v>
      </c>
      <c r="B16" s="399">
        <v>37979</v>
      </c>
      <c r="C16" s="399">
        <v>2796</v>
      </c>
      <c r="D16" s="399">
        <v>137007</v>
      </c>
      <c r="E16" s="399">
        <v>7792613</v>
      </c>
      <c r="F16" s="399">
        <v>913</v>
      </c>
      <c r="G16" s="399">
        <v>5821</v>
      </c>
      <c r="H16" s="399">
        <v>132262</v>
      </c>
      <c r="I16" s="399">
        <v>733</v>
      </c>
      <c r="J16" s="400">
        <v>8384</v>
      </c>
      <c r="K16" s="399">
        <v>647387</v>
      </c>
      <c r="L16" s="399">
        <v>0</v>
      </c>
      <c r="M16" s="399">
        <v>0</v>
      </c>
      <c r="N16" s="389">
        <v>7928717</v>
      </c>
      <c r="O16" s="389">
        <v>4064</v>
      </c>
      <c r="P16" s="389">
        <v>145991</v>
      </c>
      <c r="Q16" s="395"/>
    </row>
    <row r="17" spans="1:24" s="24" customFormat="1" ht="20.100000000000001" customHeight="1">
      <c r="A17" s="288" t="s">
        <v>37</v>
      </c>
      <c r="B17" s="399">
        <v>227</v>
      </c>
      <c r="C17" s="399">
        <v>88</v>
      </c>
      <c r="D17" s="399">
        <v>1216</v>
      </c>
      <c r="E17" s="399">
        <v>2177973</v>
      </c>
      <c r="F17" s="399">
        <v>919</v>
      </c>
      <c r="G17" s="399">
        <v>31586</v>
      </c>
      <c r="H17" s="399">
        <v>73229</v>
      </c>
      <c r="I17" s="399">
        <v>61</v>
      </c>
      <c r="J17" s="400">
        <v>220</v>
      </c>
      <c r="K17" s="399">
        <v>26547</v>
      </c>
      <c r="L17" s="399">
        <v>0</v>
      </c>
      <c r="M17" s="399">
        <v>0</v>
      </c>
      <c r="N17" s="389">
        <v>2198793</v>
      </c>
      <c r="O17" s="389">
        <v>1003</v>
      </c>
      <c r="P17" s="389">
        <v>32635</v>
      </c>
      <c r="Q17" s="395"/>
    </row>
    <row r="18" spans="1:24" s="24" customFormat="1" ht="20.100000000000001" customHeight="1">
      <c r="A18" s="288" t="s">
        <v>38</v>
      </c>
      <c r="B18" s="399">
        <v>31</v>
      </c>
      <c r="C18" s="399">
        <v>5</v>
      </c>
      <c r="D18" s="399">
        <v>1213</v>
      </c>
      <c r="E18" s="399">
        <v>151747</v>
      </c>
      <c r="F18" s="399">
        <v>1</v>
      </c>
      <c r="G18" s="399">
        <v>12</v>
      </c>
      <c r="H18" s="399">
        <v>6391</v>
      </c>
      <c r="I18" s="399">
        <v>16</v>
      </c>
      <c r="J18" s="400">
        <v>484</v>
      </c>
      <c r="K18" s="399">
        <v>2100</v>
      </c>
      <c r="L18" s="399">
        <v>0</v>
      </c>
      <c r="M18" s="399">
        <v>0</v>
      </c>
      <c r="N18" s="389">
        <v>153736</v>
      </c>
      <c r="O18" s="389">
        <v>22</v>
      </c>
      <c r="P18" s="389">
        <v>1573</v>
      </c>
      <c r="Q18" s="395"/>
    </row>
    <row r="19" spans="1:24" s="24" customFormat="1" ht="20.100000000000001" customHeight="1">
      <c r="A19" s="288" t="s">
        <v>39</v>
      </c>
      <c r="B19" s="399">
        <v>0</v>
      </c>
      <c r="C19" s="399">
        <v>0</v>
      </c>
      <c r="D19" s="399">
        <v>0</v>
      </c>
      <c r="E19" s="399">
        <v>1176924</v>
      </c>
      <c r="F19" s="399">
        <v>0</v>
      </c>
      <c r="G19" s="399">
        <v>4</v>
      </c>
      <c r="H19" s="399">
        <v>53490</v>
      </c>
      <c r="I19" s="399">
        <v>0</v>
      </c>
      <c r="J19" s="400">
        <v>31</v>
      </c>
      <c r="K19" s="399">
        <v>73558</v>
      </c>
      <c r="L19" s="399">
        <v>0</v>
      </c>
      <c r="M19" s="399">
        <v>0</v>
      </c>
      <c r="N19" s="389">
        <v>1303972</v>
      </c>
      <c r="O19" s="389">
        <v>0</v>
      </c>
      <c r="P19" s="389">
        <v>35</v>
      </c>
      <c r="Q19" s="395"/>
    </row>
    <row r="20" spans="1:24" s="24" customFormat="1" ht="20.100000000000001" customHeight="1">
      <c r="A20" s="288" t="s">
        <v>40</v>
      </c>
      <c r="B20" s="399">
        <v>0</v>
      </c>
      <c r="C20" s="399">
        <v>0</v>
      </c>
      <c r="D20" s="399">
        <v>2145</v>
      </c>
      <c r="E20" s="399">
        <v>0</v>
      </c>
      <c r="F20" s="399">
        <v>0</v>
      </c>
      <c r="G20" s="399">
        <v>21</v>
      </c>
      <c r="H20" s="399">
        <v>2</v>
      </c>
      <c r="I20" s="399">
        <v>0</v>
      </c>
      <c r="J20" s="400">
        <v>655</v>
      </c>
      <c r="K20" s="399">
        <v>0</v>
      </c>
      <c r="L20" s="399">
        <v>0</v>
      </c>
      <c r="M20" s="399">
        <v>0</v>
      </c>
      <c r="N20" s="389">
        <v>2</v>
      </c>
      <c r="O20" s="389">
        <v>0</v>
      </c>
      <c r="P20" s="389">
        <v>2821</v>
      </c>
      <c r="Q20" s="395"/>
    </row>
    <row r="21" spans="1:24" s="24" customFormat="1" ht="20.100000000000001" customHeight="1">
      <c r="A21" s="288" t="s">
        <v>41</v>
      </c>
      <c r="B21" s="399">
        <v>0</v>
      </c>
      <c r="C21" s="399">
        <v>0</v>
      </c>
      <c r="D21" s="399">
        <v>0</v>
      </c>
      <c r="E21" s="399">
        <v>197228</v>
      </c>
      <c r="F21" s="399">
        <v>0</v>
      </c>
      <c r="G21" s="399">
        <v>117</v>
      </c>
      <c r="H21" s="399">
        <v>12061</v>
      </c>
      <c r="I21" s="399">
        <v>1</v>
      </c>
      <c r="J21" s="400">
        <v>2</v>
      </c>
      <c r="K21" s="399">
        <v>26759</v>
      </c>
      <c r="L21" s="399">
        <v>0</v>
      </c>
      <c r="M21" s="399">
        <v>0</v>
      </c>
      <c r="N21" s="389">
        <v>221070</v>
      </c>
      <c r="O21" s="389">
        <v>1</v>
      </c>
      <c r="P21" s="389">
        <v>119</v>
      </c>
      <c r="Q21" s="395"/>
    </row>
    <row r="22" spans="1:24" s="24" customFormat="1" ht="20.100000000000001" customHeight="1">
      <c r="A22" s="27" t="s">
        <v>42</v>
      </c>
      <c r="B22" s="399">
        <v>7</v>
      </c>
      <c r="C22" s="399">
        <v>0</v>
      </c>
      <c r="D22" s="399">
        <v>308</v>
      </c>
      <c r="E22" s="399">
        <v>316347</v>
      </c>
      <c r="F22" s="399">
        <v>58</v>
      </c>
      <c r="G22" s="399">
        <v>146</v>
      </c>
      <c r="H22" s="399">
        <v>32464</v>
      </c>
      <c r="I22" s="399">
        <v>2</v>
      </c>
      <c r="J22" s="400">
        <v>9</v>
      </c>
      <c r="K22" s="399">
        <v>18903</v>
      </c>
      <c r="L22" s="399">
        <v>0</v>
      </c>
      <c r="M22" s="399">
        <v>0</v>
      </c>
      <c r="N22" s="389">
        <v>367721</v>
      </c>
      <c r="O22" s="389">
        <v>60</v>
      </c>
      <c r="P22" s="389">
        <v>463</v>
      </c>
      <c r="Q22" s="395"/>
    </row>
    <row r="23" spans="1:24" s="24" customFormat="1" ht="20.100000000000001" customHeight="1">
      <c r="A23" s="288" t="s">
        <v>43</v>
      </c>
      <c r="B23" s="399">
        <v>0</v>
      </c>
      <c r="C23" s="399">
        <v>0</v>
      </c>
      <c r="D23" s="399">
        <v>140</v>
      </c>
      <c r="E23" s="399">
        <v>0</v>
      </c>
      <c r="F23" s="399">
        <v>0</v>
      </c>
      <c r="G23" s="399">
        <v>0</v>
      </c>
      <c r="H23" s="399">
        <v>0</v>
      </c>
      <c r="I23" s="399">
        <v>1</v>
      </c>
      <c r="J23" s="400">
        <v>40</v>
      </c>
      <c r="K23" s="399">
        <v>0</v>
      </c>
      <c r="L23" s="399">
        <v>0</v>
      </c>
      <c r="M23" s="399">
        <v>0</v>
      </c>
      <c r="N23" s="389">
        <v>0</v>
      </c>
      <c r="O23" s="389">
        <v>1</v>
      </c>
      <c r="P23" s="389">
        <v>180</v>
      </c>
      <c r="Q23" s="395"/>
    </row>
    <row r="24" spans="1:24" s="24" customFormat="1" ht="20.100000000000001" customHeight="1">
      <c r="A24" s="288" t="s">
        <v>44</v>
      </c>
      <c r="B24" s="399">
        <v>0</v>
      </c>
      <c r="C24" s="399">
        <v>0</v>
      </c>
      <c r="D24" s="399">
        <v>55</v>
      </c>
      <c r="E24" s="399">
        <v>0</v>
      </c>
      <c r="F24" s="399">
        <v>0</v>
      </c>
      <c r="G24" s="399">
        <v>5</v>
      </c>
      <c r="H24" s="399">
        <v>0</v>
      </c>
      <c r="I24" s="399">
        <v>0</v>
      </c>
      <c r="J24" s="400">
        <v>6</v>
      </c>
      <c r="K24" s="399">
        <v>0</v>
      </c>
      <c r="L24" s="399">
        <v>0</v>
      </c>
      <c r="M24" s="399">
        <v>0</v>
      </c>
      <c r="N24" s="389">
        <v>0</v>
      </c>
      <c r="O24" s="389">
        <v>0</v>
      </c>
      <c r="P24" s="389">
        <v>66</v>
      </c>
      <c r="Q24" s="395"/>
    </row>
    <row r="25" spans="1:24" s="24" customFormat="1" ht="20.100000000000001" customHeight="1">
      <c r="A25" s="288" t="s">
        <v>45</v>
      </c>
      <c r="B25" s="399">
        <v>0</v>
      </c>
      <c r="C25" s="399">
        <v>0</v>
      </c>
      <c r="D25" s="399">
        <v>90</v>
      </c>
      <c r="E25" s="399">
        <v>0</v>
      </c>
      <c r="F25" s="399">
        <v>0</v>
      </c>
      <c r="G25" s="399">
        <v>0</v>
      </c>
      <c r="H25" s="399">
        <v>0</v>
      </c>
      <c r="I25" s="399">
        <v>0</v>
      </c>
      <c r="J25" s="400">
        <v>47</v>
      </c>
      <c r="K25" s="399">
        <v>0</v>
      </c>
      <c r="L25" s="399">
        <v>0</v>
      </c>
      <c r="M25" s="399">
        <v>0</v>
      </c>
      <c r="N25" s="389">
        <v>0</v>
      </c>
      <c r="O25" s="389">
        <v>0</v>
      </c>
      <c r="P25" s="389">
        <v>126</v>
      </c>
      <c r="Q25" s="395"/>
    </row>
    <row r="26" spans="1:24" s="24" customFormat="1" ht="21.9" customHeight="1" thickBot="1">
      <c r="A26" s="363" t="s">
        <v>46</v>
      </c>
      <c r="B26" s="401">
        <v>2153618</v>
      </c>
      <c r="C26" s="401">
        <v>23886</v>
      </c>
      <c r="D26" s="401">
        <v>647129</v>
      </c>
      <c r="E26" s="401">
        <v>38870815</v>
      </c>
      <c r="F26" s="401">
        <v>10241</v>
      </c>
      <c r="G26" s="401">
        <v>206989</v>
      </c>
      <c r="H26" s="401">
        <v>721798</v>
      </c>
      <c r="I26" s="401">
        <v>3416</v>
      </c>
      <c r="J26" s="401">
        <v>47212</v>
      </c>
      <c r="K26" s="401">
        <v>4814055</v>
      </c>
      <c r="L26" s="401">
        <v>0</v>
      </c>
      <c r="M26" s="401">
        <v>0</v>
      </c>
      <c r="N26" s="401">
        <v>40627748</v>
      </c>
      <c r="O26" s="401">
        <v>34849</v>
      </c>
      <c r="P26" s="401">
        <v>855508</v>
      </c>
      <c r="Q26" s="395"/>
    </row>
    <row r="27" spans="1:24" s="24" customFormat="1" ht="21" customHeight="1">
      <c r="A27" s="30" t="s">
        <v>479</v>
      </c>
      <c r="B27" s="402"/>
      <c r="C27" s="402"/>
      <c r="D27" s="402"/>
      <c r="E27" s="402"/>
      <c r="F27" s="402"/>
      <c r="G27" s="402"/>
      <c r="H27" s="402"/>
      <c r="I27" s="402"/>
      <c r="J27" s="403"/>
      <c r="K27" s="403"/>
      <c r="L27" s="403"/>
      <c r="M27" s="403"/>
      <c r="N27" s="404"/>
      <c r="P27" s="394"/>
    </row>
    <row r="28" spans="1:24" s="24" customFormat="1" ht="16.5" customHeight="1">
      <c r="A28" s="162"/>
      <c r="B28" s="33"/>
      <c r="C28" s="33"/>
      <c r="D28" s="33"/>
      <c r="E28" s="33"/>
      <c r="F28" s="33"/>
      <c r="G28" s="33"/>
      <c r="H28" s="33"/>
      <c r="I28" s="33"/>
      <c r="J28" s="33"/>
      <c r="K28" s="33"/>
      <c r="L28" s="33"/>
      <c r="M28" s="18"/>
      <c r="N28" s="18"/>
      <c r="O28" s="18"/>
      <c r="P28" s="18"/>
      <c r="Q28" s="18"/>
      <c r="R28" s="18"/>
      <c r="S28" s="18"/>
      <c r="T28" s="18"/>
      <c r="U28" s="18"/>
      <c r="V28" s="18"/>
      <c r="W28" s="18"/>
      <c r="X28" s="18"/>
    </row>
    <row r="29" spans="1:24" s="24" customFormat="1" ht="12.75" customHeight="1">
      <c r="A29" s="18"/>
      <c r="F29" s="35"/>
      <c r="G29" s="35"/>
      <c r="H29" s="35"/>
      <c r="I29" s="35"/>
      <c r="J29" s="35"/>
      <c r="K29" s="35"/>
      <c r="L29" s="35"/>
      <c r="M29" s="35"/>
      <c r="N29" s="35"/>
      <c r="O29" s="35"/>
      <c r="P29" s="35"/>
      <c r="Q29" s="35"/>
      <c r="R29" s="35"/>
      <c r="S29" s="35"/>
      <c r="T29" s="35"/>
      <c r="U29" s="35"/>
      <c r="V29" s="35"/>
      <c r="W29" s="35"/>
      <c r="X29" s="35"/>
    </row>
    <row r="30" spans="1:24" s="70" customFormat="1" ht="30.75" customHeight="1">
      <c r="A30" s="7"/>
      <c r="B30" s="7"/>
      <c r="C30" s="7"/>
      <c r="D30" s="7"/>
      <c r="E30" s="7"/>
      <c r="F30" s="7"/>
      <c r="G30" s="7"/>
      <c r="H30" s="7"/>
      <c r="I30" s="7"/>
      <c r="J30" s="7"/>
      <c r="K30" s="7"/>
      <c r="L30" s="7"/>
      <c r="M30" s="7"/>
    </row>
    <row r="31" spans="1:24" s="8" customFormat="1" ht="7.5" customHeight="1">
      <c r="A31" s="7"/>
      <c r="B31" s="7"/>
      <c r="C31" s="7"/>
      <c r="D31" s="7"/>
      <c r="E31" s="7"/>
      <c r="F31" s="7"/>
      <c r="G31" s="7"/>
      <c r="H31" s="7"/>
      <c r="I31" s="7"/>
      <c r="J31" s="7"/>
      <c r="K31" s="7"/>
      <c r="L31" s="7"/>
      <c r="M31" s="7"/>
    </row>
    <row r="32" spans="1:24" s="73" customFormat="1" ht="13.5" customHeight="1">
      <c r="A32" s="7"/>
      <c r="B32" s="7"/>
      <c r="C32" s="7"/>
      <c r="D32" s="7"/>
      <c r="E32" s="7"/>
      <c r="F32" s="7"/>
      <c r="G32" s="7"/>
      <c r="H32" s="7"/>
      <c r="I32" s="7"/>
      <c r="J32" s="7"/>
      <c r="K32" s="7"/>
      <c r="L32" s="7"/>
      <c r="M32" s="7"/>
    </row>
  </sheetData>
  <mergeCells count="9">
    <mergeCell ref="A2:P2"/>
    <mergeCell ref="A3:P3"/>
    <mergeCell ref="A4:P4"/>
    <mergeCell ref="A6:A7"/>
    <mergeCell ref="B6:D6"/>
    <mergeCell ref="E6:G6"/>
    <mergeCell ref="H6:J6"/>
    <mergeCell ref="K6:M6"/>
    <mergeCell ref="N6:P6"/>
  </mergeCells>
  <hyperlinks>
    <hyperlink ref="A1" location="Índice!A1" display="Volver al Índice" xr:uid="{8879D1BF-EFE2-45EC-9283-E6EBAD2A8E2D}"/>
  </hyperlinks>
  <printOptions horizontalCentered="1" verticalCentered="1"/>
  <pageMargins left="0.98425196850393704" right="0.98425196850393704" top="0.98425196850393704" bottom="0.98425196850393704" header="0" footer="0"/>
  <pageSetup paperSize="9" scale="65"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0C52D-51A6-4C0F-93D1-FFAC317E48D8}">
  <dimension ref="A1:L30"/>
  <sheetViews>
    <sheetView showGridLines="0" workbookViewId="0"/>
  </sheetViews>
  <sheetFormatPr baseColWidth="10" defaultRowHeight="13.2"/>
  <cols>
    <col min="1" max="1" width="30.44140625" style="7" customWidth="1"/>
    <col min="2" max="2" width="27" style="7" customWidth="1"/>
    <col min="3" max="3" width="12.88671875" style="7" bestFit="1" customWidth="1"/>
    <col min="4" max="5" width="11.5546875" style="7"/>
    <col min="6" max="6" width="17.44140625" style="7" bestFit="1" customWidth="1"/>
    <col min="7" max="16384" width="11.5546875" style="7"/>
  </cols>
  <sheetData>
    <row r="1" spans="1:4" ht="13.8">
      <c r="A1" s="1485" t="s">
        <v>1229</v>
      </c>
    </row>
    <row r="2" spans="1:4" ht="48" customHeight="1">
      <c r="A2" s="350" t="s">
        <v>481</v>
      </c>
      <c r="B2" s="350"/>
    </row>
    <row r="3" spans="1:4" ht="24.75" customHeight="1">
      <c r="A3" s="352">
        <v>45535</v>
      </c>
      <c r="B3" s="352"/>
    </row>
    <row r="4" spans="1:4" ht="13.8" thickBot="1">
      <c r="A4" s="405"/>
    </row>
    <row r="5" spans="1:4" ht="22.5" customHeight="1">
      <c r="A5" s="175" t="s">
        <v>1</v>
      </c>
      <c r="B5" s="46" t="s">
        <v>482</v>
      </c>
    </row>
    <row r="6" spans="1:4" ht="18.75" customHeight="1">
      <c r="A6" s="384"/>
      <c r="B6" s="406"/>
    </row>
    <row r="7" spans="1:4" ht="10.5" customHeight="1">
      <c r="A7" s="407"/>
      <c r="B7" s="408"/>
    </row>
    <row r="8" spans="1:4" ht="20.100000000000001" customHeight="1">
      <c r="A8" s="362" t="s">
        <v>29</v>
      </c>
      <c r="B8" s="409">
        <v>6375803</v>
      </c>
      <c r="C8" s="410"/>
      <c r="D8" s="411"/>
    </row>
    <row r="9" spans="1:4" ht="20.100000000000001" customHeight="1">
      <c r="A9" s="362" t="s">
        <v>30</v>
      </c>
      <c r="B9" s="409">
        <v>62210</v>
      </c>
      <c r="C9" s="410"/>
      <c r="D9" s="411"/>
    </row>
    <row r="10" spans="1:4" ht="20.100000000000001" customHeight="1">
      <c r="A10" s="412" t="s">
        <v>31</v>
      </c>
      <c r="B10" s="409">
        <v>16229138</v>
      </c>
      <c r="C10" s="410"/>
      <c r="D10" s="411"/>
    </row>
    <row r="11" spans="1:4" ht="20.100000000000001" customHeight="1">
      <c r="A11" s="362" t="s">
        <v>32</v>
      </c>
      <c r="B11" s="409">
        <v>291805</v>
      </c>
      <c r="C11" s="410"/>
      <c r="D11" s="411"/>
    </row>
    <row r="12" spans="1:4" ht="20.100000000000001" customHeight="1">
      <c r="A12" s="362" t="s">
        <v>33</v>
      </c>
      <c r="B12" s="409">
        <v>424133</v>
      </c>
      <c r="C12" s="410"/>
      <c r="D12" s="411"/>
    </row>
    <row r="13" spans="1:4" ht="20.100000000000001" customHeight="1">
      <c r="A13" s="362" t="s">
        <v>114</v>
      </c>
      <c r="B13" s="409">
        <v>2351034</v>
      </c>
      <c r="C13" s="410"/>
      <c r="D13" s="411"/>
    </row>
    <row r="14" spans="1:4" ht="20.100000000000001" customHeight="1">
      <c r="A14" s="362" t="s">
        <v>35</v>
      </c>
      <c r="B14" s="409">
        <v>0</v>
      </c>
      <c r="C14" s="410"/>
      <c r="D14" s="411"/>
    </row>
    <row r="15" spans="1:4" ht="20.100000000000001" customHeight="1">
      <c r="A15" s="362" t="s">
        <v>36</v>
      </c>
      <c r="B15" s="409">
        <v>7518694</v>
      </c>
      <c r="C15" s="410"/>
      <c r="D15" s="411"/>
    </row>
    <row r="16" spans="1:4" ht="20.100000000000001" customHeight="1">
      <c r="A16" s="362" t="s">
        <v>37</v>
      </c>
      <c r="B16" s="409">
        <v>1952463</v>
      </c>
      <c r="C16" s="410"/>
      <c r="D16" s="411"/>
    </row>
    <row r="17" spans="1:12" ht="20.100000000000001" customHeight="1">
      <c r="A17" s="362" t="s">
        <v>38</v>
      </c>
      <c r="B17" s="409">
        <v>62952</v>
      </c>
      <c r="C17" s="410"/>
      <c r="D17" s="411"/>
    </row>
    <row r="18" spans="1:12" ht="20.100000000000001" customHeight="1">
      <c r="A18" s="362" t="s">
        <v>96</v>
      </c>
      <c r="B18" s="409">
        <v>878389</v>
      </c>
      <c r="C18" s="410"/>
      <c r="D18" s="411"/>
      <c r="F18" s="413"/>
      <c r="G18" s="413"/>
      <c r="H18" s="413"/>
    </row>
    <row r="19" spans="1:12" ht="20.100000000000001" customHeight="1">
      <c r="A19" s="362" t="s">
        <v>115</v>
      </c>
      <c r="B19" s="409">
        <v>0</v>
      </c>
      <c r="C19" s="410"/>
      <c r="D19" s="411"/>
    </row>
    <row r="20" spans="1:12" ht="20.100000000000001" customHeight="1">
      <c r="A20" s="362" t="s">
        <v>41</v>
      </c>
      <c r="B20" s="409">
        <v>194521</v>
      </c>
      <c r="C20" s="410"/>
      <c r="D20" s="411"/>
    </row>
    <row r="21" spans="1:12" ht="20.100000000000001" customHeight="1">
      <c r="A21" s="27" t="s">
        <v>42</v>
      </c>
      <c r="B21" s="409">
        <v>117253</v>
      </c>
      <c r="C21" s="410"/>
      <c r="D21" s="411"/>
    </row>
    <row r="22" spans="1:12" ht="20.100000000000001" customHeight="1">
      <c r="A22" s="362" t="s">
        <v>43</v>
      </c>
      <c r="B22" s="409">
        <v>0</v>
      </c>
      <c r="C22" s="410"/>
      <c r="D22" s="411"/>
    </row>
    <row r="23" spans="1:12" ht="20.100000000000001" customHeight="1">
      <c r="A23" s="362" t="s">
        <v>44</v>
      </c>
      <c r="B23" s="409">
        <v>0</v>
      </c>
      <c r="C23" s="410"/>
      <c r="D23" s="411"/>
    </row>
    <row r="24" spans="1:12" ht="20.100000000000001" customHeight="1">
      <c r="A24" s="362" t="s">
        <v>45</v>
      </c>
      <c r="B24" s="409">
        <v>0</v>
      </c>
      <c r="C24" s="410"/>
      <c r="D24" s="411"/>
    </row>
    <row r="25" spans="1:12" ht="27.75" customHeight="1" thickBot="1">
      <c r="A25" s="414" t="s">
        <v>46</v>
      </c>
      <c r="B25" s="415">
        <v>36458395</v>
      </c>
      <c r="C25" s="410"/>
      <c r="D25" s="411"/>
    </row>
    <row r="26" spans="1:12">
      <c r="A26" s="202" t="s">
        <v>483</v>
      </c>
      <c r="B26" s="416"/>
    </row>
    <row r="27" spans="1:12">
      <c r="A27" s="162"/>
      <c r="B27" s="416"/>
      <c r="C27" s="417"/>
      <c r="D27" s="417"/>
      <c r="E27" s="417"/>
      <c r="F27" s="417"/>
    </row>
    <row r="28" spans="1:12">
      <c r="A28" s="418"/>
      <c r="B28" s="418"/>
      <c r="C28" s="418"/>
      <c r="D28" s="418"/>
      <c r="E28" s="418"/>
      <c r="F28" s="418"/>
      <c r="G28" s="418"/>
      <c r="H28" s="418"/>
      <c r="I28" s="418"/>
      <c r="J28" s="418"/>
      <c r="K28" s="418"/>
      <c r="L28" s="418"/>
    </row>
    <row r="29" spans="1:12" ht="13.8">
      <c r="A29" s="13"/>
      <c r="B29" s="13"/>
    </row>
    <row r="30" spans="1:12" ht="13.8">
      <c r="A30" s="13"/>
      <c r="B30" s="13"/>
    </row>
  </sheetData>
  <mergeCells count="5">
    <mergeCell ref="A2:B2"/>
    <mergeCell ref="A3:B3"/>
    <mergeCell ref="A5:A6"/>
    <mergeCell ref="B5:B6"/>
    <mergeCell ref="A28:L28"/>
  </mergeCells>
  <hyperlinks>
    <hyperlink ref="A1" location="Índice!A1" display="Volver al Índice" xr:uid="{C40834DB-E629-4085-A9E2-E0D1CDD4AD15}"/>
  </hyperlinks>
  <printOptions horizontalCentered="1"/>
  <pageMargins left="0.78740157480314965" right="0.78740157480314965" top="0.98425196850393704" bottom="0.98425196850393704" header="0" footer="0"/>
  <pageSetup paperSize="9" scale="95"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EA105-ACAD-431E-ABC0-4EBE38A6860A}">
  <dimension ref="A1:L47"/>
  <sheetViews>
    <sheetView showGridLines="0" workbookViewId="0"/>
  </sheetViews>
  <sheetFormatPr baseColWidth="10" defaultRowHeight="13.2"/>
  <cols>
    <col min="1" max="1" width="35.88671875" style="115" customWidth="1"/>
    <col min="2" max="8" width="13.6640625" style="115" customWidth="1"/>
    <col min="9" max="9" width="14" style="115" customWidth="1"/>
    <col min="10" max="10" width="11.6640625" style="115" customWidth="1"/>
    <col min="11" max="11" width="9.5546875" style="115" bestFit="1" customWidth="1"/>
    <col min="12" max="12" width="10.5546875" style="115" bestFit="1" customWidth="1"/>
    <col min="13" max="16" width="9.5546875" style="115" bestFit="1" customWidth="1"/>
    <col min="17" max="17" width="10.5546875" style="115" bestFit="1" customWidth="1"/>
    <col min="18" max="20" width="9.5546875" style="115" bestFit="1" customWidth="1"/>
    <col min="21" max="21" width="9.6640625" style="115" bestFit="1" customWidth="1"/>
    <col min="22" max="256" width="11.5546875" style="115"/>
    <col min="257" max="257" width="35.88671875" style="115" customWidth="1"/>
    <col min="258" max="264" width="13.6640625" style="115" customWidth="1"/>
    <col min="265" max="265" width="14" style="115" customWidth="1"/>
    <col min="266" max="266" width="11.6640625" style="115" customWidth="1"/>
    <col min="267" max="267" width="9.5546875" style="115" bestFit="1" customWidth="1"/>
    <col min="268" max="268" width="10.5546875" style="115" bestFit="1" customWidth="1"/>
    <col min="269" max="272" width="9.5546875" style="115" bestFit="1" customWidth="1"/>
    <col min="273" max="273" width="10.5546875" style="115" bestFit="1" customWidth="1"/>
    <col min="274" max="276" width="9.5546875" style="115" bestFit="1" customWidth="1"/>
    <col min="277" max="277" width="9.6640625" style="115" bestFit="1" customWidth="1"/>
    <col min="278" max="512" width="11.5546875" style="115"/>
    <col min="513" max="513" width="35.88671875" style="115" customWidth="1"/>
    <col min="514" max="520" width="13.6640625" style="115" customWidth="1"/>
    <col min="521" max="521" width="14" style="115" customWidth="1"/>
    <col min="522" max="522" width="11.6640625" style="115" customWidth="1"/>
    <col min="523" max="523" width="9.5546875" style="115" bestFit="1" customWidth="1"/>
    <col min="524" max="524" width="10.5546875" style="115" bestFit="1" customWidth="1"/>
    <col min="525" max="528" width="9.5546875" style="115" bestFit="1" customWidth="1"/>
    <col min="529" max="529" width="10.5546875" style="115" bestFit="1" customWidth="1"/>
    <col min="530" max="532" width="9.5546875" style="115" bestFit="1" customWidth="1"/>
    <col min="533" max="533" width="9.6640625" style="115" bestFit="1" customWidth="1"/>
    <col min="534" max="768" width="11.5546875" style="115"/>
    <col min="769" max="769" width="35.88671875" style="115" customWidth="1"/>
    <col min="770" max="776" width="13.6640625" style="115" customWidth="1"/>
    <col min="777" max="777" width="14" style="115" customWidth="1"/>
    <col min="778" max="778" width="11.6640625" style="115" customWidth="1"/>
    <col min="779" max="779" width="9.5546875" style="115" bestFit="1" customWidth="1"/>
    <col min="780" max="780" width="10.5546875" style="115" bestFit="1" customWidth="1"/>
    <col min="781" max="784" width="9.5546875" style="115" bestFit="1" customWidth="1"/>
    <col min="785" max="785" width="10.5546875" style="115" bestFit="1" customWidth="1"/>
    <col min="786" max="788" width="9.5546875" style="115" bestFit="1" customWidth="1"/>
    <col min="789" max="789" width="9.6640625" style="115" bestFit="1" customWidth="1"/>
    <col min="790" max="1024" width="11.5546875" style="115"/>
    <col min="1025" max="1025" width="35.88671875" style="115" customWidth="1"/>
    <col min="1026" max="1032" width="13.6640625" style="115" customWidth="1"/>
    <col min="1033" max="1033" width="14" style="115" customWidth="1"/>
    <col min="1034" max="1034" width="11.6640625" style="115" customWidth="1"/>
    <col min="1035" max="1035" width="9.5546875" style="115" bestFit="1" customWidth="1"/>
    <col min="1036" max="1036" width="10.5546875" style="115" bestFit="1" customWidth="1"/>
    <col min="1037" max="1040" width="9.5546875" style="115" bestFit="1" customWidth="1"/>
    <col min="1041" max="1041" width="10.5546875" style="115" bestFit="1" customWidth="1"/>
    <col min="1042" max="1044" width="9.5546875" style="115" bestFit="1" customWidth="1"/>
    <col min="1045" max="1045" width="9.6640625" style="115" bestFit="1" customWidth="1"/>
    <col min="1046" max="1280" width="11.5546875" style="115"/>
    <col min="1281" max="1281" width="35.88671875" style="115" customWidth="1"/>
    <col min="1282" max="1288" width="13.6640625" style="115" customWidth="1"/>
    <col min="1289" max="1289" width="14" style="115" customWidth="1"/>
    <col min="1290" max="1290" width="11.6640625" style="115" customWidth="1"/>
    <col min="1291" max="1291" width="9.5546875" style="115" bestFit="1" customWidth="1"/>
    <col min="1292" max="1292" width="10.5546875" style="115" bestFit="1" customWidth="1"/>
    <col min="1293" max="1296" width="9.5546875" style="115" bestFit="1" customWidth="1"/>
    <col min="1297" max="1297" width="10.5546875" style="115" bestFit="1" customWidth="1"/>
    <col min="1298" max="1300" width="9.5546875" style="115" bestFit="1" customWidth="1"/>
    <col min="1301" max="1301" width="9.6640625" style="115" bestFit="1" customWidth="1"/>
    <col min="1302" max="1536" width="11.5546875" style="115"/>
    <col min="1537" max="1537" width="35.88671875" style="115" customWidth="1"/>
    <col min="1538" max="1544" width="13.6640625" style="115" customWidth="1"/>
    <col min="1545" max="1545" width="14" style="115" customWidth="1"/>
    <col min="1546" max="1546" width="11.6640625" style="115" customWidth="1"/>
    <col min="1547" max="1547" width="9.5546875" style="115" bestFit="1" customWidth="1"/>
    <col min="1548" max="1548" width="10.5546875" style="115" bestFit="1" customWidth="1"/>
    <col min="1549" max="1552" width="9.5546875" style="115" bestFit="1" customWidth="1"/>
    <col min="1553" max="1553" width="10.5546875" style="115" bestFit="1" customWidth="1"/>
    <col min="1554" max="1556" width="9.5546875" style="115" bestFit="1" customWidth="1"/>
    <col min="1557" max="1557" width="9.6640625" style="115" bestFit="1" customWidth="1"/>
    <col min="1558" max="1792" width="11.5546875" style="115"/>
    <col min="1793" max="1793" width="35.88671875" style="115" customWidth="1"/>
    <col min="1794" max="1800" width="13.6640625" style="115" customWidth="1"/>
    <col min="1801" max="1801" width="14" style="115" customWidth="1"/>
    <col min="1802" max="1802" width="11.6640625" style="115" customWidth="1"/>
    <col min="1803" max="1803" width="9.5546875" style="115" bestFit="1" customWidth="1"/>
    <col min="1804" max="1804" width="10.5546875" style="115" bestFit="1" customWidth="1"/>
    <col min="1805" max="1808" width="9.5546875" style="115" bestFit="1" customWidth="1"/>
    <col min="1809" max="1809" width="10.5546875" style="115" bestFit="1" customWidth="1"/>
    <col min="1810" max="1812" width="9.5546875" style="115" bestFit="1" customWidth="1"/>
    <col min="1813" max="1813" width="9.6640625" style="115" bestFit="1" customWidth="1"/>
    <col min="1814" max="2048" width="11.5546875" style="115"/>
    <col min="2049" max="2049" width="35.88671875" style="115" customWidth="1"/>
    <col min="2050" max="2056" width="13.6640625" style="115" customWidth="1"/>
    <col min="2057" max="2057" width="14" style="115" customWidth="1"/>
    <col min="2058" max="2058" width="11.6640625" style="115" customWidth="1"/>
    <col min="2059" max="2059" width="9.5546875" style="115" bestFit="1" customWidth="1"/>
    <col min="2060" max="2060" width="10.5546875" style="115" bestFit="1" customWidth="1"/>
    <col min="2061" max="2064" width="9.5546875" style="115" bestFit="1" customWidth="1"/>
    <col min="2065" max="2065" width="10.5546875" style="115" bestFit="1" customWidth="1"/>
    <col min="2066" max="2068" width="9.5546875" style="115" bestFit="1" customWidth="1"/>
    <col min="2069" max="2069" width="9.6640625" style="115" bestFit="1" customWidth="1"/>
    <col min="2070" max="2304" width="11.5546875" style="115"/>
    <col min="2305" max="2305" width="35.88671875" style="115" customWidth="1"/>
    <col min="2306" max="2312" width="13.6640625" style="115" customWidth="1"/>
    <col min="2313" max="2313" width="14" style="115" customWidth="1"/>
    <col min="2314" max="2314" width="11.6640625" style="115" customWidth="1"/>
    <col min="2315" max="2315" width="9.5546875" style="115" bestFit="1" customWidth="1"/>
    <col min="2316" max="2316" width="10.5546875" style="115" bestFit="1" customWidth="1"/>
    <col min="2317" max="2320" width="9.5546875" style="115" bestFit="1" customWidth="1"/>
    <col min="2321" max="2321" width="10.5546875" style="115" bestFit="1" customWidth="1"/>
    <col min="2322" max="2324" width="9.5546875" style="115" bestFit="1" customWidth="1"/>
    <col min="2325" max="2325" width="9.6640625" style="115" bestFit="1" customWidth="1"/>
    <col min="2326" max="2560" width="11.5546875" style="115"/>
    <col min="2561" max="2561" width="35.88671875" style="115" customWidth="1"/>
    <col min="2562" max="2568" width="13.6640625" style="115" customWidth="1"/>
    <col min="2569" max="2569" width="14" style="115" customWidth="1"/>
    <col min="2570" max="2570" width="11.6640625" style="115" customWidth="1"/>
    <col min="2571" max="2571" width="9.5546875" style="115" bestFit="1" customWidth="1"/>
    <col min="2572" max="2572" width="10.5546875" style="115" bestFit="1" customWidth="1"/>
    <col min="2573" max="2576" width="9.5546875" style="115" bestFit="1" customWidth="1"/>
    <col min="2577" max="2577" width="10.5546875" style="115" bestFit="1" customWidth="1"/>
    <col min="2578" max="2580" width="9.5546875" style="115" bestFit="1" customWidth="1"/>
    <col min="2581" max="2581" width="9.6640625" style="115" bestFit="1" customWidth="1"/>
    <col min="2582" max="2816" width="11.5546875" style="115"/>
    <col min="2817" max="2817" width="35.88671875" style="115" customWidth="1"/>
    <col min="2818" max="2824" width="13.6640625" style="115" customWidth="1"/>
    <col min="2825" max="2825" width="14" style="115" customWidth="1"/>
    <col min="2826" max="2826" width="11.6640625" style="115" customWidth="1"/>
    <col min="2827" max="2827" width="9.5546875" style="115" bestFit="1" customWidth="1"/>
    <col min="2828" max="2828" width="10.5546875" style="115" bestFit="1" customWidth="1"/>
    <col min="2829" max="2832" width="9.5546875" style="115" bestFit="1" customWidth="1"/>
    <col min="2833" max="2833" width="10.5546875" style="115" bestFit="1" customWidth="1"/>
    <col min="2834" max="2836" width="9.5546875" style="115" bestFit="1" customWidth="1"/>
    <col min="2837" max="2837" width="9.6640625" style="115" bestFit="1" customWidth="1"/>
    <col min="2838" max="3072" width="11.5546875" style="115"/>
    <col min="3073" max="3073" width="35.88671875" style="115" customWidth="1"/>
    <col min="3074" max="3080" width="13.6640625" style="115" customWidth="1"/>
    <col min="3081" max="3081" width="14" style="115" customWidth="1"/>
    <col min="3082" max="3082" width="11.6640625" style="115" customWidth="1"/>
    <col min="3083" max="3083" width="9.5546875" style="115" bestFit="1" customWidth="1"/>
    <col min="3084" max="3084" width="10.5546875" style="115" bestFit="1" customWidth="1"/>
    <col min="3085" max="3088" width="9.5546875" style="115" bestFit="1" customWidth="1"/>
    <col min="3089" max="3089" width="10.5546875" style="115" bestFit="1" customWidth="1"/>
    <col min="3090" max="3092" width="9.5546875" style="115" bestFit="1" customWidth="1"/>
    <col min="3093" max="3093" width="9.6640625" style="115" bestFit="1" customWidth="1"/>
    <col min="3094" max="3328" width="11.5546875" style="115"/>
    <col min="3329" max="3329" width="35.88671875" style="115" customWidth="1"/>
    <col min="3330" max="3336" width="13.6640625" style="115" customWidth="1"/>
    <col min="3337" max="3337" width="14" style="115" customWidth="1"/>
    <col min="3338" max="3338" width="11.6640625" style="115" customWidth="1"/>
    <col min="3339" max="3339" width="9.5546875" style="115" bestFit="1" customWidth="1"/>
    <col min="3340" max="3340" width="10.5546875" style="115" bestFit="1" customWidth="1"/>
    <col min="3341" max="3344" width="9.5546875" style="115" bestFit="1" customWidth="1"/>
    <col min="3345" max="3345" width="10.5546875" style="115" bestFit="1" customWidth="1"/>
    <col min="3346" max="3348" width="9.5546875" style="115" bestFit="1" customWidth="1"/>
    <col min="3349" max="3349" width="9.6640625" style="115" bestFit="1" customWidth="1"/>
    <col min="3350" max="3584" width="11.5546875" style="115"/>
    <col min="3585" max="3585" width="35.88671875" style="115" customWidth="1"/>
    <col min="3586" max="3592" width="13.6640625" style="115" customWidth="1"/>
    <col min="3593" max="3593" width="14" style="115" customWidth="1"/>
    <col min="3594" max="3594" width="11.6640625" style="115" customWidth="1"/>
    <col min="3595" max="3595" width="9.5546875" style="115" bestFit="1" customWidth="1"/>
    <col min="3596" max="3596" width="10.5546875" style="115" bestFit="1" customWidth="1"/>
    <col min="3597" max="3600" width="9.5546875" style="115" bestFit="1" customWidth="1"/>
    <col min="3601" max="3601" width="10.5546875" style="115" bestFit="1" customWidth="1"/>
    <col min="3602" max="3604" width="9.5546875" style="115" bestFit="1" customWidth="1"/>
    <col min="3605" max="3605" width="9.6640625" style="115" bestFit="1" customWidth="1"/>
    <col min="3606" max="3840" width="11.5546875" style="115"/>
    <col min="3841" max="3841" width="35.88671875" style="115" customWidth="1"/>
    <col min="3842" max="3848" width="13.6640625" style="115" customWidth="1"/>
    <col min="3849" max="3849" width="14" style="115" customWidth="1"/>
    <col min="3850" max="3850" width="11.6640625" style="115" customWidth="1"/>
    <col min="3851" max="3851" width="9.5546875" style="115" bestFit="1" customWidth="1"/>
    <col min="3852" max="3852" width="10.5546875" style="115" bestFit="1" customWidth="1"/>
    <col min="3853" max="3856" width="9.5546875" style="115" bestFit="1" customWidth="1"/>
    <col min="3857" max="3857" width="10.5546875" style="115" bestFit="1" customWidth="1"/>
    <col min="3858" max="3860" width="9.5546875" style="115" bestFit="1" customWidth="1"/>
    <col min="3861" max="3861" width="9.6640625" style="115" bestFit="1" customWidth="1"/>
    <col min="3862" max="4096" width="11.5546875" style="115"/>
    <col min="4097" max="4097" width="35.88671875" style="115" customWidth="1"/>
    <col min="4098" max="4104" width="13.6640625" style="115" customWidth="1"/>
    <col min="4105" max="4105" width="14" style="115" customWidth="1"/>
    <col min="4106" max="4106" width="11.6640625" style="115" customWidth="1"/>
    <col min="4107" max="4107" width="9.5546875" style="115" bestFit="1" customWidth="1"/>
    <col min="4108" max="4108" width="10.5546875" style="115" bestFit="1" customWidth="1"/>
    <col min="4109" max="4112" width="9.5546875" style="115" bestFit="1" customWidth="1"/>
    <col min="4113" max="4113" width="10.5546875" style="115" bestFit="1" customWidth="1"/>
    <col min="4114" max="4116" width="9.5546875" style="115" bestFit="1" customWidth="1"/>
    <col min="4117" max="4117" width="9.6640625" style="115" bestFit="1" customWidth="1"/>
    <col min="4118" max="4352" width="11.5546875" style="115"/>
    <col min="4353" max="4353" width="35.88671875" style="115" customWidth="1"/>
    <col min="4354" max="4360" width="13.6640625" style="115" customWidth="1"/>
    <col min="4361" max="4361" width="14" style="115" customWidth="1"/>
    <col min="4362" max="4362" width="11.6640625" style="115" customWidth="1"/>
    <col min="4363" max="4363" width="9.5546875" style="115" bestFit="1" customWidth="1"/>
    <col min="4364" max="4364" width="10.5546875" style="115" bestFit="1" customWidth="1"/>
    <col min="4365" max="4368" width="9.5546875" style="115" bestFit="1" customWidth="1"/>
    <col min="4369" max="4369" width="10.5546875" style="115" bestFit="1" customWidth="1"/>
    <col min="4370" max="4372" width="9.5546875" style="115" bestFit="1" customWidth="1"/>
    <col min="4373" max="4373" width="9.6640625" style="115" bestFit="1" customWidth="1"/>
    <col min="4374" max="4608" width="11.5546875" style="115"/>
    <col min="4609" max="4609" width="35.88671875" style="115" customWidth="1"/>
    <col min="4610" max="4616" width="13.6640625" style="115" customWidth="1"/>
    <col min="4617" max="4617" width="14" style="115" customWidth="1"/>
    <col min="4618" max="4618" width="11.6640625" style="115" customWidth="1"/>
    <col min="4619" max="4619" width="9.5546875" style="115" bestFit="1" customWidth="1"/>
    <col min="4620" max="4620" width="10.5546875" style="115" bestFit="1" customWidth="1"/>
    <col min="4621" max="4624" width="9.5546875" style="115" bestFit="1" customWidth="1"/>
    <col min="4625" max="4625" width="10.5546875" style="115" bestFit="1" customWidth="1"/>
    <col min="4626" max="4628" width="9.5546875" style="115" bestFit="1" customWidth="1"/>
    <col min="4629" max="4629" width="9.6640625" style="115" bestFit="1" customWidth="1"/>
    <col min="4630" max="4864" width="11.5546875" style="115"/>
    <col min="4865" max="4865" width="35.88671875" style="115" customWidth="1"/>
    <col min="4866" max="4872" width="13.6640625" style="115" customWidth="1"/>
    <col min="4873" max="4873" width="14" style="115" customWidth="1"/>
    <col min="4874" max="4874" width="11.6640625" style="115" customWidth="1"/>
    <col min="4875" max="4875" width="9.5546875" style="115" bestFit="1" customWidth="1"/>
    <col min="4876" max="4876" width="10.5546875" style="115" bestFit="1" customWidth="1"/>
    <col min="4877" max="4880" width="9.5546875" style="115" bestFit="1" customWidth="1"/>
    <col min="4881" max="4881" width="10.5546875" style="115" bestFit="1" customWidth="1"/>
    <col min="4882" max="4884" width="9.5546875" style="115" bestFit="1" customWidth="1"/>
    <col min="4885" max="4885" width="9.6640625" style="115" bestFit="1" customWidth="1"/>
    <col min="4886" max="5120" width="11.5546875" style="115"/>
    <col min="5121" max="5121" width="35.88671875" style="115" customWidth="1"/>
    <col min="5122" max="5128" width="13.6640625" style="115" customWidth="1"/>
    <col min="5129" max="5129" width="14" style="115" customWidth="1"/>
    <col min="5130" max="5130" width="11.6640625" style="115" customWidth="1"/>
    <col min="5131" max="5131" width="9.5546875" style="115" bestFit="1" customWidth="1"/>
    <col min="5132" max="5132" width="10.5546875" style="115" bestFit="1" customWidth="1"/>
    <col min="5133" max="5136" width="9.5546875" style="115" bestFit="1" customWidth="1"/>
    <col min="5137" max="5137" width="10.5546875" style="115" bestFit="1" customWidth="1"/>
    <col min="5138" max="5140" width="9.5546875" style="115" bestFit="1" customWidth="1"/>
    <col min="5141" max="5141" width="9.6640625" style="115" bestFit="1" customWidth="1"/>
    <col min="5142" max="5376" width="11.5546875" style="115"/>
    <col min="5377" max="5377" width="35.88671875" style="115" customWidth="1"/>
    <col min="5378" max="5384" width="13.6640625" style="115" customWidth="1"/>
    <col min="5385" max="5385" width="14" style="115" customWidth="1"/>
    <col min="5386" max="5386" width="11.6640625" style="115" customWidth="1"/>
    <col min="5387" max="5387" width="9.5546875" style="115" bestFit="1" customWidth="1"/>
    <col min="5388" max="5388" width="10.5546875" style="115" bestFit="1" customWidth="1"/>
    <col min="5389" max="5392" width="9.5546875" style="115" bestFit="1" customWidth="1"/>
    <col min="5393" max="5393" width="10.5546875" style="115" bestFit="1" customWidth="1"/>
    <col min="5394" max="5396" width="9.5546875" style="115" bestFit="1" customWidth="1"/>
    <col min="5397" max="5397" width="9.6640625" style="115" bestFit="1" customWidth="1"/>
    <col min="5398" max="5632" width="11.5546875" style="115"/>
    <col min="5633" max="5633" width="35.88671875" style="115" customWidth="1"/>
    <col min="5634" max="5640" width="13.6640625" style="115" customWidth="1"/>
    <col min="5641" max="5641" width="14" style="115" customWidth="1"/>
    <col min="5642" max="5642" width="11.6640625" style="115" customWidth="1"/>
    <col min="5643" max="5643" width="9.5546875" style="115" bestFit="1" customWidth="1"/>
    <col min="5644" max="5644" width="10.5546875" style="115" bestFit="1" customWidth="1"/>
    <col min="5645" max="5648" width="9.5546875" style="115" bestFit="1" customWidth="1"/>
    <col min="5649" max="5649" width="10.5546875" style="115" bestFit="1" customWidth="1"/>
    <col min="5650" max="5652" width="9.5546875" style="115" bestFit="1" customWidth="1"/>
    <col min="5653" max="5653" width="9.6640625" style="115" bestFit="1" customWidth="1"/>
    <col min="5654" max="5888" width="11.5546875" style="115"/>
    <col min="5889" max="5889" width="35.88671875" style="115" customWidth="1"/>
    <col min="5890" max="5896" width="13.6640625" style="115" customWidth="1"/>
    <col min="5897" max="5897" width="14" style="115" customWidth="1"/>
    <col min="5898" max="5898" width="11.6640625" style="115" customWidth="1"/>
    <col min="5899" max="5899" width="9.5546875" style="115" bestFit="1" customWidth="1"/>
    <col min="5900" max="5900" width="10.5546875" style="115" bestFit="1" customWidth="1"/>
    <col min="5901" max="5904" width="9.5546875" style="115" bestFit="1" customWidth="1"/>
    <col min="5905" max="5905" width="10.5546875" style="115" bestFit="1" customWidth="1"/>
    <col min="5906" max="5908" width="9.5546875" style="115" bestFit="1" customWidth="1"/>
    <col min="5909" max="5909" width="9.6640625" style="115" bestFit="1" customWidth="1"/>
    <col min="5910" max="6144" width="11.5546875" style="115"/>
    <col min="6145" max="6145" width="35.88671875" style="115" customWidth="1"/>
    <col min="6146" max="6152" width="13.6640625" style="115" customWidth="1"/>
    <col min="6153" max="6153" width="14" style="115" customWidth="1"/>
    <col min="6154" max="6154" width="11.6640625" style="115" customWidth="1"/>
    <col min="6155" max="6155" width="9.5546875" style="115" bestFit="1" customWidth="1"/>
    <col min="6156" max="6156" width="10.5546875" style="115" bestFit="1" customWidth="1"/>
    <col min="6157" max="6160" width="9.5546875" style="115" bestFit="1" customWidth="1"/>
    <col min="6161" max="6161" width="10.5546875" style="115" bestFit="1" customWidth="1"/>
    <col min="6162" max="6164" width="9.5546875" style="115" bestFit="1" customWidth="1"/>
    <col min="6165" max="6165" width="9.6640625" style="115" bestFit="1" customWidth="1"/>
    <col min="6166" max="6400" width="11.5546875" style="115"/>
    <col min="6401" max="6401" width="35.88671875" style="115" customWidth="1"/>
    <col min="6402" max="6408" width="13.6640625" style="115" customWidth="1"/>
    <col min="6409" max="6409" width="14" style="115" customWidth="1"/>
    <col min="6410" max="6410" width="11.6640625" style="115" customWidth="1"/>
    <col min="6411" max="6411" width="9.5546875" style="115" bestFit="1" customWidth="1"/>
    <col min="6412" max="6412" width="10.5546875" style="115" bestFit="1" customWidth="1"/>
    <col min="6413" max="6416" width="9.5546875" style="115" bestFit="1" customWidth="1"/>
    <col min="6417" max="6417" width="10.5546875" style="115" bestFit="1" customWidth="1"/>
    <col min="6418" max="6420" width="9.5546875" style="115" bestFit="1" customWidth="1"/>
    <col min="6421" max="6421" width="9.6640625" style="115" bestFit="1" customWidth="1"/>
    <col min="6422" max="6656" width="11.5546875" style="115"/>
    <col min="6657" max="6657" width="35.88671875" style="115" customWidth="1"/>
    <col min="6658" max="6664" width="13.6640625" style="115" customWidth="1"/>
    <col min="6665" max="6665" width="14" style="115" customWidth="1"/>
    <col min="6666" max="6666" width="11.6640625" style="115" customWidth="1"/>
    <col min="6667" max="6667" width="9.5546875" style="115" bestFit="1" customWidth="1"/>
    <col min="6668" max="6668" width="10.5546875" style="115" bestFit="1" customWidth="1"/>
    <col min="6669" max="6672" width="9.5546875" style="115" bestFit="1" customWidth="1"/>
    <col min="6673" max="6673" width="10.5546875" style="115" bestFit="1" customWidth="1"/>
    <col min="6674" max="6676" width="9.5546875" style="115" bestFit="1" customWidth="1"/>
    <col min="6677" max="6677" width="9.6640625" style="115" bestFit="1" customWidth="1"/>
    <col min="6678" max="6912" width="11.5546875" style="115"/>
    <col min="6913" max="6913" width="35.88671875" style="115" customWidth="1"/>
    <col min="6914" max="6920" width="13.6640625" style="115" customWidth="1"/>
    <col min="6921" max="6921" width="14" style="115" customWidth="1"/>
    <col min="6922" max="6922" width="11.6640625" style="115" customWidth="1"/>
    <col min="6923" max="6923" width="9.5546875" style="115" bestFit="1" customWidth="1"/>
    <col min="6924" max="6924" width="10.5546875" style="115" bestFit="1" customWidth="1"/>
    <col min="6925" max="6928" width="9.5546875" style="115" bestFit="1" customWidth="1"/>
    <col min="6929" max="6929" width="10.5546875" style="115" bestFit="1" customWidth="1"/>
    <col min="6930" max="6932" width="9.5546875" style="115" bestFit="1" customWidth="1"/>
    <col min="6933" max="6933" width="9.6640625" style="115" bestFit="1" customWidth="1"/>
    <col min="6934" max="7168" width="11.5546875" style="115"/>
    <col min="7169" max="7169" width="35.88671875" style="115" customWidth="1"/>
    <col min="7170" max="7176" width="13.6640625" style="115" customWidth="1"/>
    <col min="7177" max="7177" width="14" style="115" customWidth="1"/>
    <col min="7178" max="7178" width="11.6640625" style="115" customWidth="1"/>
    <col min="7179" max="7179" width="9.5546875" style="115" bestFit="1" customWidth="1"/>
    <col min="7180" max="7180" width="10.5546875" style="115" bestFit="1" customWidth="1"/>
    <col min="7181" max="7184" width="9.5546875" style="115" bestFit="1" customWidth="1"/>
    <col min="7185" max="7185" width="10.5546875" style="115" bestFit="1" customWidth="1"/>
    <col min="7186" max="7188" width="9.5546875" style="115" bestFit="1" customWidth="1"/>
    <col min="7189" max="7189" width="9.6640625" style="115" bestFit="1" customWidth="1"/>
    <col min="7190" max="7424" width="11.5546875" style="115"/>
    <col min="7425" max="7425" width="35.88671875" style="115" customWidth="1"/>
    <col min="7426" max="7432" width="13.6640625" style="115" customWidth="1"/>
    <col min="7433" max="7433" width="14" style="115" customWidth="1"/>
    <col min="7434" max="7434" width="11.6640625" style="115" customWidth="1"/>
    <col min="7435" max="7435" width="9.5546875" style="115" bestFit="1" customWidth="1"/>
    <col min="7436" max="7436" width="10.5546875" style="115" bestFit="1" customWidth="1"/>
    <col min="7437" max="7440" width="9.5546875" style="115" bestFit="1" customWidth="1"/>
    <col min="7441" max="7441" width="10.5546875" style="115" bestFit="1" customWidth="1"/>
    <col min="7442" max="7444" width="9.5546875" style="115" bestFit="1" customWidth="1"/>
    <col min="7445" max="7445" width="9.6640625" style="115" bestFit="1" customWidth="1"/>
    <col min="7446" max="7680" width="11.5546875" style="115"/>
    <col min="7681" max="7681" width="35.88671875" style="115" customWidth="1"/>
    <col min="7682" max="7688" width="13.6640625" style="115" customWidth="1"/>
    <col min="7689" max="7689" width="14" style="115" customWidth="1"/>
    <col min="7690" max="7690" width="11.6640625" style="115" customWidth="1"/>
    <col min="7691" max="7691" width="9.5546875" style="115" bestFit="1" customWidth="1"/>
    <col min="7692" max="7692" width="10.5546875" style="115" bestFit="1" customWidth="1"/>
    <col min="7693" max="7696" width="9.5546875" style="115" bestFit="1" customWidth="1"/>
    <col min="7697" max="7697" width="10.5546875" style="115" bestFit="1" customWidth="1"/>
    <col min="7698" max="7700" width="9.5546875" style="115" bestFit="1" customWidth="1"/>
    <col min="7701" max="7701" width="9.6640625" style="115" bestFit="1" customWidth="1"/>
    <col min="7702" max="7936" width="11.5546875" style="115"/>
    <col min="7937" max="7937" width="35.88671875" style="115" customWidth="1"/>
    <col min="7938" max="7944" width="13.6640625" style="115" customWidth="1"/>
    <col min="7945" max="7945" width="14" style="115" customWidth="1"/>
    <col min="7946" max="7946" width="11.6640625" style="115" customWidth="1"/>
    <col min="7947" max="7947" width="9.5546875" style="115" bestFit="1" customWidth="1"/>
    <col min="7948" max="7948" width="10.5546875" style="115" bestFit="1" customWidth="1"/>
    <col min="7949" max="7952" width="9.5546875" style="115" bestFit="1" customWidth="1"/>
    <col min="7953" max="7953" width="10.5546875" style="115" bestFit="1" customWidth="1"/>
    <col min="7954" max="7956" width="9.5546875" style="115" bestFit="1" customWidth="1"/>
    <col min="7957" max="7957" width="9.6640625" style="115" bestFit="1" customWidth="1"/>
    <col min="7958" max="8192" width="11.5546875" style="115"/>
    <col min="8193" max="8193" width="35.88671875" style="115" customWidth="1"/>
    <col min="8194" max="8200" width="13.6640625" style="115" customWidth="1"/>
    <col min="8201" max="8201" width="14" style="115" customWidth="1"/>
    <col min="8202" max="8202" width="11.6640625" style="115" customWidth="1"/>
    <col min="8203" max="8203" width="9.5546875" style="115" bestFit="1" customWidth="1"/>
    <col min="8204" max="8204" width="10.5546875" style="115" bestFit="1" customWidth="1"/>
    <col min="8205" max="8208" width="9.5546875" style="115" bestFit="1" customWidth="1"/>
    <col min="8209" max="8209" width="10.5546875" style="115" bestFit="1" customWidth="1"/>
    <col min="8210" max="8212" width="9.5546875" style="115" bestFit="1" customWidth="1"/>
    <col min="8213" max="8213" width="9.6640625" style="115" bestFit="1" customWidth="1"/>
    <col min="8214" max="8448" width="11.5546875" style="115"/>
    <col min="8449" max="8449" width="35.88671875" style="115" customWidth="1"/>
    <col min="8450" max="8456" width="13.6640625" style="115" customWidth="1"/>
    <col min="8457" max="8457" width="14" style="115" customWidth="1"/>
    <col min="8458" max="8458" width="11.6640625" style="115" customWidth="1"/>
    <col min="8459" max="8459" width="9.5546875" style="115" bestFit="1" customWidth="1"/>
    <col min="8460" max="8460" width="10.5546875" style="115" bestFit="1" customWidth="1"/>
    <col min="8461" max="8464" width="9.5546875" style="115" bestFit="1" customWidth="1"/>
    <col min="8465" max="8465" width="10.5546875" style="115" bestFit="1" customWidth="1"/>
    <col min="8466" max="8468" width="9.5546875" style="115" bestFit="1" customWidth="1"/>
    <col min="8469" max="8469" width="9.6640625" style="115" bestFit="1" customWidth="1"/>
    <col min="8470" max="8704" width="11.5546875" style="115"/>
    <col min="8705" max="8705" width="35.88671875" style="115" customWidth="1"/>
    <col min="8706" max="8712" width="13.6640625" style="115" customWidth="1"/>
    <col min="8713" max="8713" width="14" style="115" customWidth="1"/>
    <col min="8714" max="8714" width="11.6640625" style="115" customWidth="1"/>
    <col min="8715" max="8715" width="9.5546875" style="115" bestFit="1" customWidth="1"/>
    <col min="8716" max="8716" width="10.5546875" style="115" bestFit="1" customWidth="1"/>
    <col min="8717" max="8720" width="9.5546875" style="115" bestFit="1" customWidth="1"/>
    <col min="8721" max="8721" width="10.5546875" style="115" bestFit="1" customWidth="1"/>
    <col min="8722" max="8724" width="9.5546875" style="115" bestFit="1" customWidth="1"/>
    <col min="8725" max="8725" width="9.6640625" style="115" bestFit="1" customWidth="1"/>
    <col min="8726" max="8960" width="11.5546875" style="115"/>
    <col min="8961" max="8961" width="35.88671875" style="115" customWidth="1"/>
    <col min="8962" max="8968" width="13.6640625" style="115" customWidth="1"/>
    <col min="8969" max="8969" width="14" style="115" customWidth="1"/>
    <col min="8970" max="8970" width="11.6640625" style="115" customWidth="1"/>
    <col min="8971" max="8971" width="9.5546875" style="115" bestFit="1" customWidth="1"/>
    <col min="8972" max="8972" width="10.5546875" style="115" bestFit="1" customWidth="1"/>
    <col min="8973" max="8976" width="9.5546875" style="115" bestFit="1" customWidth="1"/>
    <col min="8977" max="8977" width="10.5546875" style="115" bestFit="1" customWidth="1"/>
    <col min="8978" max="8980" width="9.5546875" style="115" bestFit="1" customWidth="1"/>
    <col min="8981" max="8981" width="9.6640625" style="115" bestFit="1" customWidth="1"/>
    <col min="8982" max="9216" width="11.5546875" style="115"/>
    <col min="9217" max="9217" width="35.88671875" style="115" customWidth="1"/>
    <col min="9218" max="9224" width="13.6640625" style="115" customWidth="1"/>
    <col min="9225" max="9225" width="14" style="115" customWidth="1"/>
    <col min="9226" max="9226" width="11.6640625" style="115" customWidth="1"/>
    <col min="9227" max="9227" width="9.5546875" style="115" bestFit="1" customWidth="1"/>
    <col min="9228" max="9228" width="10.5546875" style="115" bestFit="1" customWidth="1"/>
    <col min="9229" max="9232" width="9.5546875" style="115" bestFit="1" customWidth="1"/>
    <col min="9233" max="9233" width="10.5546875" style="115" bestFit="1" customWidth="1"/>
    <col min="9234" max="9236" width="9.5546875" style="115" bestFit="1" customWidth="1"/>
    <col min="9237" max="9237" width="9.6640625" style="115" bestFit="1" customWidth="1"/>
    <col min="9238" max="9472" width="11.5546875" style="115"/>
    <col min="9473" max="9473" width="35.88671875" style="115" customWidth="1"/>
    <col min="9474" max="9480" width="13.6640625" style="115" customWidth="1"/>
    <col min="9481" max="9481" width="14" style="115" customWidth="1"/>
    <col min="9482" max="9482" width="11.6640625" style="115" customWidth="1"/>
    <col min="9483" max="9483" width="9.5546875" style="115" bestFit="1" customWidth="1"/>
    <col min="9484" max="9484" width="10.5546875" style="115" bestFit="1" customWidth="1"/>
    <col min="9485" max="9488" width="9.5546875" style="115" bestFit="1" customWidth="1"/>
    <col min="9489" max="9489" width="10.5546875" style="115" bestFit="1" customWidth="1"/>
    <col min="9490" max="9492" width="9.5546875" style="115" bestFit="1" customWidth="1"/>
    <col min="9493" max="9493" width="9.6640625" style="115" bestFit="1" customWidth="1"/>
    <col min="9494" max="9728" width="11.5546875" style="115"/>
    <col min="9729" max="9729" width="35.88671875" style="115" customWidth="1"/>
    <col min="9730" max="9736" width="13.6640625" style="115" customWidth="1"/>
    <col min="9737" max="9737" width="14" style="115" customWidth="1"/>
    <col min="9738" max="9738" width="11.6640625" style="115" customWidth="1"/>
    <col min="9739" max="9739" width="9.5546875" style="115" bestFit="1" customWidth="1"/>
    <col min="9740" max="9740" width="10.5546875" style="115" bestFit="1" customWidth="1"/>
    <col min="9741" max="9744" width="9.5546875" style="115" bestFit="1" customWidth="1"/>
    <col min="9745" max="9745" width="10.5546875" style="115" bestFit="1" customWidth="1"/>
    <col min="9746" max="9748" width="9.5546875" style="115" bestFit="1" customWidth="1"/>
    <col min="9749" max="9749" width="9.6640625" style="115" bestFit="1" customWidth="1"/>
    <col min="9750" max="9984" width="11.5546875" style="115"/>
    <col min="9985" max="9985" width="35.88671875" style="115" customWidth="1"/>
    <col min="9986" max="9992" width="13.6640625" style="115" customWidth="1"/>
    <col min="9993" max="9993" width="14" style="115" customWidth="1"/>
    <col min="9994" max="9994" width="11.6640625" style="115" customWidth="1"/>
    <col min="9995" max="9995" width="9.5546875" style="115" bestFit="1" customWidth="1"/>
    <col min="9996" max="9996" width="10.5546875" style="115" bestFit="1" customWidth="1"/>
    <col min="9997" max="10000" width="9.5546875" style="115" bestFit="1" customWidth="1"/>
    <col min="10001" max="10001" width="10.5546875" style="115" bestFit="1" customWidth="1"/>
    <col min="10002" max="10004" width="9.5546875" style="115" bestFit="1" customWidth="1"/>
    <col min="10005" max="10005" width="9.6640625" style="115" bestFit="1" customWidth="1"/>
    <col min="10006" max="10240" width="11.5546875" style="115"/>
    <col min="10241" max="10241" width="35.88671875" style="115" customWidth="1"/>
    <col min="10242" max="10248" width="13.6640625" style="115" customWidth="1"/>
    <col min="10249" max="10249" width="14" style="115" customWidth="1"/>
    <col min="10250" max="10250" width="11.6640625" style="115" customWidth="1"/>
    <col min="10251" max="10251" width="9.5546875" style="115" bestFit="1" customWidth="1"/>
    <col min="10252" max="10252" width="10.5546875" style="115" bestFit="1" customWidth="1"/>
    <col min="10253" max="10256" width="9.5546875" style="115" bestFit="1" customWidth="1"/>
    <col min="10257" max="10257" width="10.5546875" style="115" bestFit="1" customWidth="1"/>
    <col min="10258" max="10260" width="9.5546875" style="115" bestFit="1" customWidth="1"/>
    <col min="10261" max="10261" width="9.6640625" style="115" bestFit="1" customWidth="1"/>
    <col min="10262" max="10496" width="11.5546875" style="115"/>
    <col min="10497" max="10497" width="35.88671875" style="115" customWidth="1"/>
    <col min="10498" max="10504" width="13.6640625" style="115" customWidth="1"/>
    <col min="10505" max="10505" width="14" style="115" customWidth="1"/>
    <col min="10506" max="10506" width="11.6640625" style="115" customWidth="1"/>
    <col min="10507" max="10507" width="9.5546875" style="115" bestFit="1" customWidth="1"/>
    <col min="10508" max="10508" width="10.5546875" style="115" bestFit="1" customWidth="1"/>
    <col min="10509" max="10512" width="9.5546875" style="115" bestFit="1" customWidth="1"/>
    <col min="10513" max="10513" width="10.5546875" style="115" bestFit="1" customWidth="1"/>
    <col min="10514" max="10516" width="9.5546875" style="115" bestFit="1" customWidth="1"/>
    <col min="10517" max="10517" width="9.6640625" style="115" bestFit="1" customWidth="1"/>
    <col min="10518" max="10752" width="11.5546875" style="115"/>
    <col min="10753" max="10753" width="35.88671875" style="115" customWidth="1"/>
    <col min="10754" max="10760" width="13.6640625" style="115" customWidth="1"/>
    <col min="10761" max="10761" width="14" style="115" customWidth="1"/>
    <col min="10762" max="10762" width="11.6640625" style="115" customWidth="1"/>
    <col min="10763" max="10763" width="9.5546875" style="115" bestFit="1" customWidth="1"/>
    <col min="10764" max="10764" width="10.5546875" style="115" bestFit="1" customWidth="1"/>
    <col min="10765" max="10768" width="9.5546875" style="115" bestFit="1" customWidth="1"/>
    <col min="10769" max="10769" width="10.5546875" style="115" bestFit="1" customWidth="1"/>
    <col min="10770" max="10772" width="9.5546875" style="115" bestFit="1" customWidth="1"/>
    <col min="10773" max="10773" width="9.6640625" style="115" bestFit="1" customWidth="1"/>
    <col min="10774" max="11008" width="11.5546875" style="115"/>
    <col min="11009" max="11009" width="35.88671875" style="115" customWidth="1"/>
    <col min="11010" max="11016" width="13.6640625" style="115" customWidth="1"/>
    <col min="11017" max="11017" width="14" style="115" customWidth="1"/>
    <col min="11018" max="11018" width="11.6640625" style="115" customWidth="1"/>
    <col min="11019" max="11019" width="9.5546875" style="115" bestFit="1" customWidth="1"/>
    <col min="11020" max="11020" width="10.5546875" style="115" bestFit="1" customWidth="1"/>
    <col min="11021" max="11024" width="9.5546875" style="115" bestFit="1" customWidth="1"/>
    <col min="11025" max="11025" width="10.5546875" style="115" bestFit="1" customWidth="1"/>
    <col min="11026" max="11028" width="9.5546875" style="115" bestFit="1" customWidth="1"/>
    <col min="11029" max="11029" width="9.6640625" style="115" bestFit="1" customWidth="1"/>
    <col min="11030" max="11264" width="11.5546875" style="115"/>
    <col min="11265" max="11265" width="35.88671875" style="115" customWidth="1"/>
    <col min="11266" max="11272" width="13.6640625" style="115" customWidth="1"/>
    <col min="11273" max="11273" width="14" style="115" customWidth="1"/>
    <col min="11274" max="11274" width="11.6640625" style="115" customWidth="1"/>
    <col min="11275" max="11275" width="9.5546875" style="115" bestFit="1" customWidth="1"/>
    <col min="11276" max="11276" width="10.5546875" style="115" bestFit="1" customWidth="1"/>
    <col min="11277" max="11280" width="9.5546875" style="115" bestFit="1" customWidth="1"/>
    <col min="11281" max="11281" width="10.5546875" style="115" bestFit="1" customWidth="1"/>
    <col min="11282" max="11284" width="9.5546875" style="115" bestFit="1" customWidth="1"/>
    <col min="11285" max="11285" width="9.6640625" style="115" bestFit="1" customWidth="1"/>
    <col min="11286" max="11520" width="11.5546875" style="115"/>
    <col min="11521" max="11521" width="35.88671875" style="115" customWidth="1"/>
    <col min="11522" max="11528" width="13.6640625" style="115" customWidth="1"/>
    <col min="11529" max="11529" width="14" style="115" customWidth="1"/>
    <col min="11530" max="11530" width="11.6640625" style="115" customWidth="1"/>
    <col min="11531" max="11531" width="9.5546875" style="115" bestFit="1" customWidth="1"/>
    <col min="11532" max="11532" width="10.5546875" style="115" bestFit="1" customWidth="1"/>
    <col min="11533" max="11536" width="9.5546875" style="115" bestFit="1" customWidth="1"/>
    <col min="11537" max="11537" width="10.5546875" style="115" bestFit="1" customWidth="1"/>
    <col min="11538" max="11540" width="9.5546875" style="115" bestFit="1" customWidth="1"/>
    <col min="11541" max="11541" width="9.6640625" style="115" bestFit="1" customWidth="1"/>
    <col min="11542" max="11776" width="11.5546875" style="115"/>
    <col min="11777" max="11777" width="35.88671875" style="115" customWidth="1"/>
    <col min="11778" max="11784" width="13.6640625" style="115" customWidth="1"/>
    <col min="11785" max="11785" width="14" style="115" customWidth="1"/>
    <col min="11786" max="11786" width="11.6640625" style="115" customWidth="1"/>
    <col min="11787" max="11787" width="9.5546875" style="115" bestFit="1" customWidth="1"/>
    <col min="11788" max="11788" width="10.5546875" style="115" bestFit="1" customWidth="1"/>
    <col min="11789" max="11792" width="9.5546875" style="115" bestFit="1" customWidth="1"/>
    <col min="11793" max="11793" width="10.5546875" style="115" bestFit="1" customWidth="1"/>
    <col min="11794" max="11796" width="9.5546875" style="115" bestFit="1" customWidth="1"/>
    <col min="11797" max="11797" width="9.6640625" style="115" bestFit="1" customWidth="1"/>
    <col min="11798" max="12032" width="11.5546875" style="115"/>
    <col min="12033" max="12033" width="35.88671875" style="115" customWidth="1"/>
    <col min="12034" max="12040" width="13.6640625" style="115" customWidth="1"/>
    <col min="12041" max="12041" width="14" style="115" customWidth="1"/>
    <col min="12042" max="12042" width="11.6640625" style="115" customWidth="1"/>
    <col min="12043" max="12043" width="9.5546875" style="115" bestFit="1" customWidth="1"/>
    <col min="12044" max="12044" width="10.5546875" style="115" bestFit="1" customWidth="1"/>
    <col min="12045" max="12048" width="9.5546875" style="115" bestFit="1" customWidth="1"/>
    <col min="12049" max="12049" width="10.5546875" style="115" bestFit="1" customWidth="1"/>
    <col min="12050" max="12052" width="9.5546875" style="115" bestFit="1" customWidth="1"/>
    <col min="12053" max="12053" width="9.6640625" style="115" bestFit="1" customWidth="1"/>
    <col min="12054" max="12288" width="11.5546875" style="115"/>
    <col min="12289" max="12289" width="35.88671875" style="115" customWidth="1"/>
    <col min="12290" max="12296" width="13.6640625" style="115" customWidth="1"/>
    <col min="12297" max="12297" width="14" style="115" customWidth="1"/>
    <col min="12298" max="12298" width="11.6640625" style="115" customWidth="1"/>
    <col min="12299" max="12299" width="9.5546875" style="115" bestFit="1" customWidth="1"/>
    <col min="12300" max="12300" width="10.5546875" style="115" bestFit="1" customWidth="1"/>
    <col min="12301" max="12304" width="9.5546875" style="115" bestFit="1" customWidth="1"/>
    <col min="12305" max="12305" width="10.5546875" style="115" bestFit="1" customWidth="1"/>
    <col min="12306" max="12308" width="9.5546875" style="115" bestFit="1" customWidth="1"/>
    <col min="12309" max="12309" width="9.6640625" style="115" bestFit="1" customWidth="1"/>
    <col min="12310" max="12544" width="11.5546875" style="115"/>
    <col min="12545" max="12545" width="35.88671875" style="115" customWidth="1"/>
    <col min="12546" max="12552" width="13.6640625" style="115" customWidth="1"/>
    <col min="12553" max="12553" width="14" style="115" customWidth="1"/>
    <col min="12554" max="12554" width="11.6640625" style="115" customWidth="1"/>
    <col min="12555" max="12555" width="9.5546875" style="115" bestFit="1" customWidth="1"/>
    <col min="12556" max="12556" width="10.5546875" style="115" bestFit="1" customWidth="1"/>
    <col min="12557" max="12560" width="9.5546875" style="115" bestFit="1" customWidth="1"/>
    <col min="12561" max="12561" width="10.5546875" style="115" bestFit="1" customWidth="1"/>
    <col min="12562" max="12564" width="9.5546875" style="115" bestFit="1" customWidth="1"/>
    <col min="12565" max="12565" width="9.6640625" style="115" bestFit="1" customWidth="1"/>
    <col min="12566" max="12800" width="11.5546875" style="115"/>
    <col min="12801" max="12801" width="35.88671875" style="115" customWidth="1"/>
    <col min="12802" max="12808" width="13.6640625" style="115" customWidth="1"/>
    <col min="12809" max="12809" width="14" style="115" customWidth="1"/>
    <col min="12810" max="12810" width="11.6640625" style="115" customWidth="1"/>
    <col min="12811" max="12811" width="9.5546875" style="115" bestFit="1" customWidth="1"/>
    <col min="12812" max="12812" width="10.5546875" style="115" bestFit="1" customWidth="1"/>
    <col min="12813" max="12816" width="9.5546875" style="115" bestFit="1" customWidth="1"/>
    <col min="12817" max="12817" width="10.5546875" style="115" bestFit="1" customWidth="1"/>
    <col min="12818" max="12820" width="9.5546875" style="115" bestFit="1" customWidth="1"/>
    <col min="12821" max="12821" width="9.6640625" style="115" bestFit="1" customWidth="1"/>
    <col min="12822" max="13056" width="11.5546875" style="115"/>
    <col min="13057" max="13057" width="35.88671875" style="115" customWidth="1"/>
    <col min="13058" max="13064" width="13.6640625" style="115" customWidth="1"/>
    <col min="13065" max="13065" width="14" style="115" customWidth="1"/>
    <col min="13066" max="13066" width="11.6640625" style="115" customWidth="1"/>
    <col min="13067" max="13067" width="9.5546875" style="115" bestFit="1" customWidth="1"/>
    <col min="13068" max="13068" width="10.5546875" style="115" bestFit="1" customWidth="1"/>
    <col min="13069" max="13072" width="9.5546875" style="115" bestFit="1" customWidth="1"/>
    <col min="13073" max="13073" width="10.5546875" style="115" bestFit="1" customWidth="1"/>
    <col min="13074" max="13076" width="9.5546875" style="115" bestFit="1" customWidth="1"/>
    <col min="13077" max="13077" width="9.6640625" style="115" bestFit="1" customWidth="1"/>
    <col min="13078" max="13312" width="11.5546875" style="115"/>
    <col min="13313" max="13313" width="35.88671875" style="115" customWidth="1"/>
    <col min="13314" max="13320" width="13.6640625" style="115" customWidth="1"/>
    <col min="13321" max="13321" width="14" style="115" customWidth="1"/>
    <col min="13322" max="13322" width="11.6640625" style="115" customWidth="1"/>
    <col min="13323" max="13323" width="9.5546875" style="115" bestFit="1" customWidth="1"/>
    <col min="13324" max="13324" width="10.5546875" style="115" bestFit="1" customWidth="1"/>
    <col min="13325" max="13328" width="9.5546875" style="115" bestFit="1" customWidth="1"/>
    <col min="13329" max="13329" width="10.5546875" style="115" bestFit="1" customWidth="1"/>
    <col min="13330" max="13332" width="9.5546875" style="115" bestFit="1" customWidth="1"/>
    <col min="13333" max="13333" width="9.6640625" style="115" bestFit="1" customWidth="1"/>
    <col min="13334" max="13568" width="11.5546875" style="115"/>
    <col min="13569" max="13569" width="35.88671875" style="115" customWidth="1"/>
    <col min="13570" max="13576" width="13.6640625" style="115" customWidth="1"/>
    <col min="13577" max="13577" width="14" style="115" customWidth="1"/>
    <col min="13578" max="13578" width="11.6640625" style="115" customWidth="1"/>
    <col min="13579" max="13579" width="9.5546875" style="115" bestFit="1" customWidth="1"/>
    <col min="13580" max="13580" width="10.5546875" style="115" bestFit="1" customWidth="1"/>
    <col min="13581" max="13584" width="9.5546875" style="115" bestFit="1" customWidth="1"/>
    <col min="13585" max="13585" width="10.5546875" style="115" bestFit="1" customWidth="1"/>
    <col min="13586" max="13588" width="9.5546875" style="115" bestFit="1" customWidth="1"/>
    <col min="13589" max="13589" width="9.6640625" style="115" bestFit="1" customWidth="1"/>
    <col min="13590" max="13824" width="11.5546875" style="115"/>
    <col min="13825" max="13825" width="35.88671875" style="115" customWidth="1"/>
    <col min="13826" max="13832" width="13.6640625" style="115" customWidth="1"/>
    <col min="13833" max="13833" width="14" style="115" customWidth="1"/>
    <col min="13834" max="13834" width="11.6640625" style="115" customWidth="1"/>
    <col min="13835" max="13835" width="9.5546875" style="115" bestFit="1" customWidth="1"/>
    <col min="13836" max="13836" width="10.5546875" style="115" bestFit="1" customWidth="1"/>
    <col min="13837" max="13840" width="9.5546875" style="115" bestFit="1" customWidth="1"/>
    <col min="13841" max="13841" width="10.5546875" style="115" bestFit="1" customWidth="1"/>
    <col min="13842" max="13844" width="9.5546875" style="115" bestFit="1" customWidth="1"/>
    <col min="13845" max="13845" width="9.6640625" style="115" bestFit="1" customWidth="1"/>
    <col min="13846" max="14080" width="11.5546875" style="115"/>
    <col min="14081" max="14081" width="35.88671875" style="115" customWidth="1"/>
    <col min="14082" max="14088" width="13.6640625" style="115" customWidth="1"/>
    <col min="14089" max="14089" width="14" style="115" customWidth="1"/>
    <col min="14090" max="14090" width="11.6640625" style="115" customWidth="1"/>
    <col min="14091" max="14091" width="9.5546875" style="115" bestFit="1" customWidth="1"/>
    <col min="14092" max="14092" width="10.5546875" style="115" bestFit="1" customWidth="1"/>
    <col min="14093" max="14096" width="9.5546875" style="115" bestFit="1" customWidth="1"/>
    <col min="14097" max="14097" width="10.5546875" style="115" bestFit="1" customWidth="1"/>
    <col min="14098" max="14100" width="9.5546875" style="115" bestFit="1" customWidth="1"/>
    <col min="14101" max="14101" width="9.6640625" style="115" bestFit="1" customWidth="1"/>
    <col min="14102" max="14336" width="11.5546875" style="115"/>
    <col min="14337" max="14337" width="35.88671875" style="115" customWidth="1"/>
    <col min="14338" max="14344" width="13.6640625" style="115" customWidth="1"/>
    <col min="14345" max="14345" width="14" style="115" customWidth="1"/>
    <col min="14346" max="14346" width="11.6640625" style="115" customWidth="1"/>
    <col min="14347" max="14347" width="9.5546875" style="115" bestFit="1" customWidth="1"/>
    <col min="14348" max="14348" width="10.5546875" style="115" bestFit="1" customWidth="1"/>
    <col min="14349" max="14352" width="9.5546875" style="115" bestFit="1" customWidth="1"/>
    <col min="14353" max="14353" width="10.5546875" style="115" bestFit="1" customWidth="1"/>
    <col min="14354" max="14356" width="9.5546875" style="115" bestFit="1" customWidth="1"/>
    <col min="14357" max="14357" width="9.6640625" style="115" bestFit="1" customWidth="1"/>
    <col min="14358" max="14592" width="11.5546875" style="115"/>
    <col min="14593" max="14593" width="35.88671875" style="115" customWidth="1"/>
    <col min="14594" max="14600" width="13.6640625" style="115" customWidth="1"/>
    <col min="14601" max="14601" width="14" style="115" customWidth="1"/>
    <col min="14602" max="14602" width="11.6640625" style="115" customWidth="1"/>
    <col min="14603" max="14603" width="9.5546875" style="115" bestFit="1" customWidth="1"/>
    <col min="14604" max="14604" width="10.5546875" style="115" bestFit="1" customWidth="1"/>
    <col min="14605" max="14608" width="9.5546875" style="115" bestFit="1" customWidth="1"/>
    <col min="14609" max="14609" width="10.5546875" style="115" bestFit="1" customWidth="1"/>
    <col min="14610" max="14612" width="9.5546875" style="115" bestFit="1" customWidth="1"/>
    <col min="14613" max="14613" width="9.6640625" style="115" bestFit="1" customWidth="1"/>
    <col min="14614" max="14848" width="11.5546875" style="115"/>
    <col min="14849" max="14849" width="35.88671875" style="115" customWidth="1"/>
    <col min="14850" max="14856" width="13.6640625" style="115" customWidth="1"/>
    <col min="14857" max="14857" width="14" style="115" customWidth="1"/>
    <col min="14858" max="14858" width="11.6640625" style="115" customWidth="1"/>
    <col min="14859" max="14859" width="9.5546875" style="115" bestFit="1" customWidth="1"/>
    <col min="14860" max="14860" width="10.5546875" style="115" bestFit="1" customWidth="1"/>
    <col min="14861" max="14864" width="9.5546875" style="115" bestFit="1" customWidth="1"/>
    <col min="14865" max="14865" width="10.5546875" style="115" bestFit="1" customWidth="1"/>
    <col min="14866" max="14868" width="9.5546875" style="115" bestFit="1" customWidth="1"/>
    <col min="14869" max="14869" width="9.6640625" style="115" bestFit="1" customWidth="1"/>
    <col min="14870" max="15104" width="11.5546875" style="115"/>
    <col min="15105" max="15105" width="35.88671875" style="115" customWidth="1"/>
    <col min="15106" max="15112" width="13.6640625" style="115" customWidth="1"/>
    <col min="15113" max="15113" width="14" style="115" customWidth="1"/>
    <col min="15114" max="15114" width="11.6640625" style="115" customWidth="1"/>
    <col min="15115" max="15115" width="9.5546875" style="115" bestFit="1" customWidth="1"/>
    <col min="15116" max="15116" width="10.5546875" style="115" bestFit="1" customWidth="1"/>
    <col min="15117" max="15120" width="9.5546875" style="115" bestFit="1" customWidth="1"/>
    <col min="15121" max="15121" width="10.5546875" style="115" bestFit="1" customWidth="1"/>
    <col min="15122" max="15124" width="9.5546875" style="115" bestFit="1" customWidth="1"/>
    <col min="15125" max="15125" width="9.6640625" style="115" bestFit="1" customWidth="1"/>
    <col min="15126" max="15360" width="11.5546875" style="115"/>
    <col min="15361" max="15361" width="35.88671875" style="115" customWidth="1"/>
    <col min="15362" max="15368" width="13.6640625" style="115" customWidth="1"/>
    <col min="15369" max="15369" width="14" style="115" customWidth="1"/>
    <col min="15370" max="15370" width="11.6640625" style="115" customWidth="1"/>
    <col min="15371" max="15371" width="9.5546875" style="115" bestFit="1" customWidth="1"/>
    <col min="15372" max="15372" width="10.5546875" style="115" bestFit="1" customWidth="1"/>
    <col min="15373" max="15376" width="9.5546875" style="115" bestFit="1" customWidth="1"/>
    <col min="15377" max="15377" width="10.5546875" style="115" bestFit="1" customWidth="1"/>
    <col min="15378" max="15380" width="9.5546875" style="115" bestFit="1" customWidth="1"/>
    <col min="15381" max="15381" width="9.6640625" style="115" bestFit="1" customWidth="1"/>
    <col min="15382" max="15616" width="11.5546875" style="115"/>
    <col min="15617" max="15617" width="35.88671875" style="115" customWidth="1"/>
    <col min="15618" max="15624" width="13.6640625" style="115" customWidth="1"/>
    <col min="15625" max="15625" width="14" style="115" customWidth="1"/>
    <col min="15626" max="15626" width="11.6640625" style="115" customWidth="1"/>
    <col min="15627" max="15627" width="9.5546875" style="115" bestFit="1" customWidth="1"/>
    <col min="15628" max="15628" width="10.5546875" style="115" bestFit="1" customWidth="1"/>
    <col min="15629" max="15632" width="9.5546875" style="115" bestFit="1" customWidth="1"/>
    <col min="15633" max="15633" width="10.5546875" style="115" bestFit="1" customWidth="1"/>
    <col min="15634" max="15636" width="9.5546875" style="115" bestFit="1" customWidth="1"/>
    <col min="15637" max="15637" width="9.6640625" style="115" bestFit="1" customWidth="1"/>
    <col min="15638" max="15872" width="11.5546875" style="115"/>
    <col min="15873" max="15873" width="35.88671875" style="115" customWidth="1"/>
    <col min="15874" max="15880" width="13.6640625" style="115" customWidth="1"/>
    <col min="15881" max="15881" width="14" style="115" customWidth="1"/>
    <col min="15882" max="15882" width="11.6640625" style="115" customWidth="1"/>
    <col min="15883" max="15883" width="9.5546875" style="115" bestFit="1" customWidth="1"/>
    <col min="15884" max="15884" width="10.5546875" style="115" bestFit="1" customWidth="1"/>
    <col min="15885" max="15888" width="9.5546875" style="115" bestFit="1" customWidth="1"/>
    <col min="15889" max="15889" width="10.5546875" style="115" bestFit="1" customWidth="1"/>
    <col min="15890" max="15892" width="9.5546875" style="115" bestFit="1" customWidth="1"/>
    <col min="15893" max="15893" width="9.6640625" style="115" bestFit="1" customWidth="1"/>
    <col min="15894" max="16128" width="11.5546875" style="115"/>
    <col min="16129" max="16129" width="35.88671875" style="115" customWidth="1"/>
    <col min="16130" max="16136" width="13.6640625" style="115" customWidth="1"/>
    <col min="16137" max="16137" width="14" style="115" customWidth="1"/>
    <col min="16138" max="16138" width="11.6640625" style="115" customWidth="1"/>
    <col min="16139" max="16139" width="9.5546875" style="115" bestFit="1" customWidth="1"/>
    <col min="16140" max="16140" width="10.5546875" style="115" bestFit="1" customWidth="1"/>
    <col min="16141" max="16144" width="9.5546875" style="115" bestFit="1" customWidth="1"/>
    <col min="16145" max="16145" width="10.5546875" style="115" bestFit="1" customWidth="1"/>
    <col min="16146" max="16148" width="9.5546875" style="115" bestFit="1" customWidth="1"/>
    <col min="16149" max="16149" width="9.6640625" style="115" bestFit="1" customWidth="1"/>
    <col min="16150" max="16384" width="11.5546875" style="115"/>
  </cols>
  <sheetData>
    <row r="1" spans="1:12" s="77" customFormat="1" ht="12.75" customHeight="1">
      <c r="A1" s="1490" t="s">
        <v>1229</v>
      </c>
      <c r="B1" s="76"/>
      <c r="C1" s="76"/>
      <c r="D1" s="76"/>
      <c r="E1" s="76"/>
      <c r="F1" s="76"/>
      <c r="G1" s="76"/>
      <c r="H1" s="76"/>
      <c r="I1" s="76"/>
    </row>
    <row r="2" spans="1:12" s="79" customFormat="1" ht="24" customHeight="1">
      <c r="A2" s="78" t="s">
        <v>97</v>
      </c>
      <c r="B2" s="78"/>
      <c r="C2" s="78"/>
      <c r="D2" s="78"/>
      <c r="E2" s="78"/>
      <c r="F2" s="78"/>
      <c r="G2" s="78"/>
      <c r="H2" s="78"/>
      <c r="I2" s="78"/>
    </row>
    <row r="3" spans="1:12" s="81" customFormat="1" ht="26.25" customHeight="1">
      <c r="A3" s="80">
        <v>45535</v>
      </c>
      <c r="B3" s="80"/>
      <c r="C3" s="80"/>
      <c r="D3" s="80"/>
      <c r="E3" s="80"/>
      <c r="F3" s="80"/>
      <c r="G3" s="80"/>
      <c r="H3" s="80"/>
      <c r="I3" s="80"/>
    </row>
    <row r="4" spans="1:12" s="81" customFormat="1" ht="26.25" hidden="1" customHeight="1">
      <c r="A4" s="82"/>
      <c r="B4" s="83">
        <v>3</v>
      </c>
      <c r="C4" s="83">
        <v>4</v>
      </c>
      <c r="D4" s="83">
        <v>6</v>
      </c>
      <c r="E4" s="83">
        <v>8</v>
      </c>
      <c r="F4" s="83">
        <v>7</v>
      </c>
      <c r="G4" s="84">
        <v>2</v>
      </c>
      <c r="H4" s="83">
        <v>5</v>
      </c>
      <c r="I4" s="83"/>
    </row>
    <row r="5" spans="1:12" s="87" customFormat="1" ht="13.5" hidden="1" customHeight="1">
      <c r="A5" s="85"/>
      <c r="B5" s="86" t="s">
        <v>98</v>
      </c>
      <c r="C5" s="86" t="s">
        <v>99</v>
      </c>
      <c r="D5" s="86" t="s">
        <v>100</v>
      </c>
      <c r="E5" s="86" t="s">
        <v>101</v>
      </c>
      <c r="F5" s="86" t="s">
        <v>102</v>
      </c>
      <c r="G5" s="86" t="s">
        <v>103</v>
      </c>
      <c r="H5" s="86" t="s">
        <v>104</v>
      </c>
      <c r="I5" s="85"/>
    </row>
    <row r="6" spans="1:12" s="87" customFormat="1" ht="13.5" customHeight="1" thickBot="1">
      <c r="A6" s="88"/>
      <c r="B6" s="86"/>
      <c r="C6" s="86"/>
      <c r="D6" s="86"/>
      <c r="E6" s="86"/>
      <c r="F6" s="86"/>
      <c r="G6" s="86"/>
      <c r="H6" s="86"/>
      <c r="I6" s="85"/>
    </row>
    <row r="7" spans="1:12" s="92" customFormat="1" ht="26.25" customHeight="1">
      <c r="A7" s="89" t="s">
        <v>1</v>
      </c>
      <c r="B7" s="90" t="s">
        <v>105</v>
      </c>
      <c r="C7" s="90" t="s">
        <v>106</v>
      </c>
      <c r="D7" s="90" t="s">
        <v>107</v>
      </c>
      <c r="E7" s="90" t="s">
        <v>108</v>
      </c>
      <c r="F7" s="90" t="s">
        <v>109</v>
      </c>
      <c r="G7" s="90" t="s">
        <v>110</v>
      </c>
      <c r="H7" s="90" t="s">
        <v>111</v>
      </c>
      <c r="I7" s="91" t="s">
        <v>112</v>
      </c>
    </row>
    <row r="8" spans="1:12" s="92" customFormat="1" ht="43.5" customHeight="1">
      <c r="A8" s="93"/>
      <c r="B8" s="94"/>
      <c r="C8" s="94"/>
      <c r="D8" s="94"/>
      <c r="E8" s="94"/>
      <c r="F8" s="94"/>
      <c r="G8" s="94" t="s">
        <v>113</v>
      </c>
      <c r="H8" s="94"/>
      <c r="I8" s="95"/>
    </row>
    <row r="9" spans="1:12" s="99" customFormat="1" ht="13.5" customHeight="1">
      <c r="A9" s="96"/>
      <c r="B9" s="97"/>
      <c r="C9" s="97"/>
      <c r="D9" s="97"/>
      <c r="E9" s="97"/>
      <c r="F9" s="97"/>
      <c r="G9" s="97"/>
      <c r="H9" s="97"/>
      <c r="I9" s="98"/>
    </row>
    <row r="10" spans="1:12" s="104" customFormat="1" ht="20.100000000000001" customHeight="1">
      <c r="A10" s="100" t="s">
        <v>29</v>
      </c>
      <c r="B10" s="101">
        <v>238</v>
      </c>
      <c r="C10" s="101">
        <v>2152</v>
      </c>
      <c r="D10" s="101">
        <v>23565</v>
      </c>
      <c r="E10" s="101">
        <v>34803</v>
      </c>
      <c r="F10" s="101">
        <v>6533</v>
      </c>
      <c r="G10" s="101">
        <v>805329</v>
      </c>
      <c r="H10" s="101">
        <v>55569</v>
      </c>
      <c r="I10" s="101">
        <v>908690</v>
      </c>
      <c r="J10" s="102"/>
      <c r="K10" s="103"/>
      <c r="L10" s="103"/>
    </row>
    <row r="11" spans="1:12" s="104" customFormat="1" ht="20.100000000000001" customHeight="1">
      <c r="A11" s="100" t="s">
        <v>30</v>
      </c>
      <c r="B11" s="101">
        <v>7</v>
      </c>
      <c r="C11" s="101">
        <v>63</v>
      </c>
      <c r="D11" s="101">
        <v>160</v>
      </c>
      <c r="E11" s="101">
        <v>33</v>
      </c>
      <c r="F11" s="101">
        <v>34</v>
      </c>
      <c r="G11" s="101">
        <v>42200</v>
      </c>
      <c r="H11" s="101">
        <v>1187</v>
      </c>
      <c r="I11" s="101">
        <v>43675</v>
      </c>
      <c r="J11" s="102"/>
      <c r="K11" s="103"/>
      <c r="L11" s="103"/>
    </row>
    <row r="12" spans="1:12" s="104" customFormat="1" ht="20.100000000000001" customHeight="1">
      <c r="A12" s="100" t="s">
        <v>31</v>
      </c>
      <c r="B12" s="101">
        <v>681</v>
      </c>
      <c r="C12" s="101">
        <v>2929</v>
      </c>
      <c r="D12" s="101">
        <v>30638</v>
      </c>
      <c r="E12" s="101">
        <v>88042</v>
      </c>
      <c r="F12" s="101">
        <v>63882</v>
      </c>
      <c r="G12" s="101">
        <v>1539988</v>
      </c>
      <c r="H12" s="101">
        <v>79057</v>
      </c>
      <c r="I12" s="101">
        <v>1754474</v>
      </c>
      <c r="J12" s="102"/>
      <c r="K12" s="103"/>
      <c r="L12" s="103"/>
    </row>
    <row r="13" spans="1:12" s="104" customFormat="1" ht="20.100000000000001" customHeight="1">
      <c r="A13" s="100" t="s">
        <v>32</v>
      </c>
      <c r="B13" s="101">
        <v>46</v>
      </c>
      <c r="C13" s="101">
        <v>492</v>
      </c>
      <c r="D13" s="101">
        <v>700</v>
      </c>
      <c r="E13" s="101">
        <v>5648</v>
      </c>
      <c r="F13" s="101">
        <v>1343</v>
      </c>
      <c r="G13" s="101">
        <v>303110</v>
      </c>
      <c r="H13" s="101">
        <v>13202</v>
      </c>
      <c r="I13" s="101">
        <v>323469</v>
      </c>
      <c r="J13" s="102"/>
      <c r="K13" s="103"/>
      <c r="L13" s="103"/>
    </row>
    <row r="14" spans="1:12" s="104" customFormat="1" ht="20.100000000000001" customHeight="1">
      <c r="A14" s="100" t="s">
        <v>33</v>
      </c>
      <c r="B14" s="101">
        <v>150</v>
      </c>
      <c r="C14" s="101">
        <v>822</v>
      </c>
      <c r="D14" s="101">
        <v>1488</v>
      </c>
      <c r="E14" s="101">
        <v>396</v>
      </c>
      <c r="F14" s="101">
        <v>644</v>
      </c>
      <c r="G14" s="101">
        <v>90950</v>
      </c>
      <c r="H14" s="101">
        <v>17518</v>
      </c>
      <c r="I14" s="101">
        <v>107620</v>
      </c>
      <c r="J14" s="102"/>
      <c r="K14" s="103"/>
      <c r="L14" s="103"/>
    </row>
    <row r="15" spans="1:12" s="104" customFormat="1" ht="20.100000000000001" customHeight="1">
      <c r="A15" s="100" t="s">
        <v>114</v>
      </c>
      <c r="B15" s="101">
        <v>269</v>
      </c>
      <c r="C15" s="101">
        <v>1076</v>
      </c>
      <c r="D15" s="101">
        <v>13521</v>
      </c>
      <c r="E15" s="101">
        <v>20397</v>
      </c>
      <c r="F15" s="101">
        <v>2131</v>
      </c>
      <c r="G15" s="101">
        <v>448455</v>
      </c>
      <c r="H15" s="101">
        <v>37602</v>
      </c>
      <c r="I15" s="101">
        <v>508227</v>
      </c>
      <c r="J15" s="102"/>
      <c r="K15" s="103"/>
      <c r="L15" s="103"/>
    </row>
    <row r="16" spans="1:12" s="104" customFormat="1" ht="20.100000000000001" customHeight="1">
      <c r="A16" s="100" t="s">
        <v>35</v>
      </c>
      <c r="B16" s="101">
        <v>36</v>
      </c>
      <c r="C16" s="101">
        <v>100</v>
      </c>
      <c r="D16" s="101">
        <v>10</v>
      </c>
      <c r="E16" s="101">
        <v>10</v>
      </c>
      <c r="F16" s="101">
        <v>8</v>
      </c>
      <c r="G16" s="101">
        <v>0</v>
      </c>
      <c r="H16" s="101">
        <v>0</v>
      </c>
      <c r="I16" s="101">
        <v>164</v>
      </c>
      <c r="J16" s="102"/>
      <c r="K16" s="103"/>
      <c r="L16" s="103"/>
    </row>
    <row r="17" spans="1:12" s="104" customFormat="1" ht="20.100000000000001" customHeight="1">
      <c r="A17" s="100" t="s">
        <v>36</v>
      </c>
      <c r="B17" s="101">
        <v>222</v>
      </c>
      <c r="C17" s="101">
        <v>1088</v>
      </c>
      <c r="D17" s="101">
        <v>4509</v>
      </c>
      <c r="E17" s="101">
        <v>15472</v>
      </c>
      <c r="F17" s="101">
        <v>3537</v>
      </c>
      <c r="G17" s="101">
        <v>1000239</v>
      </c>
      <c r="H17" s="101">
        <v>48502</v>
      </c>
      <c r="I17" s="101">
        <v>1053066</v>
      </c>
      <c r="J17" s="102"/>
      <c r="K17" s="103"/>
      <c r="L17" s="103"/>
    </row>
    <row r="18" spans="1:12" s="104" customFormat="1" ht="20.100000000000001" customHeight="1">
      <c r="A18" s="100" t="s">
        <v>37</v>
      </c>
      <c r="B18" s="101">
        <v>0</v>
      </c>
      <c r="C18" s="101">
        <v>0</v>
      </c>
      <c r="D18" s="101">
        <v>3514</v>
      </c>
      <c r="E18" s="101">
        <v>218388</v>
      </c>
      <c r="F18" s="101">
        <v>507259</v>
      </c>
      <c r="G18" s="101">
        <v>90213</v>
      </c>
      <c r="H18" s="101">
        <v>4840</v>
      </c>
      <c r="I18" s="101">
        <v>821727</v>
      </c>
      <c r="J18" s="102"/>
      <c r="K18" s="103"/>
      <c r="L18" s="103"/>
    </row>
    <row r="19" spans="1:12" s="104" customFormat="1" ht="20.100000000000001" customHeight="1">
      <c r="A19" s="100" t="s">
        <v>38</v>
      </c>
      <c r="B19" s="101">
        <v>48</v>
      </c>
      <c r="C19" s="101">
        <v>107</v>
      </c>
      <c r="D19" s="101">
        <v>61</v>
      </c>
      <c r="E19" s="101">
        <v>9</v>
      </c>
      <c r="F19" s="101">
        <v>0</v>
      </c>
      <c r="G19" s="101">
        <v>39863</v>
      </c>
      <c r="H19" s="101">
        <v>5414</v>
      </c>
      <c r="I19" s="101">
        <v>45412</v>
      </c>
      <c r="J19" s="102"/>
      <c r="K19" s="103"/>
      <c r="L19" s="103"/>
    </row>
    <row r="20" spans="1:12" s="104" customFormat="1" ht="20.100000000000001" customHeight="1">
      <c r="A20" s="100" t="s">
        <v>96</v>
      </c>
      <c r="B20" s="101">
        <v>0</v>
      </c>
      <c r="C20" s="101">
        <v>0</v>
      </c>
      <c r="D20" s="101">
        <v>1</v>
      </c>
      <c r="E20" s="101">
        <v>76</v>
      </c>
      <c r="F20" s="101">
        <v>76</v>
      </c>
      <c r="G20" s="101">
        <v>933981</v>
      </c>
      <c r="H20" s="101">
        <v>3</v>
      </c>
      <c r="I20" s="101">
        <v>934134</v>
      </c>
      <c r="J20" s="102"/>
      <c r="K20" s="103"/>
      <c r="L20" s="103"/>
    </row>
    <row r="21" spans="1:12" s="104" customFormat="1" ht="20.100000000000001" customHeight="1">
      <c r="A21" s="100" t="s">
        <v>115</v>
      </c>
      <c r="B21" s="101">
        <v>119</v>
      </c>
      <c r="C21" s="101">
        <v>250</v>
      </c>
      <c r="D21" s="101">
        <v>78</v>
      </c>
      <c r="E21" s="101">
        <v>2</v>
      </c>
      <c r="F21" s="101">
        <v>0</v>
      </c>
      <c r="G21" s="101">
        <v>1918</v>
      </c>
      <c r="H21" s="101">
        <v>0</v>
      </c>
      <c r="I21" s="101">
        <v>2367</v>
      </c>
      <c r="J21" s="102"/>
      <c r="K21" s="103"/>
      <c r="L21" s="103"/>
    </row>
    <row r="22" spans="1:12" s="104" customFormat="1" ht="20.100000000000001" customHeight="1">
      <c r="A22" s="100" t="s">
        <v>41</v>
      </c>
      <c r="B22" s="101">
        <v>0</v>
      </c>
      <c r="C22" s="101">
        <v>0</v>
      </c>
      <c r="D22" s="101">
        <v>0</v>
      </c>
      <c r="E22" s="101">
        <v>0</v>
      </c>
      <c r="F22" s="101">
        <v>0</v>
      </c>
      <c r="G22" s="101">
        <v>366883</v>
      </c>
      <c r="H22" s="101">
        <v>0</v>
      </c>
      <c r="I22" s="101">
        <v>366883</v>
      </c>
      <c r="J22" s="102"/>
      <c r="K22" s="103"/>
      <c r="L22" s="103"/>
    </row>
    <row r="23" spans="1:12" s="104" customFormat="1" ht="20.100000000000001" customHeight="1">
      <c r="A23" s="100" t="s">
        <v>42</v>
      </c>
      <c r="B23" s="101">
        <v>2</v>
      </c>
      <c r="C23" s="101">
        <v>7</v>
      </c>
      <c r="D23" s="101">
        <v>27</v>
      </c>
      <c r="E23" s="101">
        <v>208</v>
      </c>
      <c r="F23" s="101">
        <v>251</v>
      </c>
      <c r="G23" s="101">
        <v>69553</v>
      </c>
      <c r="H23" s="101">
        <v>1</v>
      </c>
      <c r="I23" s="101">
        <v>70049</v>
      </c>
      <c r="J23" s="102"/>
      <c r="K23" s="103"/>
      <c r="L23" s="103"/>
    </row>
    <row r="24" spans="1:12" s="104" customFormat="1" ht="20.100000000000001" customHeight="1">
      <c r="A24" s="105" t="s">
        <v>43</v>
      </c>
      <c r="B24" s="101">
        <v>40</v>
      </c>
      <c r="C24" s="101">
        <v>15</v>
      </c>
      <c r="D24" s="101">
        <v>0</v>
      </c>
      <c r="E24" s="101">
        <v>0</v>
      </c>
      <c r="F24" s="101">
        <v>0</v>
      </c>
      <c r="G24" s="101">
        <v>0</v>
      </c>
      <c r="H24" s="101">
        <v>0</v>
      </c>
      <c r="I24" s="101">
        <v>55</v>
      </c>
      <c r="J24" s="102"/>
      <c r="K24" s="103"/>
      <c r="L24" s="103"/>
    </row>
    <row r="25" spans="1:12" s="104" customFormat="1" ht="20.100000000000001" customHeight="1">
      <c r="A25" s="105" t="s">
        <v>44</v>
      </c>
      <c r="B25" s="101">
        <v>9</v>
      </c>
      <c r="C25" s="101">
        <v>0</v>
      </c>
      <c r="D25" s="101">
        <v>0</v>
      </c>
      <c r="E25" s="101">
        <v>0</v>
      </c>
      <c r="F25" s="101">
        <v>0</v>
      </c>
      <c r="G25" s="101">
        <v>0</v>
      </c>
      <c r="H25" s="101">
        <v>0</v>
      </c>
      <c r="I25" s="101">
        <v>9</v>
      </c>
      <c r="J25" s="102"/>
      <c r="K25" s="103"/>
      <c r="L25" s="103"/>
    </row>
    <row r="26" spans="1:12" s="104" customFormat="1" ht="20.100000000000001" customHeight="1">
      <c r="A26" s="105" t="s">
        <v>116</v>
      </c>
      <c r="B26" s="101">
        <v>38</v>
      </c>
      <c r="C26" s="101">
        <v>16</v>
      </c>
      <c r="D26" s="101">
        <v>0</v>
      </c>
      <c r="E26" s="101">
        <v>0</v>
      </c>
      <c r="F26" s="101">
        <v>0</v>
      </c>
      <c r="G26" s="101">
        <v>0</v>
      </c>
      <c r="H26" s="101">
        <v>0</v>
      </c>
      <c r="I26" s="101">
        <v>54</v>
      </c>
      <c r="J26" s="102"/>
      <c r="K26" s="103"/>
      <c r="L26" s="103"/>
    </row>
    <row r="27" spans="1:12" s="108" customFormat="1" ht="20.25" customHeight="1" thickBot="1">
      <c r="A27" s="106" t="s">
        <v>117</v>
      </c>
      <c r="B27" s="107">
        <v>897</v>
      </c>
      <c r="C27" s="107">
        <v>4189</v>
      </c>
      <c r="D27" s="107">
        <v>46555</v>
      </c>
      <c r="E27" s="107">
        <v>348932</v>
      </c>
      <c r="F27" s="107">
        <v>582737</v>
      </c>
      <c r="G27" s="107">
        <v>3866647</v>
      </c>
      <c r="H27" s="107">
        <v>258605</v>
      </c>
      <c r="I27" s="107">
        <v>4799240</v>
      </c>
    </row>
    <row r="28" spans="1:12" s="108" customFormat="1" ht="6.75" customHeight="1">
      <c r="A28" s="109"/>
      <c r="B28" s="102"/>
      <c r="C28" s="102"/>
      <c r="D28" s="102"/>
      <c r="E28" s="102"/>
      <c r="F28" s="102"/>
      <c r="G28" s="102"/>
      <c r="H28" s="102"/>
      <c r="I28" s="102"/>
    </row>
    <row r="29" spans="1:12" s="112" customFormat="1" ht="19.5" customHeight="1">
      <c r="A29" s="110" t="s">
        <v>118</v>
      </c>
      <c r="B29" s="111"/>
      <c r="C29" s="111"/>
      <c r="D29" s="111"/>
      <c r="E29" s="111"/>
      <c r="F29" s="111"/>
      <c r="G29" s="111"/>
      <c r="H29" s="111"/>
      <c r="I29" s="111"/>
    </row>
    <row r="30" spans="1:12" s="87" customFormat="1" ht="15.75" customHeight="1">
      <c r="A30" s="110" t="s">
        <v>119</v>
      </c>
    </row>
    <row r="31" spans="1:12" s="87" customFormat="1" ht="16.5" customHeight="1">
      <c r="A31" s="110" t="s">
        <v>120</v>
      </c>
    </row>
    <row r="32" spans="1:12" s="87" customFormat="1" ht="16.5" customHeight="1">
      <c r="A32" s="113"/>
    </row>
    <row r="33" spans="2:9">
      <c r="B33" s="114"/>
      <c r="C33" s="114"/>
      <c r="D33" s="114"/>
      <c r="E33" s="114"/>
      <c r="F33" s="114"/>
      <c r="G33" s="114"/>
      <c r="H33" s="114"/>
      <c r="I33" s="114"/>
    </row>
    <row r="34" spans="2:9">
      <c r="B34" s="114"/>
      <c r="C34" s="114"/>
      <c r="D34" s="114"/>
      <c r="E34" s="114"/>
      <c r="F34" s="114"/>
      <c r="G34" s="114"/>
      <c r="H34" s="114"/>
      <c r="I34" s="114"/>
    </row>
    <row r="35" spans="2:9">
      <c r="B35" s="114"/>
      <c r="C35" s="114"/>
      <c r="D35" s="114"/>
      <c r="E35" s="114"/>
      <c r="F35" s="114"/>
      <c r="G35" s="114"/>
      <c r="H35" s="114"/>
      <c r="I35" s="114"/>
    </row>
    <row r="36" spans="2:9">
      <c r="B36" s="114"/>
      <c r="C36" s="114"/>
      <c r="D36" s="114"/>
      <c r="E36" s="114"/>
      <c r="F36" s="114"/>
      <c r="G36" s="114"/>
      <c r="H36" s="114"/>
      <c r="I36" s="114"/>
    </row>
    <row r="37" spans="2:9">
      <c r="B37" s="114"/>
      <c r="C37" s="114"/>
      <c r="D37" s="114"/>
      <c r="E37" s="114"/>
      <c r="F37" s="114"/>
      <c r="G37" s="114"/>
      <c r="H37" s="114"/>
      <c r="I37" s="114"/>
    </row>
    <row r="38" spans="2:9">
      <c r="B38" s="114"/>
      <c r="C38" s="114"/>
      <c r="D38" s="114"/>
      <c r="E38" s="114"/>
      <c r="F38" s="114"/>
      <c r="G38" s="114"/>
      <c r="H38" s="114"/>
      <c r="I38" s="114"/>
    </row>
    <row r="39" spans="2:9">
      <c r="B39" s="114"/>
      <c r="C39" s="114"/>
      <c r="D39" s="114"/>
      <c r="E39" s="114"/>
      <c r="F39" s="114"/>
      <c r="G39" s="114"/>
      <c r="H39" s="114"/>
      <c r="I39" s="114"/>
    </row>
    <row r="40" spans="2:9">
      <c r="B40" s="114"/>
      <c r="C40" s="114"/>
      <c r="D40" s="114"/>
      <c r="E40" s="114"/>
      <c r="F40" s="114"/>
      <c r="G40" s="114"/>
      <c r="H40" s="114"/>
      <c r="I40" s="114"/>
    </row>
    <row r="41" spans="2:9">
      <c r="B41" s="114"/>
      <c r="C41" s="114"/>
      <c r="D41" s="114"/>
      <c r="E41" s="114"/>
      <c r="F41" s="114"/>
      <c r="G41" s="114"/>
      <c r="H41" s="114"/>
      <c r="I41" s="114"/>
    </row>
    <row r="42" spans="2:9">
      <c r="B42" s="114"/>
      <c r="C42" s="114"/>
      <c r="D42" s="114"/>
      <c r="E42" s="114"/>
      <c r="F42" s="114"/>
      <c r="G42" s="114"/>
      <c r="H42" s="114"/>
      <c r="I42" s="114"/>
    </row>
    <row r="43" spans="2:9">
      <c r="B43" s="114"/>
      <c r="C43" s="114"/>
      <c r="D43" s="114"/>
      <c r="E43" s="114"/>
      <c r="F43" s="114"/>
      <c r="G43" s="114"/>
      <c r="H43" s="114"/>
      <c r="I43" s="114"/>
    </row>
    <row r="44" spans="2:9">
      <c r="B44" s="114"/>
      <c r="C44" s="114"/>
      <c r="D44" s="114"/>
      <c r="E44" s="114"/>
      <c r="F44" s="114"/>
      <c r="G44" s="114"/>
      <c r="H44" s="114"/>
      <c r="I44" s="114"/>
    </row>
    <row r="45" spans="2:9">
      <c r="B45" s="114"/>
      <c r="C45" s="114"/>
      <c r="D45" s="114"/>
      <c r="E45" s="114"/>
      <c r="F45" s="114"/>
      <c r="G45" s="114"/>
      <c r="H45" s="114"/>
      <c r="I45" s="114"/>
    </row>
    <row r="46" spans="2:9">
      <c r="B46" s="114"/>
      <c r="C46" s="114"/>
      <c r="D46" s="114"/>
      <c r="E46" s="114"/>
      <c r="F46" s="114"/>
      <c r="G46" s="114"/>
      <c r="H46" s="114"/>
      <c r="I46" s="114"/>
    </row>
    <row r="47" spans="2:9">
      <c r="B47" s="114"/>
      <c r="C47" s="114"/>
      <c r="D47" s="114"/>
      <c r="E47" s="114"/>
      <c r="F47" s="114"/>
      <c r="G47" s="114"/>
      <c r="H47" s="114"/>
      <c r="I47" s="114"/>
    </row>
  </sheetData>
  <mergeCells count="11">
    <mergeCell ref="I7:I8"/>
    <mergeCell ref="A2:I2"/>
    <mergeCell ref="A3:I3"/>
    <mergeCell ref="A7:A8"/>
    <mergeCell ref="B7:B8"/>
    <mergeCell ref="C7:C8"/>
    <mergeCell ref="D7:D8"/>
    <mergeCell ref="E7:E8"/>
    <mergeCell ref="F7:F8"/>
    <mergeCell ref="G7:G8"/>
    <mergeCell ref="H7:H8"/>
  </mergeCells>
  <hyperlinks>
    <hyperlink ref="A1" location="Índice!A1" display="Volver al Índice" xr:uid="{315BE925-986A-4120-B399-5DFCDBAE3947}"/>
  </hyperlinks>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CAD3D-2287-4EE4-A0E7-43A599688094}">
  <dimension ref="A1:X50"/>
  <sheetViews>
    <sheetView showGridLines="0" workbookViewId="0"/>
  </sheetViews>
  <sheetFormatPr baseColWidth="10" defaultRowHeight="13.2"/>
  <cols>
    <col min="1" max="1" width="38.5546875" style="7" customWidth="1"/>
    <col min="2" max="8" width="15.5546875" style="7" customWidth="1"/>
    <col min="9" max="9" width="9.5546875" style="7" bestFit="1" customWidth="1"/>
    <col min="10" max="10" width="10.5546875" style="7" bestFit="1" customWidth="1"/>
    <col min="11" max="14" width="9.5546875" style="7" bestFit="1" customWidth="1"/>
    <col min="15" max="15" width="10.5546875" style="7" bestFit="1" customWidth="1"/>
    <col min="16" max="19" width="9.5546875" style="7" bestFit="1" customWidth="1"/>
    <col min="20" max="16384" width="11.5546875" style="7"/>
  </cols>
  <sheetData>
    <row r="1" spans="1:9" s="349" customFormat="1" ht="18" customHeight="1">
      <c r="A1" s="1485" t="s">
        <v>1229</v>
      </c>
      <c r="B1" s="273"/>
      <c r="C1" s="273"/>
      <c r="D1" s="273"/>
      <c r="E1" s="273"/>
      <c r="F1" s="273"/>
      <c r="G1" s="273"/>
      <c r="H1" s="273"/>
    </row>
    <row r="2" spans="1:9" s="351" customFormat="1" ht="24" customHeight="1">
      <c r="A2" s="350" t="s">
        <v>459</v>
      </c>
      <c r="B2" s="350"/>
      <c r="C2" s="350"/>
      <c r="D2" s="350"/>
      <c r="E2" s="350"/>
      <c r="F2" s="350"/>
      <c r="G2" s="350"/>
      <c r="H2" s="350"/>
    </row>
    <row r="3" spans="1:9" s="276" customFormat="1" ht="26.25" customHeight="1">
      <c r="A3" s="352">
        <v>45535</v>
      </c>
      <c r="B3" s="352"/>
      <c r="C3" s="352"/>
      <c r="D3" s="352"/>
      <c r="E3" s="352"/>
      <c r="F3" s="352"/>
      <c r="G3" s="352"/>
      <c r="H3" s="352"/>
    </row>
    <row r="4" spans="1:9" s="62" customFormat="1" ht="13.5" customHeight="1" thickBot="1">
      <c r="A4" s="353"/>
      <c r="B4" s="353"/>
      <c r="C4" s="353"/>
      <c r="D4" s="353"/>
      <c r="E4" s="353"/>
      <c r="F4" s="353"/>
      <c r="G4" s="353"/>
      <c r="H4" s="353"/>
    </row>
    <row r="5" spans="1:9" s="355" customFormat="1" ht="43.5" customHeight="1">
      <c r="A5" s="354" t="s">
        <v>1</v>
      </c>
      <c r="B5" s="354" t="s">
        <v>460</v>
      </c>
      <c r="C5" s="354" t="s">
        <v>461</v>
      </c>
      <c r="D5" s="354" t="s">
        <v>158</v>
      </c>
      <c r="E5" s="354" t="s">
        <v>462</v>
      </c>
      <c r="F5" s="354" t="s">
        <v>163</v>
      </c>
      <c r="G5" s="354" t="s">
        <v>463</v>
      </c>
      <c r="H5" s="354" t="s">
        <v>464</v>
      </c>
    </row>
    <row r="6" spans="1:9" s="355" customFormat="1" ht="9" customHeight="1">
      <c r="A6" s="356"/>
      <c r="B6" s="357"/>
      <c r="C6" s="357"/>
      <c r="D6" s="357"/>
      <c r="E6" s="357"/>
      <c r="F6" s="357"/>
      <c r="G6" s="357"/>
      <c r="H6" s="358"/>
    </row>
    <row r="7" spans="1:9" s="24" customFormat="1" ht="20.100000000000001" customHeight="1">
      <c r="A7" s="288" t="s">
        <v>29</v>
      </c>
      <c r="B7" s="359">
        <v>880296</v>
      </c>
      <c r="C7" s="359">
        <v>85</v>
      </c>
      <c r="D7" s="359">
        <v>695</v>
      </c>
      <c r="E7" s="359">
        <v>6348</v>
      </c>
      <c r="F7" s="359">
        <v>10420</v>
      </c>
      <c r="G7" s="359">
        <v>2396</v>
      </c>
      <c r="H7" s="360">
        <v>900240</v>
      </c>
    </row>
    <row r="8" spans="1:9" s="24" customFormat="1" ht="20.100000000000001" customHeight="1">
      <c r="A8" s="288" t="s">
        <v>30</v>
      </c>
      <c r="B8" s="359">
        <v>1049</v>
      </c>
      <c r="C8" s="359">
        <v>0</v>
      </c>
      <c r="D8" s="359">
        <v>0</v>
      </c>
      <c r="E8" s="359">
        <v>0</v>
      </c>
      <c r="F8" s="359">
        <v>0</v>
      </c>
      <c r="G8" s="359">
        <v>0</v>
      </c>
      <c r="H8" s="360">
        <v>1049</v>
      </c>
    </row>
    <row r="9" spans="1:9" s="24" customFormat="1" ht="20.100000000000001" customHeight="1">
      <c r="A9" s="288" t="s">
        <v>31</v>
      </c>
      <c r="B9" s="359">
        <v>1395982</v>
      </c>
      <c r="C9" s="359">
        <v>1218</v>
      </c>
      <c r="D9" s="359">
        <v>4112</v>
      </c>
      <c r="E9" s="359">
        <v>7660</v>
      </c>
      <c r="F9" s="359">
        <v>7597</v>
      </c>
      <c r="G9" s="359">
        <v>3463</v>
      </c>
      <c r="H9" s="360">
        <v>1420032</v>
      </c>
    </row>
    <row r="10" spans="1:9" s="24" customFormat="1" ht="20.100000000000001" customHeight="1">
      <c r="A10" s="288" t="s">
        <v>32</v>
      </c>
      <c r="B10" s="359">
        <v>280372</v>
      </c>
      <c r="C10" s="359">
        <v>7</v>
      </c>
      <c r="D10" s="359">
        <v>89</v>
      </c>
      <c r="E10" s="359">
        <v>124</v>
      </c>
      <c r="F10" s="359">
        <v>60</v>
      </c>
      <c r="G10" s="359">
        <v>37</v>
      </c>
      <c r="H10" s="360">
        <v>280689</v>
      </c>
    </row>
    <row r="11" spans="1:9" s="24" customFormat="1" ht="20.100000000000001" customHeight="1">
      <c r="A11" s="288" t="s">
        <v>33</v>
      </c>
      <c r="B11" s="359">
        <v>57028</v>
      </c>
      <c r="C11" s="359">
        <v>31</v>
      </c>
      <c r="D11" s="359">
        <v>120</v>
      </c>
      <c r="E11" s="359">
        <v>243</v>
      </c>
      <c r="F11" s="359">
        <v>13718</v>
      </c>
      <c r="G11" s="359">
        <v>163</v>
      </c>
      <c r="H11" s="360">
        <v>71303</v>
      </c>
    </row>
    <row r="12" spans="1:9" s="24" customFormat="1" ht="20.100000000000001" customHeight="1">
      <c r="A12" s="288" t="s">
        <v>114</v>
      </c>
      <c r="B12" s="359">
        <v>326830</v>
      </c>
      <c r="C12" s="359">
        <v>203</v>
      </c>
      <c r="D12" s="359">
        <v>466</v>
      </c>
      <c r="E12" s="359">
        <v>1094</v>
      </c>
      <c r="F12" s="359">
        <v>178</v>
      </c>
      <c r="G12" s="359">
        <v>246</v>
      </c>
      <c r="H12" s="360">
        <v>329017</v>
      </c>
    </row>
    <row r="13" spans="1:9" s="24" customFormat="1" ht="20.100000000000001" customHeight="1">
      <c r="A13" s="288" t="s">
        <v>35</v>
      </c>
      <c r="B13" s="359">
        <v>0</v>
      </c>
      <c r="C13" s="359">
        <v>979</v>
      </c>
      <c r="D13" s="359">
        <v>1768</v>
      </c>
      <c r="E13" s="359">
        <v>67</v>
      </c>
      <c r="F13" s="359">
        <v>141</v>
      </c>
      <c r="G13" s="359">
        <v>47</v>
      </c>
      <c r="H13" s="360">
        <v>3002</v>
      </c>
    </row>
    <row r="14" spans="1:9" s="24" customFormat="1" ht="20.100000000000001" customHeight="1">
      <c r="A14" s="288" t="s">
        <v>36</v>
      </c>
      <c r="B14" s="359">
        <v>1057584</v>
      </c>
      <c r="C14" s="359">
        <v>0</v>
      </c>
      <c r="D14" s="359">
        <v>0</v>
      </c>
      <c r="E14" s="359">
        <v>0</v>
      </c>
      <c r="F14" s="359">
        <v>0</v>
      </c>
      <c r="G14" s="359">
        <v>0</v>
      </c>
      <c r="H14" s="360">
        <v>1057584</v>
      </c>
      <c r="I14" s="361"/>
    </row>
    <row r="15" spans="1:9" s="24" customFormat="1" ht="20.100000000000001" customHeight="1">
      <c r="A15" s="288" t="s">
        <v>37</v>
      </c>
      <c r="B15" s="359">
        <v>0</v>
      </c>
      <c r="C15" s="359">
        <v>0</v>
      </c>
      <c r="D15" s="359">
        <v>0</v>
      </c>
      <c r="E15" s="359">
        <v>0</v>
      </c>
      <c r="F15" s="359">
        <v>0</v>
      </c>
      <c r="G15" s="359">
        <v>0</v>
      </c>
      <c r="H15" s="360">
        <v>0</v>
      </c>
    </row>
    <row r="16" spans="1:9" s="24" customFormat="1" ht="20.100000000000001" customHeight="1">
      <c r="A16" s="288" t="s">
        <v>38</v>
      </c>
      <c r="B16" s="359">
        <v>3220</v>
      </c>
      <c r="C16" s="359">
        <v>0</v>
      </c>
      <c r="D16" s="359">
        <v>0</v>
      </c>
      <c r="E16" s="359">
        <v>0</v>
      </c>
      <c r="F16" s="359">
        <v>0</v>
      </c>
      <c r="G16" s="359">
        <v>0</v>
      </c>
      <c r="H16" s="360">
        <v>3220</v>
      </c>
    </row>
    <row r="17" spans="1:24" s="24" customFormat="1" ht="20.100000000000001" customHeight="1">
      <c r="A17" s="362" t="s">
        <v>96</v>
      </c>
      <c r="B17" s="359">
        <v>1268210</v>
      </c>
      <c r="C17" s="359">
        <v>0</v>
      </c>
      <c r="D17" s="359">
        <v>1</v>
      </c>
      <c r="E17" s="359">
        <v>0</v>
      </c>
      <c r="F17" s="359">
        <v>0</v>
      </c>
      <c r="G17" s="359">
        <v>0</v>
      </c>
      <c r="H17" s="360">
        <v>1268211</v>
      </c>
    </row>
    <row r="18" spans="1:24" s="24" customFormat="1" ht="20.100000000000001" customHeight="1">
      <c r="A18" s="362" t="s">
        <v>115</v>
      </c>
      <c r="B18" s="359">
        <v>0</v>
      </c>
      <c r="C18" s="359">
        <v>0</v>
      </c>
      <c r="D18" s="359">
        <v>0</v>
      </c>
      <c r="E18" s="359">
        <v>0</v>
      </c>
      <c r="F18" s="359">
        <v>0</v>
      </c>
      <c r="G18" s="359">
        <v>0</v>
      </c>
      <c r="H18" s="360">
        <v>0</v>
      </c>
    </row>
    <row r="19" spans="1:24" s="24" customFormat="1" ht="20.100000000000001" customHeight="1">
      <c r="A19" s="362" t="s">
        <v>41</v>
      </c>
      <c r="B19" s="359">
        <v>890900</v>
      </c>
      <c r="C19" s="359">
        <v>0</v>
      </c>
      <c r="D19" s="359">
        <v>0</v>
      </c>
      <c r="E19" s="359">
        <v>0</v>
      </c>
      <c r="F19" s="359">
        <v>0</v>
      </c>
      <c r="G19" s="359">
        <v>0</v>
      </c>
      <c r="H19" s="360">
        <v>890900</v>
      </c>
    </row>
    <row r="20" spans="1:24" s="24" customFormat="1" ht="20.25" customHeight="1">
      <c r="A20" s="27" t="s">
        <v>42</v>
      </c>
      <c r="B20" s="359">
        <v>0</v>
      </c>
      <c r="C20" s="359">
        <v>0</v>
      </c>
      <c r="D20" s="359">
        <v>0</v>
      </c>
      <c r="E20" s="359">
        <v>0</v>
      </c>
      <c r="F20" s="359">
        <v>0</v>
      </c>
      <c r="G20" s="359">
        <v>0</v>
      </c>
      <c r="H20" s="360">
        <v>0</v>
      </c>
    </row>
    <row r="21" spans="1:24" s="24" customFormat="1" ht="20.100000000000001" customHeight="1">
      <c r="A21" s="362" t="s">
        <v>43</v>
      </c>
      <c r="B21" s="359">
        <v>0</v>
      </c>
      <c r="C21" s="359">
        <v>0</v>
      </c>
      <c r="D21" s="359">
        <v>0</v>
      </c>
      <c r="E21" s="359">
        <v>0</v>
      </c>
      <c r="F21" s="359">
        <v>0</v>
      </c>
      <c r="G21" s="359">
        <v>0</v>
      </c>
      <c r="H21" s="360">
        <v>0</v>
      </c>
    </row>
    <row r="22" spans="1:24" s="24" customFormat="1" ht="20.100000000000001" customHeight="1">
      <c r="A22" s="362" t="s">
        <v>44</v>
      </c>
      <c r="B22" s="359">
        <v>0</v>
      </c>
      <c r="C22" s="359">
        <v>0</v>
      </c>
      <c r="D22" s="359">
        <v>0</v>
      </c>
      <c r="E22" s="359">
        <v>0</v>
      </c>
      <c r="F22" s="359">
        <v>0</v>
      </c>
      <c r="G22" s="359">
        <v>0</v>
      </c>
      <c r="H22" s="360">
        <v>0</v>
      </c>
    </row>
    <row r="23" spans="1:24" s="24" customFormat="1" ht="20.100000000000001" customHeight="1">
      <c r="A23" s="362" t="s">
        <v>45</v>
      </c>
      <c r="B23" s="359">
        <v>0</v>
      </c>
      <c r="C23" s="359">
        <v>0</v>
      </c>
      <c r="D23" s="359">
        <v>0</v>
      </c>
      <c r="E23" s="359">
        <v>0</v>
      </c>
      <c r="F23" s="359">
        <v>0</v>
      </c>
      <c r="G23" s="359">
        <v>0</v>
      </c>
      <c r="H23" s="360">
        <v>0</v>
      </c>
    </row>
    <row r="24" spans="1:24" s="70" customFormat="1" ht="27" customHeight="1" thickBot="1">
      <c r="A24" s="363" t="s">
        <v>465</v>
      </c>
      <c r="B24" s="364">
        <v>6161471</v>
      </c>
      <c r="C24" s="364">
        <v>2523</v>
      </c>
      <c r="D24" s="364">
        <v>7251</v>
      </c>
      <c r="E24" s="364">
        <v>15536</v>
      </c>
      <c r="F24" s="364">
        <v>32114</v>
      </c>
      <c r="G24" s="364">
        <v>6352</v>
      </c>
      <c r="H24" s="364">
        <v>6225247</v>
      </c>
    </row>
    <row r="25" spans="1:24" s="365" customFormat="1" ht="18" customHeight="1">
      <c r="A25" s="30" t="s">
        <v>466</v>
      </c>
      <c r="B25" s="70"/>
      <c r="C25" s="70"/>
      <c r="D25" s="70"/>
      <c r="E25" s="70"/>
      <c r="F25" s="70"/>
      <c r="G25" s="70"/>
      <c r="H25" s="70"/>
    </row>
    <row r="26" spans="1:24" s="365" customFormat="1" ht="15.75" customHeight="1">
      <c r="A26" s="30" t="s">
        <v>467</v>
      </c>
      <c r="B26" s="70"/>
      <c r="C26" s="70"/>
      <c r="D26" s="70"/>
      <c r="E26" s="70"/>
      <c r="F26" s="70"/>
      <c r="G26" s="70"/>
      <c r="H26" s="70"/>
    </row>
    <row r="27" spans="1:24" s="62" customFormat="1" ht="13.5" customHeight="1">
      <c r="A27" s="30" t="s">
        <v>170</v>
      </c>
      <c r="B27" s="24"/>
      <c r="C27" s="24"/>
      <c r="D27" s="24"/>
      <c r="E27" s="24"/>
      <c r="F27" s="24"/>
      <c r="G27" s="24"/>
      <c r="H27" s="24"/>
    </row>
    <row r="28" spans="1:24" s="62" customFormat="1" ht="18.75" customHeight="1">
      <c r="A28" s="162"/>
      <c r="B28" s="312"/>
      <c r="C28" s="312"/>
      <c r="D28" s="312"/>
      <c r="E28" s="312"/>
      <c r="F28" s="312"/>
      <c r="G28" s="312"/>
      <c r="H28" s="312"/>
      <c r="I28" s="312"/>
      <c r="J28" s="312"/>
      <c r="K28" s="312"/>
      <c r="L28" s="312"/>
      <c r="M28" s="18"/>
      <c r="N28" s="18"/>
      <c r="O28" s="18"/>
      <c r="P28" s="18"/>
      <c r="Q28" s="18"/>
      <c r="R28" s="18"/>
      <c r="S28" s="18"/>
      <c r="T28" s="18"/>
      <c r="U28" s="18"/>
      <c r="V28" s="18"/>
      <c r="W28" s="18"/>
      <c r="X28" s="18"/>
    </row>
    <row r="29" spans="1:24" s="62" customFormat="1" ht="16.5" customHeight="1">
      <c r="A29" s="30"/>
      <c r="B29" s="24"/>
      <c r="C29" s="24"/>
      <c r="D29" s="24"/>
      <c r="E29" s="24"/>
      <c r="F29" s="24"/>
      <c r="G29" s="35"/>
      <c r="H29" s="35"/>
      <c r="I29" s="35"/>
      <c r="J29" s="35"/>
      <c r="K29" s="35"/>
      <c r="L29" s="35"/>
      <c r="M29" s="35"/>
      <c r="N29" s="35"/>
      <c r="O29" s="35"/>
      <c r="P29" s="35"/>
      <c r="Q29" s="35"/>
      <c r="R29" s="35"/>
      <c r="S29" s="35"/>
      <c r="T29" s="35"/>
      <c r="U29" s="35"/>
      <c r="V29" s="35"/>
      <c r="W29" s="35"/>
      <c r="X29" s="35"/>
    </row>
    <row r="30" spans="1:24" s="62" customFormat="1"/>
    <row r="31" spans="1:24" s="62" customFormat="1"/>
    <row r="32" spans="1:24" s="62" customFormat="1"/>
    <row r="33" s="62" customFormat="1"/>
    <row r="34" s="62" customFormat="1"/>
    <row r="35" s="62" customFormat="1"/>
    <row r="36" s="62" customFormat="1"/>
    <row r="37" s="62" customFormat="1"/>
    <row r="38" s="62" customFormat="1"/>
    <row r="39" s="62" customFormat="1"/>
    <row r="40" s="62" customFormat="1"/>
    <row r="41" s="62" customFormat="1"/>
    <row r="42" s="62" customFormat="1"/>
    <row r="43" s="62" customFormat="1"/>
    <row r="44" s="62" customFormat="1"/>
    <row r="45" s="62" customFormat="1"/>
    <row r="46" s="62" customFormat="1"/>
    <row r="47" s="62" customFormat="1"/>
    <row r="48" s="62" customFormat="1"/>
    <row r="49" s="62" customFormat="1"/>
    <row r="50" s="62" customFormat="1"/>
  </sheetData>
  <mergeCells count="2">
    <mergeCell ref="A2:H2"/>
    <mergeCell ref="A3:H3"/>
  </mergeCells>
  <hyperlinks>
    <hyperlink ref="A26" r:id="rId1" display="Resolución SBS N° 11356-2008" xr:uid="{64C032AF-8642-4605-86B0-96E403AAC12B}"/>
    <hyperlink ref="A1" location="Índice!A1" display="Volver al Índice" xr:uid="{49C9F531-EABB-4605-9319-818B97865E3D}"/>
  </hyperlinks>
  <printOptions horizontalCentered="1" verticalCentered="1"/>
  <pageMargins left="1.1811023622047245" right="1.1811023622047245" top="0.98425196850393704" bottom="0.98425196850393704" header="0.43307086614173229" footer="0.43307086614173229"/>
  <pageSetup paperSize="9" scale="80" fitToWidth="0" fitToHeight="0" orientation="landscape" r:id="rId2"/>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0D81C-B7C7-4948-8D57-BA815528F469}">
  <dimension ref="A1:X27"/>
  <sheetViews>
    <sheetView showGridLines="0" zoomScaleNormal="100" workbookViewId="0"/>
  </sheetViews>
  <sheetFormatPr baseColWidth="10" defaultColWidth="11.44140625" defaultRowHeight="10.199999999999999"/>
  <cols>
    <col min="1" max="1" width="47" style="18" customWidth="1"/>
    <col min="2" max="2" width="20.5546875" style="18" customWidth="1"/>
    <col min="3" max="3" width="23.44140625" style="18" customWidth="1"/>
    <col min="4" max="4" width="24.44140625" style="18" customWidth="1"/>
    <col min="5" max="16384" width="11.44140625" style="18"/>
  </cols>
  <sheetData>
    <row r="1" spans="1:4" ht="20.25" customHeight="1">
      <c r="A1" s="1485" t="s">
        <v>1229</v>
      </c>
    </row>
    <row r="2" spans="1:4" ht="28.5" customHeight="1">
      <c r="A2" s="350" t="s">
        <v>468</v>
      </c>
      <c r="B2" s="350"/>
      <c r="C2" s="350"/>
      <c r="D2" s="350"/>
    </row>
    <row r="3" spans="1:4" ht="17.399999999999999">
      <c r="A3" s="366">
        <v>45535</v>
      </c>
      <c r="B3" s="366"/>
      <c r="C3" s="366"/>
      <c r="D3" s="366"/>
    </row>
    <row r="4" spans="1:4" ht="15.6">
      <c r="A4" s="367"/>
      <c r="B4" s="368"/>
      <c r="C4" s="368"/>
      <c r="D4" s="7"/>
    </row>
    <row r="5" spans="1:4" ht="16.2" thickBot="1">
      <c r="A5" s="367"/>
      <c r="B5" s="367"/>
      <c r="C5" s="367"/>
      <c r="D5" s="367"/>
    </row>
    <row r="6" spans="1:4" ht="62.25" customHeight="1">
      <c r="A6" s="369" t="s">
        <v>1</v>
      </c>
      <c r="B6" s="370" t="s">
        <v>469</v>
      </c>
      <c r="C6" s="370" t="s">
        <v>470</v>
      </c>
      <c r="D6" s="370" t="s">
        <v>471</v>
      </c>
    </row>
    <row r="7" spans="1:4" ht="18" customHeight="1">
      <c r="A7" s="288" t="s">
        <v>29</v>
      </c>
      <c r="B7" s="371">
        <v>820</v>
      </c>
      <c r="C7" s="371">
        <v>349208.81394000002</v>
      </c>
      <c r="D7" s="371">
        <v>3955.2407199999998</v>
      </c>
    </row>
    <row r="8" spans="1:4" ht="18" customHeight="1">
      <c r="A8" s="288" t="s">
        <v>30</v>
      </c>
      <c r="B8" s="371">
        <v>1</v>
      </c>
      <c r="C8" s="371">
        <v>238.9</v>
      </c>
      <c r="D8" s="371" t="s">
        <v>131</v>
      </c>
    </row>
    <row r="9" spans="1:4" ht="18" customHeight="1">
      <c r="A9" s="288" t="s">
        <v>31</v>
      </c>
      <c r="B9" s="371">
        <v>514</v>
      </c>
      <c r="C9" s="371">
        <v>207894.09147000001</v>
      </c>
      <c r="D9" s="371">
        <v>6139.9607800000003</v>
      </c>
    </row>
    <row r="10" spans="1:4" ht="18" customHeight="1">
      <c r="A10" s="288" t="s">
        <v>32</v>
      </c>
      <c r="B10" s="371">
        <v>114</v>
      </c>
      <c r="C10" s="371">
        <v>23843.265070000001</v>
      </c>
      <c r="D10" s="371" t="s">
        <v>131</v>
      </c>
    </row>
    <row r="11" spans="1:4" ht="18" customHeight="1">
      <c r="A11" s="288" t="s">
        <v>33</v>
      </c>
      <c r="B11" s="371">
        <v>184</v>
      </c>
      <c r="C11" s="371">
        <v>51617.015979999996</v>
      </c>
      <c r="D11" s="371">
        <v>168.49346</v>
      </c>
    </row>
    <row r="12" spans="1:4" ht="18" customHeight="1">
      <c r="A12" s="288" t="s">
        <v>114</v>
      </c>
      <c r="B12" s="371">
        <v>260</v>
      </c>
      <c r="C12" s="371">
        <v>99026.209929999997</v>
      </c>
      <c r="D12" s="371">
        <v>734.73717999999997</v>
      </c>
    </row>
    <row r="13" spans="1:4" ht="18" customHeight="1">
      <c r="A13" s="288" t="s">
        <v>35</v>
      </c>
      <c r="B13" s="371" t="s">
        <v>131</v>
      </c>
      <c r="C13" s="371" t="s">
        <v>131</v>
      </c>
      <c r="D13" s="371" t="s">
        <v>131</v>
      </c>
    </row>
    <row r="14" spans="1:4" ht="18" customHeight="1">
      <c r="A14" s="288" t="s">
        <v>36</v>
      </c>
      <c r="B14" s="371">
        <v>493</v>
      </c>
      <c r="C14" s="371">
        <v>179385.43663000001</v>
      </c>
      <c r="D14" s="371">
        <v>1522.2885100000001</v>
      </c>
    </row>
    <row r="15" spans="1:4" ht="18" customHeight="1">
      <c r="A15" s="288" t="s">
        <v>37</v>
      </c>
      <c r="B15" s="371">
        <v>49</v>
      </c>
      <c r="C15" s="371">
        <v>6263.8774800000001</v>
      </c>
      <c r="D15" s="371" t="s">
        <v>131</v>
      </c>
    </row>
    <row r="16" spans="1:4" ht="18" customHeight="1">
      <c r="A16" s="288" t="s">
        <v>38</v>
      </c>
      <c r="B16" s="371">
        <v>11</v>
      </c>
      <c r="C16" s="371">
        <v>3020.72586</v>
      </c>
      <c r="D16" s="371" t="s">
        <v>131</v>
      </c>
    </row>
    <row r="17" spans="1:24" ht="18" customHeight="1">
      <c r="A17" s="288" t="s">
        <v>96</v>
      </c>
      <c r="B17" s="371" t="s">
        <v>131</v>
      </c>
      <c r="C17" s="371" t="s">
        <v>131</v>
      </c>
      <c r="D17" s="371" t="s">
        <v>131</v>
      </c>
    </row>
    <row r="18" spans="1:24" ht="18" customHeight="1">
      <c r="A18" s="288" t="s">
        <v>115</v>
      </c>
      <c r="B18" s="371" t="s">
        <v>131</v>
      </c>
      <c r="C18" s="371" t="s">
        <v>131</v>
      </c>
      <c r="D18" s="371" t="s">
        <v>131</v>
      </c>
    </row>
    <row r="19" spans="1:24" ht="18" customHeight="1">
      <c r="A19" s="288" t="s">
        <v>41</v>
      </c>
      <c r="B19" s="371" t="s">
        <v>131</v>
      </c>
      <c r="C19" s="371" t="s">
        <v>131</v>
      </c>
      <c r="D19" s="371" t="s">
        <v>131</v>
      </c>
    </row>
    <row r="20" spans="1:24" ht="18" customHeight="1">
      <c r="A20" s="27" t="s">
        <v>42</v>
      </c>
      <c r="B20" s="371" t="s">
        <v>131</v>
      </c>
      <c r="C20" s="371" t="s">
        <v>131</v>
      </c>
      <c r="D20" s="371" t="s">
        <v>131</v>
      </c>
    </row>
    <row r="21" spans="1:24" ht="18" customHeight="1">
      <c r="A21" s="288" t="s">
        <v>43</v>
      </c>
      <c r="B21" s="371" t="s">
        <v>131</v>
      </c>
      <c r="C21" s="371" t="s">
        <v>131</v>
      </c>
      <c r="D21" s="371" t="s">
        <v>131</v>
      </c>
    </row>
    <row r="22" spans="1:24" ht="18" customHeight="1">
      <c r="A22" s="288" t="s">
        <v>44</v>
      </c>
      <c r="B22" s="371" t="s">
        <v>131</v>
      </c>
      <c r="C22" s="371" t="s">
        <v>131</v>
      </c>
      <c r="D22" s="371" t="s">
        <v>131</v>
      </c>
    </row>
    <row r="23" spans="1:24" ht="18" customHeight="1">
      <c r="A23" s="288" t="s">
        <v>45</v>
      </c>
      <c r="B23" s="371" t="s">
        <v>131</v>
      </c>
      <c r="C23" s="371" t="s">
        <v>131</v>
      </c>
      <c r="D23" s="371" t="s">
        <v>131</v>
      </c>
    </row>
    <row r="24" spans="1:24" ht="20.25" customHeight="1" thickBot="1">
      <c r="A24" s="372" t="s">
        <v>46</v>
      </c>
      <c r="B24" s="373">
        <v>2446</v>
      </c>
      <c r="C24" s="373">
        <v>920498.33636000007</v>
      </c>
      <c r="D24" s="373">
        <v>12520.720649999999</v>
      </c>
    </row>
    <row r="25" spans="1:24" ht="17.25" customHeight="1">
      <c r="A25" s="24" t="s">
        <v>472</v>
      </c>
      <c r="B25" s="374"/>
      <c r="C25" s="374"/>
      <c r="D25" s="374"/>
    </row>
    <row r="26" spans="1:24">
      <c r="A26" s="162"/>
      <c r="B26" s="33"/>
      <c r="C26" s="33"/>
      <c r="D26" s="33"/>
      <c r="E26" s="33"/>
      <c r="F26" s="33"/>
      <c r="G26" s="33"/>
      <c r="H26" s="33"/>
      <c r="I26" s="33"/>
      <c r="J26" s="33"/>
      <c r="K26" s="33"/>
      <c r="L26" s="33"/>
    </row>
    <row r="27" spans="1:24">
      <c r="B27" s="24"/>
      <c r="C27" s="24"/>
      <c r="D27" s="24"/>
      <c r="E27" s="24"/>
      <c r="F27" s="35"/>
      <c r="G27" s="35"/>
      <c r="H27" s="35"/>
      <c r="I27" s="35"/>
      <c r="J27" s="35"/>
      <c r="K27" s="35"/>
      <c r="L27" s="35"/>
      <c r="M27" s="35"/>
      <c r="N27" s="35"/>
      <c r="O27" s="35"/>
      <c r="P27" s="35"/>
      <c r="Q27" s="35"/>
      <c r="R27" s="35"/>
      <c r="S27" s="35"/>
      <c r="T27" s="35"/>
      <c r="U27" s="35"/>
      <c r="V27" s="35"/>
      <c r="W27" s="35"/>
      <c r="X27" s="35"/>
    </row>
  </sheetData>
  <mergeCells count="3">
    <mergeCell ref="A2:D2"/>
    <mergeCell ref="A3:D3"/>
    <mergeCell ref="B4:C4"/>
  </mergeCells>
  <hyperlinks>
    <hyperlink ref="A1" location="Índice!A1" display="Volver al Índice" xr:uid="{9ECE2E60-1B27-452C-A0DE-E7A698D26571}"/>
  </hyperlinks>
  <printOptions horizontalCentered="1" verticalCentered="1"/>
  <pageMargins left="0.78740157480314965" right="0.78740157480314965" top="0.98425196850393704" bottom="0.98425196850393704" header="0" footer="0"/>
  <pageSetup paperSize="9" scale="95"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836CF-9B8C-4AA7-963D-BE612BCA7C15}">
  <dimension ref="A1:X202"/>
  <sheetViews>
    <sheetView showGridLines="0" topLeftCell="A14" zoomScale="85" zoomScaleNormal="85" workbookViewId="0"/>
  </sheetViews>
  <sheetFormatPr baseColWidth="10" defaultColWidth="11.44140625" defaultRowHeight="10.199999999999999"/>
  <cols>
    <col min="1" max="1" width="22.5546875" style="18" customWidth="1"/>
    <col min="2" max="2" width="12.77734375" style="18" bestFit="1" customWidth="1"/>
    <col min="3" max="4" width="12.5546875" style="18" customWidth="1"/>
    <col min="5" max="5" width="1.44140625" style="18" customWidth="1"/>
    <col min="6" max="6" width="11.5546875" style="18" customWidth="1"/>
    <col min="7" max="7" width="12.5546875" style="18" customWidth="1"/>
    <col min="8" max="8" width="17.109375" style="18" bestFit="1" customWidth="1"/>
    <col min="9" max="9" width="1.44140625" style="18" customWidth="1"/>
    <col min="10" max="10" width="11.44140625" style="18" customWidth="1"/>
    <col min="11" max="12" width="12.5546875" style="18" customWidth="1"/>
    <col min="13" max="13" width="1" style="18" customWidth="1"/>
    <col min="14" max="14" width="11.5546875" style="18" customWidth="1"/>
    <col min="15" max="16" width="12.5546875" style="18" customWidth="1"/>
    <col min="17" max="17" width="1.5546875" style="18" customWidth="1"/>
    <col min="18" max="18" width="11.44140625" style="18" customWidth="1"/>
    <col min="19" max="20" width="12.5546875" style="18" customWidth="1"/>
    <col min="21" max="16384" width="11.44140625" style="18"/>
  </cols>
  <sheetData>
    <row r="1" spans="1:20" ht="20.25" customHeight="1">
      <c r="A1" s="1485" t="s">
        <v>1229</v>
      </c>
    </row>
    <row r="2" spans="1:20" ht="28.5" customHeight="1">
      <c r="A2" s="350" t="s">
        <v>484</v>
      </c>
      <c r="B2" s="350"/>
      <c r="C2" s="350"/>
      <c r="D2" s="350"/>
      <c r="E2" s="350"/>
      <c r="F2" s="350"/>
      <c r="G2" s="350"/>
      <c r="H2" s="350"/>
      <c r="I2" s="350"/>
      <c r="J2" s="350"/>
      <c r="K2" s="350"/>
      <c r="L2" s="350"/>
      <c r="M2" s="350"/>
      <c r="N2" s="350"/>
      <c r="O2" s="350"/>
      <c r="P2" s="350"/>
      <c r="Q2" s="350"/>
      <c r="R2" s="350"/>
      <c r="S2" s="350"/>
      <c r="T2" s="350"/>
    </row>
    <row r="3" spans="1:20" ht="27.75" customHeight="1">
      <c r="A3" s="366">
        <v>45535</v>
      </c>
      <c r="B3" s="366"/>
      <c r="C3" s="366"/>
      <c r="D3" s="366"/>
      <c r="E3" s="366"/>
      <c r="F3" s="366"/>
      <c r="G3" s="366"/>
      <c r="H3" s="366"/>
      <c r="I3" s="366"/>
      <c r="J3" s="366"/>
      <c r="K3" s="366"/>
      <c r="L3" s="366"/>
      <c r="M3" s="366"/>
      <c r="N3" s="366"/>
      <c r="O3" s="366"/>
      <c r="P3" s="366"/>
      <c r="Q3" s="366"/>
      <c r="R3" s="366"/>
      <c r="S3" s="366"/>
      <c r="T3" s="366"/>
    </row>
    <row r="4" spans="1:20" ht="6" customHeight="1">
      <c r="A4" s="419"/>
      <c r="B4" s="419"/>
      <c r="C4" s="419"/>
      <c r="D4" s="419"/>
      <c r="E4" s="419"/>
      <c r="F4" s="419"/>
      <c r="G4" s="419"/>
      <c r="H4" s="419"/>
      <c r="I4" s="419"/>
      <c r="J4" s="419"/>
      <c r="K4" s="419"/>
      <c r="L4" s="419"/>
      <c r="M4" s="419"/>
      <c r="N4" s="419"/>
      <c r="O4" s="419"/>
      <c r="P4" s="419"/>
      <c r="Q4" s="419"/>
      <c r="R4" s="419"/>
      <c r="S4" s="419"/>
      <c r="T4" s="419"/>
    </row>
    <row r="5" spans="1:20" ht="15.75" customHeight="1" thickBot="1">
      <c r="A5" s="420" t="s">
        <v>485</v>
      </c>
      <c r="B5" s="367"/>
      <c r="C5" s="367"/>
      <c r="D5" s="367"/>
      <c r="E5" s="367"/>
      <c r="F5" s="7"/>
    </row>
    <row r="6" spans="1:20" ht="36.75" customHeight="1">
      <c r="A6" s="421"/>
      <c r="B6" s="422" t="s">
        <v>486</v>
      </c>
      <c r="C6" s="422"/>
      <c r="D6" s="422"/>
      <c r="E6" s="423"/>
      <c r="F6" s="422" t="s">
        <v>487</v>
      </c>
      <c r="G6" s="422"/>
      <c r="H6" s="422"/>
      <c r="I6" s="423"/>
      <c r="J6" s="422" t="s">
        <v>488</v>
      </c>
      <c r="K6" s="422"/>
      <c r="L6" s="422"/>
      <c r="M6" s="423"/>
      <c r="N6" s="422" t="s">
        <v>489</v>
      </c>
      <c r="O6" s="422"/>
      <c r="P6" s="422"/>
      <c r="Q6" s="423"/>
      <c r="R6" s="422" t="s">
        <v>490</v>
      </c>
      <c r="S6" s="422"/>
      <c r="T6" s="422"/>
    </row>
    <row r="7" spans="1:20" ht="67.5" customHeight="1">
      <c r="A7" s="424" t="s">
        <v>1</v>
      </c>
      <c r="B7" s="385" t="s">
        <v>491</v>
      </c>
      <c r="C7" s="385" t="s">
        <v>492</v>
      </c>
      <c r="D7" s="385" t="s">
        <v>493</v>
      </c>
      <c r="E7" s="385"/>
      <c r="F7" s="385" t="s">
        <v>491</v>
      </c>
      <c r="G7" s="385" t="s">
        <v>492</v>
      </c>
      <c r="H7" s="385" t="s">
        <v>493</v>
      </c>
      <c r="I7" s="385"/>
      <c r="J7" s="385" t="s">
        <v>491</v>
      </c>
      <c r="K7" s="385" t="s">
        <v>492</v>
      </c>
      <c r="L7" s="385" t="s">
        <v>493</v>
      </c>
      <c r="M7" s="385"/>
      <c r="N7" s="385" t="s">
        <v>491</v>
      </c>
      <c r="O7" s="385" t="s">
        <v>492</v>
      </c>
      <c r="P7" s="385" t="s">
        <v>493</v>
      </c>
      <c r="Q7" s="385"/>
      <c r="R7" s="385" t="s">
        <v>491</v>
      </c>
      <c r="S7" s="385" t="s">
        <v>492</v>
      </c>
      <c r="T7" s="385" t="s">
        <v>493</v>
      </c>
    </row>
    <row r="8" spans="1:20" ht="20.100000000000001" customHeight="1">
      <c r="A8" s="288" t="s">
        <v>29</v>
      </c>
      <c r="B8" s="425">
        <v>246</v>
      </c>
      <c r="C8" s="425">
        <v>67427.790460000004</v>
      </c>
      <c r="D8" s="425">
        <v>90350.001529999994</v>
      </c>
      <c r="E8" s="425"/>
      <c r="F8" s="425">
        <v>101</v>
      </c>
      <c r="G8" s="425">
        <v>20372.671579999998</v>
      </c>
      <c r="H8" s="425">
        <v>82986.686019999994</v>
      </c>
      <c r="J8" s="425">
        <v>1705</v>
      </c>
      <c r="K8" s="425">
        <v>1031278.9122500001</v>
      </c>
      <c r="L8" s="425">
        <v>293759.95822999999</v>
      </c>
      <c r="N8" s="425">
        <v>678</v>
      </c>
      <c r="O8" s="425">
        <v>138726.47018</v>
      </c>
      <c r="P8" s="425">
        <v>27393.028480000001</v>
      </c>
      <c r="R8" s="425">
        <v>5401</v>
      </c>
      <c r="S8" s="425">
        <v>1080282.49602</v>
      </c>
      <c r="T8" s="425">
        <v>242097.74700999999</v>
      </c>
    </row>
    <row r="9" spans="1:20" ht="20.100000000000001" customHeight="1">
      <c r="A9" s="288" t="s">
        <v>30</v>
      </c>
      <c r="B9" s="425">
        <v>5</v>
      </c>
      <c r="C9" s="425">
        <v>0.18387000000000001</v>
      </c>
      <c r="D9" s="425">
        <v>987.28134999999997</v>
      </c>
      <c r="E9" s="425"/>
      <c r="F9" s="425">
        <v>1</v>
      </c>
      <c r="G9" s="425">
        <v>0</v>
      </c>
      <c r="H9" s="425">
        <v>820.16169000000002</v>
      </c>
      <c r="J9" s="425">
        <v>17</v>
      </c>
      <c r="K9" s="425">
        <v>660.23252000000002</v>
      </c>
      <c r="L9" s="425">
        <v>3597.0950699999999</v>
      </c>
      <c r="N9" s="425">
        <v>3</v>
      </c>
      <c r="O9" s="425">
        <v>300.33431000000002</v>
      </c>
      <c r="P9" s="425">
        <v>0</v>
      </c>
      <c r="R9" s="425">
        <v>23</v>
      </c>
      <c r="S9" s="425">
        <v>6890.3296</v>
      </c>
      <c r="T9" s="425">
        <v>2557.6709799999999</v>
      </c>
    </row>
    <row r="10" spans="1:20" ht="20.100000000000001" customHeight="1">
      <c r="A10" s="288" t="s">
        <v>31</v>
      </c>
      <c r="B10" s="425">
        <v>2014</v>
      </c>
      <c r="C10" s="425">
        <v>231942.92314</v>
      </c>
      <c r="D10" s="425">
        <v>142373.31753</v>
      </c>
      <c r="E10" s="425"/>
      <c r="F10" s="425">
        <v>1006</v>
      </c>
      <c r="G10" s="425">
        <v>39309.283969999997</v>
      </c>
      <c r="H10" s="425">
        <v>828306.07331999997</v>
      </c>
      <c r="J10" s="425">
        <v>35234</v>
      </c>
      <c r="K10" s="425">
        <v>3164034.6937600002</v>
      </c>
      <c r="L10" s="425">
        <v>1210447.6518999999</v>
      </c>
      <c r="N10" s="425">
        <v>5161</v>
      </c>
      <c r="O10" s="425">
        <v>125184.66022000001</v>
      </c>
      <c r="P10" s="425">
        <v>62399.02908</v>
      </c>
      <c r="R10" s="425">
        <v>71697</v>
      </c>
      <c r="S10" s="425">
        <v>1565773.40497</v>
      </c>
      <c r="T10" s="425">
        <v>792127.74077000003</v>
      </c>
    </row>
    <row r="11" spans="1:20" ht="20.100000000000001" customHeight="1">
      <c r="A11" s="288" t="s">
        <v>32</v>
      </c>
      <c r="B11" s="425">
        <v>55</v>
      </c>
      <c r="C11" s="425">
        <v>7554</v>
      </c>
      <c r="D11" s="425">
        <v>19784.28746</v>
      </c>
      <c r="E11" s="425"/>
      <c r="F11" s="425">
        <v>5</v>
      </c>
      <c r="G11" s="425">
        <v>0</v>
      </c>
      <c r="H11" s="425">
        <v>1893.3596600000001</v>
      </c>
      <c r="J11" s="425">
        <v>112</v>
      </c>
      <c r="K11" s="425">
        <v>99467.853940000001</v>
      </c>
      <c r="L11" s="425">
        <v>47646.181680000002</v>
      </c>
      <c r="N11" s="425">
        <v>15</v>
      </c>
      <c r="O11" s="425">
        <v>4385.8217100000002</v>
      </c>
      <c r="P11" s="425">
        <v>2470</v>
      </c>
      <c r="R11" s="425">
        <v>202</v>
      </c>
      <c r="S11" s="425">
        <v>71177.40569</v>
      </c>
      <c r="T11" s="425">
        <v>34739.362970000002</v>
      </c>
    </row>
    <row r="12" spans="1:20" ht="20.100000000000001" customHeight="1">
      <c r="A12" s="288" t="s">
        <v>33</v>
      </c>
      <c r="B12" s="425">
        <v>107</v>
      </c>
      <c r="C12" s="425">
        <v>26387.302769999998</v>
      </c>
      <c r="D12" s="425">
        <v>27561.929899999999</v>
      </c>
      <c r="E12" s="425"/>
      <c r="F12" s="425">
        <v>25</v>
      </c>
      <c r="G12" s="425">
        <v>3393.2420499999998</v>
      </c>
      <c r="H12" s="425">
        <v>16063.545819999999</v>
      </c>
      <c r="J12" s="425">
        <v>423</v>
      </c>
      <c r="K12" s="425">
        <v>72778.710909999994</v>
      </c>
      <c r="L12" s="425">
        <v>51009.628879999997</v>
      </c>
      <c r="N12" s="425">
        <v>84</v>
      </c>
      <c r="O12" s="425">
        <v>14286.85608</v>
      </c>
      <c r="P12" s="425">
        <v>7280.4835400000002</v>
      </c>
      <c r="R12" s="425">
        <v>600</v>
      </c>
      <c r="S12" s="425">
        <v>134603.92175000001</v>
      </c>
      <c r="T12" s="425">
        <v>41195.180289999997</v>
      </c>
    </row>
    <row r="13" spans="1:20" ht="20.100000000000001" customHeight="1">
      <c r="A13" s="288" t="s">
        <v>114</v>
      </c>
      <c r="B13" s="425">
        <v>82</v>
      </c>
      <c r="C13" s="425">
        <v>28126.272840000001</v>
      </c>
      <c r="D13" s="425">
        <v>63938.13508</v>
      </c>
      <c r="E13" s="425"/>
      <c r="F13" s="425">
        <v>32</v>
      </c>
      <c r="G13" s="425">
        <v>23997.250759999999</v>
      </c>
      <c r="H13" s="425">
        <v>25154.91502</v>
      </c>
      <c r="J13" s="425">
        <v>597</v>
      </c>
      <c r="K13" s="425">
        <v>646934.05585</v>
      </c>
      <c r="L13" s="425">
        <v>188391.42121999999</v>
      </c>
      <c r="N13" s="425">
        <v>44</v>
      </c>
      <c r="O13" s="425">
        <v>8909.1429200000002</v>
      </c>
      <c r="P13" s="425">
        <v>270.22449</v>
      </c>
      <c r="R13" s="425">
        <v>1625</v>
      </c>
      <c r="S13" s="425">
        <v>396426.73418999999</v>
      </c>
      <c r="T13" s="425">
        <v>169500.94883000001</v>
      </c>
    </row>
    <row r="14" spans="1:20" ht="20.100000000000001" customHeight="1">
      <c r="A14" s="288" t="s">
        <v>35</v>
      </c>
      <c r="B14" s="425">
        <v>0</v>
      </c>
      <c r="C14" s="425">
        <v>0</v>
      </c>
      <c r="D14" s="425">
        <v>0</v>
      </c>
      <c r="E14" s="425"/>
      <c r="F14" s="425">
        <v>208</v>
      </c>
      <c r="G14" s="425">
        <v>23405.01899</v>
      </c>
      <c r="H14" s="425">
        <v>33605.469340000003</v>
      </c>
      <c r="J14" s="425">
        <v>3544</v>
      </c>
      <c r="K14" s="425">
        <v>69444.412609999999</v>
      </c>
      <c r="L14" s="425">
        <v>36910.886019999998</v>
      </c>
      <c r="N14" s="425">
        <v>28</v>
      </c>
      <c r="O14" s="425">
        <v>7452.4622900000004</v>
      </c>
      <c r="P14" s="425">
        <v>10.4542</v>
      </c>
      <c r="R14" s="425">
        <v>635</v>
      </c>
      <c r="S14" s="425">
        <v>79977.734719999993</v>
      </c>
      <c r="T14" s="425">
        <v>17482.175370000001</v>
      </c>
    </row>
    <row r="15" spans="1:20" ht="20.100000000000001" customHeight="1">
      <c r="A15" s="288" t="s">
        <v>36</v>
      </c>
      <c r="B15" s="425">
        <v>143</v>
      </c>
      <c r="C15" s="425">
        <v>108164.74954</v>
      </c>
      <c r="D15" s="425">
        <v>50722.441610000002</v>
      </c>
      <c r="E15" s="425"/>
      <c r="F15" s="425">
        <v>25</v>
      </c>
      <c r="G15" s="425">
        <v>115939.89293</v>
      </c>
      <c r="H15" s="425">
        <v>68586.048620000001</v>
      </c>
      <c r="J15" s="425">
        <v>879</v>
      </c>
      <c r="K15" s="425">
        <v>224936.29629</v>
      </c>
      <c r="L15" s="425">
        <v>120579.53284</v>
      </c>
      <c r="N15" s="425">
        <v>55</v>
      </c>
      <c r="O15" s="425">
        <v>11472.5522</v>
      </c>
      <c r="P15" s="425">
        <v>2216.9776700000002</v>
      </c>
      <c r="R15" s="425">
        <v>1207</v>
      </c>
      <c r="S15" s="425">
        <v>488239.82556000003</v>
      </c>
      <c r="T15" s="425">
        <v>166351.04795000001</v>
      </c>
    </row>
    <row r="16" spans="1:20" ht="20.100000000000001" customHeight="1">
      <c r="A16" s="288" t="s">
        <v>37</v>
      </c>
      <c r="B16" s="425">
        <v>3498</v>
      </c>
      <c r="C16" s="425">
        <v>39466.97208</v>
      </c>
      <c r="D16" s="425">
        <v>0</v>
      </c>
      <c r="E16" s="425"/>
      <c r="F16" s="425">
        <v>27</v>
      </c>
      <c r="G16" s="425">
        <v>514.63301999999999</v>
      </c>
      <c r="H16" s="425">
        <v>0</v>
      </c>
      <c r="J16" s="425">
        <v>7721</v>
      </c>
      <c r="K16" s="425">
        <v>74597.060740000001</v>
      </c>
      <c r="L16" s="425">
        <v>0</v>
      </c>
      <c r="N16" s="425">
        <v>5941</v>
      </c>
      <c r="O16" s="425">
        <v>40933.642070000002</v>
      </c>
      <c r="P16" s="425">
        <v>0</v>
      </c>
      <c r="R16" s="425">
        <v>51197</v>
      </c>
      <c r="S16" s="425">
        <v>524511.42466999998</v>
      </c>
      <c r="T16" s="425">
        <v>0</v>
      </c>
    </row>
    <row r="17" spans="1:24" ht="20.100000000000001" customHeight="1">
      <c r="A17" s="288" t="s">
        <v>38</v>
      </c>
      <c r="B17" s="425">
        <v>14</v>
      </c>
      <c r="C17" s="425">
        <v>0</v>
      </c>
      <c r="D17" s="425">
        <v>7350</v>
      </c>
      <c r="E17" s="425"/>
      <c r="F17" s="425">
        <v>1</v>
      </c>
      <c r="G17" s="425">
        <v>0</v>
      </c>
      <c r="H17" s="425">
        <v>600</v>
      </c>
      <c r="J17" s="425">
        <v>32</v>
      </c>
      <c r="K17" s="425">
        <v>8500.2627100000009</v>
      </c>
      <c r="L17" s="425">
        <v>24902</v>
      </c>
      <c r="N17" s="425">
        <v>0</v>
      </c>
      <c r="O17" s="425">
        <v>0</v>
      </c>
      <c r="P17" s="425">
        <v>0</v>
      </c>
      <c r="R17" s="425">
        <v>128</v>
      </c>
      <c r="S17" s="425">
        <v>66233.399950000006</v>
      </c>
      <c r="T17" s="425">
        <v>11023.74726</v>
      </c>
    </row>
    <row r="18" spans="1:24" ht="20.100000000000001" customHeight="1">
      <c r="A18" s="288" t="s">
        <v>96</v>
      </c>
      <c r="B18" s="425">
        <v>0</v>
      </c>
      <c r="C18" s="425">
        <v>0</v>
      </c>
      <c r="D18" s="425">
        <v>0</v>
      </c>
      <c r="E18" s="425"/>
      <c r="F18" s="425">
        <v>0</v>
      </c>
      <c r="G18" s="425">
        <v>0</v>
      </c>
      <c r="H18" s="425">
        <v>0</v>
      </c>
      <c r="J18" s="425">
        <v>0</v>
      </c>
      <c r="K18" s="425">
        <v>0</v>
      </c>
      <c r="L18" s="425">
        <v>0</v>
      </c>
      <c r="N18" s="425">
        <v>0</v>
      </c>
      <c r="O18" s="425">
        <v>0</v>
      </c>
      <c r="P18" s="425">
        <v>0</v>
      </c>
      <c r="R18" s="425">
        <v>3</v>
      </c>
      <c r="S18" s="425">
        <v>87.401240000000001</v>
      </c>
      <c r="T18" s="425">
        <v>0</v>
      </c>
    </row>
    <row r="19" spans="1:24" ht="20.100000000000001" customHeight="1">
      <c r="A19" s="288" t="s">
        <v>494</v>
      </c>
      <c r="B19" s="425">
        <v>1525</v>
      </c>
      <c r="C19" s="425">
        <v>28708.746609999998</v>
      </c>
      <c r="D19" s="425">
        <v>90167.224499999997</v>
      </c>
      <c r="E19" s="425"/>
      <c r="F19" s="425">
        <v>131</v>
      </c>
      <c r="G19" s="425">
        <v>6963.23254</v>
      </c>
      <c r="H19" s="425">
        <v>98848.799110000007</v>
      </c>
      <c r="J19" s="425">
        <v>3059</v>
      </c>
      <c r="K19" s="425">
        <v>47913.336799999997</v>
      </c>
      <c r="L19" s="425">
        <v>82728.537379999994</v>
      </c>
      <c r="N19" s="425">
        <v>74</v>
      </c>
      <c r="O19" s="425">
        <v>15651.59081</v>
      </c>
      <c r="P19" s="425">
        <v>3752.7796400000002</v>
      </c>
      <c r="R19" s="425">
        <v>9217</v>
      </c>
      <c r="S19" s="425">
        <v>51984.09893</v>
      </c>
      <c r="T19" s="425">
        <v>310053.40567000001</v>
      </c>
    </row>
    <row r="20" spans="1:24" ht="20.100000000000001" customHeight="1">
      <c r="A20" s="288" t="s">
        <v>41</v>
      </c>
      <c r="B20" s="425">
        <v>0</v>
      </c>
      <c r="C20" s="425">
        <v>0</v>
      </c>
      <c r="D20" s="425">
        <v>0</v>
      </c>
      <c r="E20" s="425"/>
      <c r="F20" s="425">
        <v>0</v>
      </c>
      <c r="G20" s="425">
        <v>0</v>
      </c>
      <c r="H20" s="425">
        <v>0</v>
      </c>
      <c r="J20" s="425">
        <v>0</v>
      </c>
      <c r="K20" s="425">
        <v>0</v>
      </c>
      <c r="L20" s="425">
        <v>0</v>
      </c>
      <c r="N20" s="425">
        <v>0</v>
      </c>
      <c r="O20" s="425">
        <v>0</v>
      </c>
      <c r="P20" s="425">
        <v>0</v>
      </c>
      <c r="R20" s="425">
        <v>0</v>
      </c>
      <c r="S20" s="425">
        <v>0</v>
      </c>
      <c r="T20" s="425">
        <v>0</v>
      </c>
    </row>
    <row r="21" spans="1:24" ht="20.100000000000001" customHeight="1">
      <c r="A21" s="27" t="s">
        <v>42</v>
      </c>
      <c r="B21" s="425">
        <v>0</v>
      </c>
      <c r="C21" s="425">
        <v>0</v>
      </c>
      <c r="D21" s="425">
        <v>0</v>
      </c>
      <c r="E21" s="425"/>
      <c r="F21" s="425">
        <v>0</v>
      </c>
      <c r="G21" s="425">
        <v>0</v>
      </c>
      <c r="H21" s="425">
        <v>0</v>
      </c>
      <c r="J21" s="425">
        <v>1</v>
      </c>
      <c r="K21" s="425">
        <v>0</v>
      </c>
      <c r="L21" s="425">
        <v>900</v>
      </c>
      <c r="N21" s="425">
        <v>1</v>
      </c>
      <c r="O21" s="425">
        <v>7660</v>
      </c>
      <c r="P21" s="425">
        <v>0</v>
      </c>
      <c r="R21" s="425">
        <v>2</v>
      </c>
      <c r="S21" s="425">
        <v>2070</v>
      </c>
      <c r="T21" s="425">
        <v>0</v>
      </c>
    </row>
    <row r="22" spans="1:24" ht="20.100000000000001" customHeight="1">
      <c r="A22" s="288" t="s">
        <v>43</v>
      </c>
      <c r="B22" s="425">
        <v>1</v>
      </c>
      <c r="C22" s="425">
        <v>2900</v>
      </c>
      <c r="D22" s="425">
        <v>0</v>
      </c>
      <c r="E22" s="425"/>
      <c r="F22" s="425">
        <v>4</v>
      </c>
      <c r="G22" s="425">
        <v>0</v>
      </c>
      <c r="H22" s="425">
        <v>13513.50424</v>
      </c>
      <c r="J22" s="425">
        <v>30</v>
      </c>
      <c r="K22" s="425">
        <v>10809.3</v>
      </c>
      <c r="L22" s="425">
        <v>15608.97745</v>
      </c>
      <c r="N22" s="425">
        <v>0</v>
      </c>
      <c r="O22" s="425">
        <v>0</v>
      </c>
      <c r="P22" s="425">
        <v>0</v>
      </c>
      <c r="R22" s="425">
        <v>5</v>
      </c>
      <c r="S22" s="425">
        <v>13900</v>
      </c>
      <c r="T22" s="425">
        <v>1000</v>
      </c>
    </row>
    <row r="23" spans="1:24" ht="20.100000000000001" customHeight="1">
      <c r="A23" s="288" t="s">
        <v>44</v>
      </c>
      <c r="B23" s="425">
        <v>0</v>
      </c>
      <c r="C23" s="425">
        <v>0</v>
      </c>
      <c r="D23" s="425">
        <v>0</v>
      </c>
      <c r="E23" s="425"/>
      <c r="F23" s="425">
        <v>0</v>
      </c>
      <c r="G23" s="425">
        <v>0</v>
      </c>
      <c r="H23" s="425">
        <v>0</v>
      </c>
      <c r="J23" s="425">
        <v>1</v>
      </c>
      <c r="K23" s="425">
        <v>0</v>
      </c>
      <c r="L23" s="425">
        <v>6000</v>
      </c>
      <c r="N23" s="425">
        <v>0</v>
      </c>
      <c r="O23" s="425">
        <v>0</v>
      </c>
      <c r="P23" s="425">
        <v>0</v>
      </c>
      <c r="R23" s="425">
        <v>2</v>
      </c>
      <c r="S23" s="425">
        <v>20000</v>
      </c>
      <c r="T23" s="425">
        <v>6000</v>
      </c>
    </row>
    <row r="24" spans="1:24" ht="20.100000000000001" customHeight="1">
      <c r="A24" s="288" t="s">
        <v>45</v>
      </c>
      <c r="B24" s="425">
        <v>9</v>
      </c>
      <c r="C24" s="425">
        <v>0</v>
      </c>
      <c r="D24" s="425">
        <v>7000</v>
      </c>
      <c r="E24" s="425"/>
      <c r="F24" s="425">
        <v>3</v>
      </c>
      <c r="G24" s="425">
        <v>0</v>
      </c>
      <c r="H24" s="425">
        <v>7500</v>
      </c>
      <c r="J24" s="425">
        <v>9</v>
      </c>
      <c r="K24" s="425">
        <v>51330</v>
      </c>
      <c r="L24" s="425">
        <v>10000</v>
      </c>
      <c r="N24" s="425">
        <v>0</v>
      </c>
      <c r="O24" s="425">
        <v>0</v>
      </c>
      <c r="P24" s="425">
        <v>0</v>
      </c>
      <c r="R24" s="425">
        <v>4</v>
      </c>
      <c r="S24" s="425">
        <v>0</v>
      </c>
      <c r="T24" s="425">
        <v>8600</v>
      </c>
    </row>
    <row r="25" spans="1:24" ht="20.25" customHeight="1" thickBot="1">
      <c r="A25" s="372" t="s">
        <v>46</v>
      </c>
      <c r="B25" s="426">
        <v>7699</v>
      </c>
      <c r="C25" s="426">
        <v>540678.94130999991</v>
      </c>
      <c r="D25" s="426">
        <v>500234.61895999999</v>
      </c>
      <c r="E25" s="426">
        <v>0</v>
      </c>
      <c r="F25" s="426">
        <v>1569</v>
      </c>
      <c r="G25" s="426">
        <v>233895.22584</v>
      </c>
      <c r="H25" s="426">
        <v>1177878.5628399998</v>
      </c>
      <c r="I25" s="426"/>
      <c r="J25" s="426">
        <v>53364</v>
      </c>
      <c r="K25" s="426">
        <v>5502685.1283799997</v>
      </c>
      <c r="L25" s="426">
        <v>2092481.8706699999</v>
      </c>
      <c r="M25" s="426">
        <v>0</v>
      </c>
      <c r="N25" s="426">
        <v>12084</v>
      </c>
      <c r="O25" s="426">
        <v>374963.53279000003</v>
      </c>
      <c r="P25" s="426">
        <v>105792.97709999999</v>
      </c>
      <c r="Q25" s="426">
        <v>0</v>
      </c>
      <c r="R25" s="426">
        <v>141948</v>
      </c>
      <c r="S25" s="426">
        <v>4502158.17729</v>
      </c>
      <c r="T25" s="426">
        <v>1802729.0271000001</v>
      </c>
    </row>
    <row r="26" spans="1:24" ht="17.25" customHeight="1">
      <c r="A26" s="24" t="s">
        <v>472</v>
      </c>
    </row>
    <row r="27" spans="1:24" ht="21" customHeight="1">
      <c r="A27" s="427" t="s">
        <v>495</v>
      </c>
      <c r="B27" s="427"/>
      <c r="C27" s="427"/>
      <c r="D27" s="427"/>
      <c r="E27" s="427"/>
      <c r="F27" s="427"/>
      <c r="G27" s="427"/>
      <c r="H27" s="427"/>
      <c r="I27" s="427"/>
      <c r="J27" s="427"/>
      <c r="K27" s="427"/>
      <c r="L27" s="427"/>
      <c r="M27" s="427"/>
      <c r="N27" s="427"/>
      <c r="O27" s="427"/>
      <c r="P27" s="427"/>
      <c r="Q27" s="427"/>
      <c r="R27" s="427"/>
      <c r="S27" s="427"/>
      <c r="T27" s="427"/>
    </row>
    <row r="28" spans="1:24">
      <c r="A28" s="18" t="s">
        <v>496</v>
      </c>
      <c r="B28" s="24"/>
      <c r="C28" s="24"/>
      <c r="D28" s="24"/>
      <c r="E28" s="24"/>
      <c r="F28" s="35"/>
      <c r="G28" s="35"/>
      <c r="H28" s="35"/>
      <c r="I28" s="35"/>
      <c r="J28" s="35"/>
      <c r="K28" s="35"/>
      <c r="L28" s="35"/>
      <c r="M28" s="35"/>
      <c r="N28" s="35"/>
      <c r="O28" s="35"/>
      <c r="P28" s="35"/>
      <c r="Q28" s="35"/>
      <c r="R28" s="35"/>
      <c r="S28" s="35"/>
      <c r="T28" s="35"/>
      <c r="U28" s="35"/>
      <c r="V28" s="35"/>
      <c r="W28" s="35"/>
      <c r="X28" s="35"/>
    </row>
    <row r="29" spans="1:24">
      <c r="B29" s="428"/>
      <c r="C29" s="428"/>
      <c r="D29" s="428"/>
      <c r="E29" s="428"/>
      <c r="F29" s="428"/>
      <c r="G29" s="428"/>
      <c r="H29" s="428"/>
      <c r="I29" s="428"/>
      <c r="J29" s="428"/>
      <c r="K29" s="428"/>
      <c r="L29" s="428"/>
      <c r="M29" s="428"/>
      <c r="N29" s="428"/>
      <c r="O29" s="428"/>
      <c r="P29" s="428"/>
      <c r="Q29" s="428"/>
      <c r="R29" s="428"/>
      <c r="S29" s="428"/>
      <c r="T29" s="428"/>
    </row>
    <row r="201" spans="3:3">
      <c r="C201" s="18" t="s">
        <v>155</v>
      </c>
    </row>
    <row r="202" spans="3:3">
      <c r="C202" s="18" t="s">
        <v>155</v>
      </c>
    </row>
  </sheetData>
  <mergeCells count="9">
    <mergeCell ref="A27:T27"/>
    <mergeCell ref="A2:T2"/>
    <mergeCell ref="A3:T3"/>
    <mergeCell ref="A4:T4"/>
    <mergeCell ref="B6:D6"/>
    <mergeCell ref="F6:H6"/>
    <mergeCell ref="J6:L6"/>
    <mergeCell ref="N6:P6"/>
    <mergeCell ref="R6:T6"/>
  </mergeCells>
  <hyperlinks>
    <hyperlink ref="A1" location="Índice!A1" display="Volver al Índice" xr:uid="{6EDFD4AE-0398-4668-AA24-2F1D1F5055FC}"/>
  </hyperlinks>
  <printOptions horizontalCentered="1" verticalCentered="1"/>
  <pageMargins left="0.59055118110236227" right="0.59055118110236227" top="0.98425196850393704" bottom="0.98425196850393704" header="0"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62</vt:i4>
      </vt:variant>
      <vt:variant>
        <vt:lpstr>Rangos con nombre</vt:lpstr>
      </vt:variant>
      <vt:variant>
        <vt:i4>11</vt:i4>
      </vt:variant>
    </vt:vector>
  </HeadingPairs>
  <TitlesOfParts>
    <vt:vector size="73" baseType="lpstr">
      <vt:lpstr>Carátula_BM</vt:lpstr>
      <vt:lpstr>Índice</vt:lpstr>
      <vt:lpstr>Agregación_EEFF</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'10'!Área_de_impresión</vt:lpstr>
      <vt:lpstr>'27'!Área_de_impresión</vt:lpstr>
      <vt:lpstr>'9'!Área_de_impresión</vt:lpstr>
      <vt:lpstr>Carátula_BM!Área_de_impresión</vt:lpstr>
      <vt:lpstr>Índice!Área_de_impresión</vt:lpstr>
      <vt:lpstr>'1'!Periodo</vt:lpstr>
      <vt:lpstr>'1'!Print_Area</vt:lpstr>
      <vt:lpstr>'2'!Print_Area</vt:lpstr>
      <vt:lpstr>'3'!Print_Area</vt:lpstr>
      <vt:lpstr>'1'!TipoCambioMes</vt:lpstr>
      <vt:lpstr>Agregación_EEFF!Títulos_a_imprimir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Gabriel Cachuan Paucar</dc:creator>
  <cp:lastModifiedBy>Eduardo Gabriel Cachuan Paucar</cp:lastModifiedBy>
  <dcterms:created xsi:type="dcterms:W3CDTF">2024-11-21T14:00:08Z</dcterms:created>
  <dcterms:modified xsi:type="dcterms:W3CDTF">2024-11-21T14:00:31Z</dcterms:modified>
</cp:coreProperties>
</file>